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S:\Teams\Communications\Publishing and editorial\Published online - no project folder\2021\12_December\Uganda loans paper\"/>
    </mc:Choice>
  </mc:AlternateContent>
  <xr:revisionPtr revIDLastSave="0" documentId="13_ncr:1_{8D332C60-4B83-40ED-92D6-41181176B4F7}" xr6:coauthVersionLast="47" xr6:coauthVersionMax="47" xr10:uidLastSave="{00000000-0000-0000-0000-000000000000}"/>
  <bookViews>
    <workbookView xWindow="-110" yWindow="-110" windowWidth="19420" windowHeight="10420" firstSheet="2" activeTab="10" xr2:uid="{7CEB717F-3E93-4F8F-B582-66BFF8864B47}"/>
  </bookViews>
  <sheets>
    <sheet name="Figure 1" sheetId="1" r:id="rId1"/>
    <sheet name="Figure 2" sheetId="2" r:id="rId2"/>
    <sheet name="Figure 3" sheetId="3" r:id="rId3"/>
    <sheet name="Figure 4" sheetId="4" r:id="rId4"/>
    <sheet name="Figure 5" sheetId="5" r:id="rId5"/>
    <sheet name="Figure 6" sheetId="6" r:id="rId6"/>
    <sheet name="Figure 7" sheetId="7" r:id="rId7"/>
    <sheet name="Figure 8" sheetId="8" r:id="rId8"/>
    <sheet name="Figure 9" sheetId="9" r:id="rId9"/>
    <sheet name="Table A1" sheetId="10" r:id="rId10"/>
    <sheet name="Table A2" sheetId="11" r:id="rId11"/>
  </sheets>
  <definedNames>
    <definedName name="_xlnm._FilterDatabase" localSheetId="3" hidden="1">'Figure 4'!$A$13:$F$25</definedName>
    <definedName name="_xlnm._FilterDatabase" localSheetId="6" hidden="1">'Figure 7'!$A$12:$E$18</definedName>
    <definedName name="_xlnm._FilterDatabase" localSheetId="7" hidden="1">'Figure 8'!$A$12:$C$17</definedName>
    <definedName name="_Hlk77077965" localSheetId="1">'Figure 2'!$B$5</definedName>
    <definedName name="_Hlk77078087" localSheetId="1">'Figure 2'!$B$6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8" l="1"/>
  <c r="C15" i="8"/>
  <c r="C14" i="8"/>
  <c r="C13" i="8"/>
  <c r="C17" i="8"/>
</calcChain>
</file>

<file path=xl/sharedStrings.xml><?xml version="1.0" encoding="utf-8"?>
<sst xmlns="http://schemas.openxmlformats.org/spreadsheetml/2006/main" count="232" uniqueCount="133">
  <si>
    <t>Figure 1: Total loans disbursed from three key international finance institutions, January 2018 to June 2021</t>
  </si>
  <si>
    <t>Source: Development Initiatives based on data from Bank of Uganda
Notes: Data for 2021 based on provisional statistics for end of Sept 2021</t>
  </si>
  <si>
    <t>Project</t>
  </si>
  <si>
    <t>Total</t>
  </si>
  <si>
    <t>Uganda Covid-19 Economic Crisis and Recovery Development Policy Financing</t>
  </si>
  <si>
    <t>Uganda Intergovernmental Fiscal Transfers Program</t>
  </si>
  <si>
    <t>Uganda Support to Municipal Infrastructure Development Program</t>
  </si>
  <si>
    <t>Agriculture Cluster Development Project</t>
  </si>
  <si>
    <t>Third Northern Uganda Social Action Fund (NUSAF 3)</t>
  </si>
  <si>
    <t>Uganda Reproductive, Maternal and Child Health Services Improvement Project</t>
  </si>
  <si>
    <t>Energy for Rural Transformation III</t>
  </si>
  <si>
    <t>Uganda: Albertine Region Sustainable Development Project</t>
  </si>
  <si>
    <t>Skills Development Project</t>
  </si>
  <si>
    <t>Second Kampala Institutional and Infrastructure Development Project</t>
  </si>
  <si>
    <t>Competitiveness and Enterprise Development Project (CEDP)</t>
  </si>
  <si>
    <t>Water Management and Development Project</t>
  </si>
  <si>
    <t>Uganda Grid Expansion and Reinforcement Project</t>
  </si>
  <si>
    <t>Uganda North-eastern Road-corridor Asset Management Project (NERAMP)</t>
  </si>
  <si>
    <t>Integrated Water Management and Development Project</t>
  </si>
  <si>
    <t>Electricity Sector Development Project</t>
  </si>
  <si>
    <t>Irrigation for Climate Resilience Project</t>
  </si>
  <si>
    <t>Agricultural Technology and Agribusiness Advisory Services</t>
  </si>
  <si>
    <t xml:space="preserve">Markets and Agricultural Trade Improvement Programme: Project – 2 </t>
  </si>
  <si>
    <t>Water Supply and Sanitation Programme Phase II</t>
  </si>
  <si>
    <t>Support to Higher Education, Science and Technology Project</t>
  </si>
  <si>
    <t>Farm Income Enhancement and Forestry Conservation Programme project 2</t>
  </si>
  <si>
    <t>Road Sector Support Project V</t>
  </si>
  <si>
    <t>Uganda Rural Electricity Access Project</t>
  </si>
  <si>
    <t>Supplementary Loan to Kampala Sanitation Programme</t>
  </si>
  <si>
    <t>Road Sector Support Project IV</t>
  </si>
  <si>
    <t>Improvement of Health Services Delivery at Mulago Hospital and in the City of Kampala Project</t>
  </si>
  <si>
    <t>Strategic Towns Water Supply and Sanitation Project</t>
  </si>
  <si>
    <t>The Kampala Sanitation Programme – Phase I</t>
  </si>
  <si>
    <t>The Mbarara Nkenda &amp; Tororo Lira Power Transmission Lines Project</t>
  </si>
  <si>
    <t>Agricultural Value Chain Development Programme Project 1</t>
  </si>
  <si>
    <t>Community Agricultural Infrastructure</t>
  </si>
  <si>
    <t>Water Supply and Sanitation Programme</t>
  </si>
  <si>
    <r>
      <t>1.2</t>
    </r>
    <r>
      <rPr>
        <sz val="8"/>
        <color rgb="FF453F43"/>
        <rFont val="Arial"/>
        <family val="2"/>
      </rPr>
      <t>  </t>
    </r>
  </si>
  <si>
    <t>Grand Total</t>
  </si>
  <si>
    <t>African Development Bank</t>
  </si>
  <si>
    <t>World Bank</t>
  </si>
  <si>
    <t>IMF</t>
  </si>
  <si>
    <t>Year</t>
  </si>
  <si>
    <t>Disbursed loans</t>
  </si>
  <si>
    <t>Project-type interventions</t>
  </si>
  <si>
    <t>Sector budget support</t>
  </si>
  <si>
    <t>Sector</t>
  </si>
  <si>
    <t>Governance and security</t>
  </si>
  <si>
    <t>Other</t>
  </si>
  <si>
    <t>Infrastructure</t>
  </si>
  <si>
    <t>Agriculture and food security</t>
  </si>
  <si>
    <t>Other social services</t>
  </si>
  <si>
    <t>Education</t>
  </si>
  <si>
    <t>Water and sanitation</t>
  </si>
  <si>
    <t>Humanitarian</t>
  </si>
  <si>
    <t>Industry and trade</t>
  </si>
  <si>
    <t>Health</t>
  </si>
  <si>
    <t>Banking and business</t>
  </si>
  <si>
    <t>Environment</t>
  </si>
  <si>
    <t>Name</t>
  </si>
  <si>
    <t>Northern Uganda Social Action Fund III</t>
  </si>
  <si>
    <t>Agricultural Cluster Development</t>
  </si>
  <si>
    <t>Support to Municipal Infrastructure Development Programme</t>
  </si>
  <si>
    <t>Intergovernmental Fiscal Transfers Programme</t>
  </si>
  <si>
    <t>Covid-19  Recovery</t>
  </si>
  <si>
    <t xml:space="preserve"> Support to Higher Education, Science and Technology (HEST) Project</t>
  </si>
  <si>
    <t xml:space="preserve"> Farm Income Enhancement and Forestry Conservation Programme  project 2</t>
  </si>
  <si>
    <t xml:space="preserve"> Road Sector Support Project V</t>
  </si>
  <si>
    <t xml:space="preserve"> Markets and Agricultural Trade Improvement Programme: Project – 2</t>
  </si>
  <si>
    <t xml:space="preserve"> Water Supply and Sanitation Programme  Phase II</t>
  </si>
  <si>
    <t>A</t>
  </si>
  <si>
    <t>B</t>
  </si>
  <si>
    <t>C</t>
  </si>
  <si>
    <t>Debt to GDP ratio</t>
  </si>
  <si>
    <t>Public debt</t>
  </si>
  <si>
    <t>Percent of total disbursement</t>
  </si>
  <si>
    <t>Disbursed loans ($US million)</t>
  </si>
  <si>
    <t>Disbursed loans ($US, million)</t>
  </si>
  <si>
    <t>Uganda’s loans from international financial institutions (IFIs), 2018–2021</t>
  </si>
  <si>
    <t>[&lt;the descriptive title of the chart as given in the report]]</t>
  </si>
  <si>
    <t>Source:</t>
  </si>
  <si>
    <t>Notes:</t>
  </si>
  <si>
    <t>Long description:</t>
  </si>
  <si>
    <t>Geographical information:</t>
  </si>
  <si>
    <t>Uganda</t>
  </si>
  <si>
    <t>Author:</t>
  </si>
  <si>
    <t>Moses O. Owori</t>
  </si>
  <si>
    <t>Figure 1</t>
  </si>
  <si>
    <t>Development Initiatives based on IATI and project documents from IFI lenders.</t>
  </si>
  <si>
    <t xml:space="preserve">Data for 2021 does not include all the loans that will be advanced this year: only loans made up to and including June 2021 were counted. </t>
  </si>
  <si>
    <t>Figure 2</t>
  </si>
  <si>
    <t>Loans disbursed from three key international financial institutions by lender, January 2018 to June 2021</t>
  </si>
  <si>
    <t>Development Initiatives based on IATI and project documents from international financial institution lenders.</t>
  </si>
  <si>
    <t xml:space="preserve">Data for 2021 does not include all the loans that will be advanced this year: only loans made up to and including June 2021 were counted. No IMF data available for 2018 and 2019; no AfDB data available for 2021. </t>
  </si>
  <si>
    <t>Figure 3</t>
  </si>
  <si>
    <t>AfDB loans that are concessional (sector budget support) and non-concessional (project type interventions), 2018-2020</t>
  </si>
  <si>
    <t>Figure 4</t>
  </si>
  <si>
    <t>Sector allocation of World Bank loans to Uganda, January 2018 to June 2021</t>
  </si>
  <si>
    <t>Development Initiatives sectoral analysis of World Bank and African Development Bank commitments published through IATI. No sectoral breakdown is available for the International Monetary Fund. Other includes multisector allocations which could not be uniquely disaggregated by sector</t>
  </si>
  <si>
    <t>Figure 5</t>
  </si>
  <si>
    <t>Five highest-funded World Bank loan-financed projects, January 2018 to June 2021</t>
  </si>
  <si>
    <t xml:space="preserve">Data for 2021 does not include all the loans that will be advanced this year: only loans made up to and including June 2021 were counted. Data included for AfDB, and IMF was available for 3 and 2 years respectively </t>
  </si>
  <si>
    <t>Figure 6</t>
  </si>
  <si>
    <t>IMF loans to Uganda, January 2020 to June 2021</t>
  </si>
  <si>
    <t xml:space="preserve">IMF </t>
  </si>
  <si>
    <t>Only US$258 million out of the US$1 billion from the IMF’s Extended Credit Facility to Uganda in 2021 was disbursed by June 2021 Data for 2021 does not include all the loans that will be advanced this year: only loans made up to and including June 2021 were counted.</t>
  </si>
  <si>
    <t>Figure 7</t>
  </si>
  <si>
    <t>Sector allocation of AfDB loans to Uganda, 2018–2020</t>
  </si>
  <si>
    <t>A stacked bar chart showing the sector focus of African Development Bank loans disbursed to Uganda from January 2018 to June 2021 in US$, million. Full data is available from Development Initiatives' datasets page.</t>
  </si>
  <si>
    <t xml:space="preserve">Development Initiatives sectoral analysis of African Development Bank commitments published through IATI. </t>
  </si>
  <si>
    <t>Figure 8</t>
  </si>
  <si>
    <t>Five highest-funded AfDB loan-financed projects, January 2018 to June 2021</t>
  </si>
  <si>
    <t>Figure 9</t>
  </si>
  <si>
    <t>Uganda’s public debt, 2018–2021</t>
  </si>
  <si>
    <t>Development Initiatives based on data from Bank of Uganda</t>
  </si>
  <si>
    <t>Data for 2021 based on provisional statistics for end of Sept 2021</t>
  </si>
  <si>
    <t>Table A1</t>
  </si>
  <si>
    <t>World Bank loan-financed projects for the period from January 2018 to June 2021 (US$ million)</t>
  </si>
  <si>
    <t>Table A2</t>
  </si>
  <si>
    <t>African Development Bank loan-financed projects for the period from January 2018 to June 2021</t>
  </si>
  <si>
    <t>Data for 2021 does not include all the loans that will be advanced this year: only loans made up to and including June 2021 were counted.</t>
  </si>
  <si>
    <t>Note:</t>
  </si>
  <si>
    <t xml:space="preserve">Development Initiatives based on IATI and project documents from IFI lenders. </t>
  </si>
  <si>
    <t xml:space="preserve">Note: </t>
  </si>
  <si>
    <t>Description: A column chart showing total volume of loans disbursed to Uganda by the African Development Bank, World Bank and International Monetary Fund from January 2018 to June 2021 (US$, million)</t>
  </si>
  <si>
    <t>Description: A bar chart showing amount of loans disbursed to Uganda by the African Development Bank, World Bank and IMF from January 2018 to June 2021 in US$, million</t>
  </si>
  <si>
    <t>A stacked column chart showing concessional and non concessional loans disbursed to Uganda by the African Development Bank from January 2018 to June 2021 in US$, million</t>
  </si>
  <si>
    <t>A stacked bar chart showing the sector focus of World Bank loans disbursed to Uganda from January 2018 to June 2021 in US$, million</t>
  </si>
  <si>
    <t>A bar chart showing the top five projects funded by World Bank loans disbursed to Uganda from January 2018 to June 2021 in US$, million</t>
  </si>
  <si>
    <t>A clustered column chart showing loans disbursed to Uganda by the IMF from January 2018 to June 2021 in US$, million</t>
  </si>
  <si>
    <t>A bar chart showing the top five projects funded by African Development Bank loans disbursed to Uganda from January 2018 to June 2021 in US$, million</t>
  </si>
  <si>
    <t>Description: A combo chart showing Uganda's public debt in Uganda Shillings and Debt to GDP ration in percentage from 2018 to 2021 US%, million</t>
  </si>
  <si>
    <t>Development Initiatives sectoral analysis of African Development Bank loan disbursement published through IATI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</si>
</sst>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9"/>
      <color rgb="FF453F43"/>
      <name val="Arial"/>
      <family val="2"/>
    </font>
    <font>
      <b/>
      <sz val="9"/>
      <color rgb="FF453F43"/>
      <name val="Arial"/>
      <family val="2"/>
    </font>
    <font>
      <sz val="8"/>
      <color rgb="FF453F43"/>
      <name val="Arial"/>
      <family val="2"/>
    </font>
    <font>
      <sz val="11"/>
      <name val="Arial"/>
      <family val="2"/>
    </font>
    <font>
      <b/>
      <sz val="11"/>
      <name val="Arial"/>
      <family val="2"/>
    </font>
    <font>
      <sz val="11"/>
      <color rgb="FF453F43"/>
      <name val="Arial"/>
      <family val="2"/>
    </font>
  </fonts>
  <fills count="5">
    <fill>
      <patternFill patternType="none"/>
    </fill>
    <fill>
      <patternFill patternType="gray125"/>
    </fill>
    <fill>
      <patternFill patternType="solid">
        <fgColor rgb="FFEC652B"/>
        <bgColor indexed="64"/>
      </patternFill>
    </fill>
    <fill>
      <patternFill patternType="solid">
        <fgColor rgb="FFFBDFD4"/>
        <bgColor indexed="64"/>
      </patternFill>
    </fill>
    <fill>
      <patternFill patternType="solid">
        <fgColor theme="4" tint="0.79998168889431442"/>
        <bgColor theme="4" tint="0.79998168889431442"/>
      </patternFill>
    </fill>
  </fills>
  <borders count="7">
    <border>
      <left/>
      <right/>
      <top/>
      <bottom/>
      <diagonal/>
    </border>
    <border>
      <left style="medium">
        <color rgb="FFEC652B"/>
      </left>
      <right/>
      <top style="medium">
        <color rgb="FFEC652B"/>
      </top>
      <bottom style="medium">
        <color rgb="FFEC652B"/>
      </bottom>
      <diagonal/>
    </border>
    <border>
      <left/>
      <right/>
      <top style="medium">
        <color rgb="FFEC652B"/>
      </top>
      <bottom style="medium">
        <color rgb="FFEC652B"/>
      </bottom>
      <diagonal/>
    </border>
    <border>
      <left/>
      <right style="medium">
        <color rgb="FFEC652B"/>
      </right>
      <top style="medium">
        <color rgb="FFEC652B"/>
      </top>
      <bottom style="medium">
        <color rgb="FFEC652B"/>
      </bottom>
      <diagonal/>
    </border>
    <border>
      <left style="medium">
        <color rgb="FFF3A27F"/>
      </left>
      <right style="medium">
        <color rgb="FFF3A27F"/>
      </right>
      <top/>
      <bottom style="medium">
        <color rgb="FFF3A27F"/>
      </bottom>
      <diagonal/>
    </border>
    <border>
      <left/>
      <right style="medium">
        <color rgb="FFF3A27F"/>
      </right>
      <top/>
      <bottom style="medium">
        <color rgb="FFF3A27F"/>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3" borderId="4" xfId="0" applyFont="1" applyFill="1" applyBorder="1" applyAlignment="1">
      <alignment vertical="center"/>
    </xf>
    <xf numFmtId="0" fontId="3" fillId="3" borderId="5" xfId="0" applyFont="1" applyFill="1" applyBorder="1" applyAlignment="1">
      <alignment vertical="top"/>
    </xf>
    <xf numFmtId="0" fontId="5" fillId="3" borderId="5" xfId="0" applyFont="1" applyFill="1" applyBorder="1" applyAlignment="1">
      <alignment horizontal="center" vertical="center"/>
    </xf>
    <xf numFmtId="0" fontId="4" fillId="0" borderId="4" xfId="0" applyFont="1" applyBorder="1" applyAlignment="1">
      <alignment vertical="center"/>
    </xf>
    <xf numFmtId="0" fontId="3" fillId="0" borderId="5" xfId="0" applyFont="1" applyBorder="1" applyAlignment="1">
      <alignment vertical="top"/>
    </xf>
    <xf numFmtId="0" fontId="4" fillId="0" borderId="5" xfId="0" applyFont="1" applyBorder="1" applyAlignment="1">
      <alignment horizontal="center" vertical="center"/>
    </xf>
    <xf numFmtId="0" fontId="5" fillId="3" borderId="4" xfId="0" applyFont="1" applyFill="1" applyBorder="1" applyAlignment="1">
      <alignment vertical="center"/>
    </xf>
    <xf numFmtId="4" fontId="5" fillId="3" borderId="5" xfId="0" applyNumberFormat="1" applyFont="1" applyFill="1" applyBorder="1" applyAlignment="1">
      <alignment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4" fillId="3" borderId="5"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horizontal="center" vertical="center"/>
    </xf>
    <xf numFmtId="0" fontId="6" fillId="0" borderId="0" xfId="0" applyFont="1" applyAlignment="1">
      <alignment vertical="center"/>
    </xf>
    <xf numFmtId="164" fontId="0" fillId="0" borderId="0" xfId="1" applyNumberFormat="1" applyFont="1"/>
    <xf numFmtId="0" fontId="0" fillId="0" borderId="0" xfId="1" applyNumberFormat="1" applyFont="1"/>
    <xf numFmtId="164" fontId="0" fillId="0" borderId="0" xfId="0" applyNumberFormat="1"/>
    <xf numFmtId="43" fontId="0" fillId="0" borderId="0" xfId="0" applyNumberFormat="1"/>
    <xf numFmtId="165" fontId="0" fillId="0" borderId="0" xfId="0" applyNumberFormat="1"/>
    <xf numFmtId="1" fontId="0" fillId="0" borderId="0" xfId="0" applyNumberFormat="1"/>
    <xf numFmtId="9" fontId="0" fillId="0" borderId="0" xfId="2" applyFont="1"/>
    <xf numFmtId="164" fontId="0" fillId="0" borderId="0" xfId="1" applyNumberFormat="1" applyFont="1" applyAlignment="1">
      <alignment horizontal="left" indent="2"/>
    </xf>
    <xf numFmtId="0" fontId="0" fillId="0" borderId="0" xfId="0" applyAlignment="1">
      <alignment horizontal="left" indent="1"/>
    </xf>
    <xf numFmtId="0" fontId="2" fillId="4" borderId="6" xfId="0" applyFont="1" applyFill="1" applyBorder="1"/>
    <xf numFmtId="166" fontId="0" fillId="0" borderId="0" xfId="0" applyNumberFormat="1"/>
    <xf numFmtId="0" fontId="7" fillId="0" borderId="0" xfId="0" applyFont="1"/>
    <xf numFmtId="0" fontId="7" fillId="0" borderId="0" xfId="0" applyFont="1" applyAlignment="1">
      <alignment horizontal="left" wrapText="1"/>
    </xf>
    <xf numFmtId="0" fontId="7" fillId="0" borderId="0" xfId="0" applyFont="1" applyAlignment="1">
      <alignment horizontal="left"/>
    </xf>
    <xf numFmtId="0" fontId="8" fillId="0" borderId="0" xfId="0" applyFont="1" applyAlignment="1">
      <alignment horizontal="left" wrapText="1"/>
    </xf>
    <xf numFmtId="0" fontId="7" fillId="0" borderId="0" xfId="0" applyFont="1" applyAlignment="1">
      <alignment horizontal="left" vertical="top"/>
    </xf>
    <xf numFmtId="0" fontId="9" fillId="0" borderId="0" xfId="0" applyFont="1" applyAlignment="1">
      <alignment vertical="center"/>
    </xf>
    <xf numFmtId="0" fontId="7" fillId="0" borderId="0" xfId="0" applyFont="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1'!$A$14</c:f>
              <c:strCache>
                <c:ptCount val="1"/>
                <c:pt idx="0">
                  <c:v>Disbursed loans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1'!$B$13:$E$13</c:f>
              <c:numCache>
                <c:formatCode>General</c:formatCode>
                <c:ptCount val="4"/>
                <c:pt idx="0">
                  <c:v>2021</c:v>
                </c:pt>
                <c:pt idx="1">
                  <c:v>2020</c:v>
                </c:pt>
                <c:pt idx="2">
                  <c:v>2019</c:v>
                </c:pt>
                <c:pt idx="3">
                  <c:v>2018</c:v>
                </c:pt>
              </c:numCache>
            </c:numRef>
          </c:cat>
          <c:val>
            <c:numRef>
              <c:f>'Figure 1'!$B$14:$E$14</c:f>
              <c:numCache>
                <c:formatCode>_-* #,##0_-;\-* #,##0_-;_-* "-"??_-;_-@_-</c:formatCode>
                <c:ptCount val="4"/>
                <c:pt idx="0">
                  <c:v>399.39152799999999</c:v>
                </c:pt>
                <c:pt idx="1">
                  <c:v>1300.5256259487489</c:v>
                </c:pt>
                <c:pt idx="2">
                  <c:v>445.95548015909583</c:v>
                </c:pt>
                <c:pt idx="3">
                  <c:v>327.36260646936978</c:v>
                </c:pt>
              </c:numCache>
            </c:numRef>
          </c:val>
          <c:extLst>
            <c:ext xmlns:c16="http://schemas.microsoft.com/office/drawing/2014/chart" uri="{C3380CC4-5D6E-409C-BE32-E72D297353CC}">
              <c16:uniqueId val="{00000002-DF49-49FA-B40C-E64A20E4441E}"/>
            </c:ext>
          </c:extLst>
        </c:ser>
        <c:dLbls>
          <c:showLegendKey val="0"/>
          <c:showVal val="0"/>
          <c:showCatName val="0"/>
          <c:showSerName val="0"/>
          <c:showPercent val="0"/>
          <c:showBubbleSize val="0"/>
        </c:dLbls>
        <c:gapWidth val="219"/>
        <c:overlap val="-27"/>
        <c:axId val="992723327"/>
        <c:axId val="992721663"/>
        <c:extLst>
          <c:ext xmlns:c15="http://schemas.microsoft.com/office/drawing/2012/chart" uri="{02D57815-91ED-43cb-92C2-25804820EDAC}">
            <c15:filteredBarSeries>
              <c15:ser>
                <c:idx val="0"/>
                <c:order val="0"/>
                <c:tx>
                  <c:strRef>
                    <c:extLst>
                      <c:ext uri="{02D57815-91ED-43cb-92C2-25804820EDAC}">
                        <c15:formulaRef>
                          <c15:sqref>'Figure 1'!$A$13</c15:sqref>
                        </c15:formulaRef>
                      </c:ext>
                    </c:extLst>
                    <c:strCache>
                      <c:ptCount val="1"/>
                      <c:pt idx="0">
                        <c:v>Year</c:v>
                      </c:pt>
                    </c:strCache>
                  </c:strRef>
                </c:tx>
                <c:spPr>
                  <a:solidFill>
                    <a:schemeClr val="accent1"/>
                  </a:solidFill>
                  <a:ln>
                    <a:noFill/>
                  </a:ln>
                  <a:effectLst/>
                </c:spPr>
                <c:invertIfNegative val="0"/>
                <c:cat>
                  <c:numRef>
                    <c:extLst>
                      <c:ext uri="{02D57815-91ED-43cb-92C2-25804820EDAC}">
                        <c15:formulaRef>
                          <c15:sqref>'Figure 1'!$B$13:$E$13</c15:sqref>
                        </c15:formulaRef>
                      </c:ext>
                    </c:extLst>
                    <c:numCache>
                      <c:formatCode>General</c:formatCode>
                      <c:ptCount val="4"/>
                      <c:pt idx="0">
                        <c:v>2021</c:v>
                      </c:pt>
                      <c:pt idx="1">
                        <c:v>2020</c:v>
                      </c:pt>
                      <c:pt idx="2">
                        <c:v>2019</c:v>
                      </c:pt>
                      <c:pt idx="3">
                        <c:v>2018</c:v>
                      </c:pt>
                    </c:numCache>
                  </c:numRef>
                </c:cat>
                <c:val>
                  <c:numRef>
                    <c:extLst>
                      <c:ext uri="{02D57815-91ED-43cb-92C2-25804820EDAC}">
                        <c15:formulaRef>
                          <c15:sqref>'Figure 1'!$B$13:$E$13</c15:sqref>
                        </c15:formulaRef>
                      </c:ext>
                    </c:extLst>
                    <c:numCache>
                      <c:formatCode>General</c:formatCode>
                      <c:ptCount val="4"/>
                      <c:pt idx="0">
                        <c:v>2021</c:v>
                      </c:pt>
                      <c:pt idx="1">
                        <c:v>2020</c:v>
                      </c:pt>
                      <c:pt idx="2">
                        <c:v>2019</c:v>
                      </c:pt>
                      <c:pt idx="3">
                        <c:v>2018</c:v>
                      </c:pt>
                    </c:numCache>
                  </c:numRef>
                </c:val>
                <c:extLst>
                  <c:ext xmlns:c16="http://schemas.microsoft.com/office/drawing/2014/chart" uri="{C3380CC4-5D6E-409C-BE32-E72D297353CC}">
                    <c16:uniqueId val="{00000000-DF49-49FA-B40C-E64A20E4441E}"/>
                  </c:ext>
                </c:extLst>
              </c15:ser>
            </c15:filteredBarSeries>
          </c:ext>
        </c:extLst>
      </c:barChart>
      <c:catAx>
        <c:axId val="9927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21663"/>
        <c:crosses val="autoZero"/>
        <c:auto val="1"/>
        <c:lblAlgn val="ctr"/>
        <c:lblOffset val="100"/>
        <c:noMultiLvlLbl val="0"/>
      </c:catAx>
      <c:valAx>
        <c:axId val="99272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233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9199483339075111"/>
          <c:y val="0.16692182788216189"/>
          <c:w val="0.58063792334872533"/>
          <c:h val="0.72892819504033823"/>
        </c:manualLayout>
      </c:layout>
      <c:barChart>
        <c:barDir val="bar"/>
        <c:grouping val="clustered"/>
        <c:varyColors val="0"/>
        <c:ser>
          <c:idx val="0"/>
          <c:order val="0"/>
          <c:tx>
            <c:strRef>
              <c:f>'Figure 2'!$B$13</c:f>
              <c:strCache>
                <c:ptCount val="1"/>
                <c:pt idx="0">
                  <c:v>2021</c:v>
                </c:pt>
              </c:strCache>
            </c:strRef>
          </c:tx>
          <c:spPr>
            <a:pattFill prst="wdDnDiag">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2'!$A$14:$A$16</c:f>
              <c:strCache>
                <c:ptCount val="3"/>
                <c:pt idx="0">
                  <c:v>African Development Bank</c:v>
                </c:pt>
                <c:pt idx="1">
                  <c:v>World Bank</c:v>
                </c:pt>
                <c:pt idx="2">
                  <c:v>IMF</c:v>
                </c:pt>
              </c:strCache>
            </c:strRef>
          </c:cat>
          <c:val>
            <c:numRef>
              <c:f>'Figure 2'!$B$14:$B$16</c:f>
              <c:numCache>
                <c:formatCode>_-* #,##0_-;\-* #,##0_-;_-* "-"??_-;_-@_-</c:formatCode>
                <c:ptCount val="3"/>
                <c:pt idx="0">
                  <c:v>0</c:v>
                </c:pt>
                <c:pt idx="1">
                  <c:v>141.39152799999999</c:v>
                </c:pt>
                <c:pt idx="2">
                  <c:v>258</c:v>
                </c:pt>
              </c:numCache>
            </c:numRef>
          </c:val>
          <c:extLst>
            <c:ext xmlns:c16="http://schemas.microsoft.com/office/drawing/2014/chart" uri="{C3380CC4-5D6E-409C-BE32-E72D297353CC}">
              <c16:uniqueId val="{00000001-BEA4-4EC8-94BA-FA1374D107D4}"/>
            </c:ext>
          </c:extLst>
        </c:ser>
        <c:ser>
          <c:idx val="1"/>
          <c:order val="1"/>
          <c:tx>
            <c:strRef>
              <c:f>'Figure 2'!$C$13</c:f>
              <c:strCache>
                <c:ptCount val="1"/>
                <c:pt idx="0">
                  <c:v>2020</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2'!$A$14:$A$16</c:f>
              <c:strCache>
                <c:ptCount val="3"/>
                <c:pt idx="0">
                  <c:v>African Development Bank</c:v>
                </c:pt>
                <c:pt idx="1">
                  <c:v>World Bank</c:v>
                </c:pt>
                <c:pt idx="2">
                  <c:v>IMF</c:v>
                </c:pt>
              </c:strCache>
            </c:strRef>
          </c:cat>
          <c:val>
            <c:numRef>
              <c:f>'Figure 2'!$C$14:$C$16</c:f>
              <c:numCache>
                <c:formatCode>_-* #,##0_-;\-* #,##0_-;_-* "-"??_-;_-@_-</c:formatCode>
                <c:ptCount val="3"/>
                <c:pt idx="0">
                  <c:v>101.13631494874899</c:v>
                </c:pt>
                <c:pt idx="1">
                  <c:v>707.88931099999991</c:v>
                </c:pt>
                <c:pt idx="2">
                  <c:v>491.5</c:v>
                </c:pt>
              </c:numCache>
            </c:numRef>
          </c:val>
          <c:extLst>
            <c:ext xmlns:c16="http://schemas.microsoft.com/office/drawing/2014/chart" uri="{C3380CC4-5D6E-409C-BE32-E72D297353CC}">
              <c16:uniqueId val="{00000002-BEA4-4EC8-94BA-FA1374D107D4}"/>
            </c:ext>
          </c:extLst>
        </c:ser>
        <c:ser>
          <c:idx val="2"/>
          <c:order val="2"/>
          <c:tx>
            <c:strRef>
              <c:f>'Figure 2'!$D$13</c:f>
              <c:strCache>
                <c:ptCount val="1"/>
                <c:pt idx="0">
                  <c:v>2019</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2'!$A$14:$A$16</c:f>
              <c:strCache>
                <c:ptCount val="3"/>
                <c:pt idx="0">
                  <c:v>African Development Bank</c:v>
                </c:pt>
                <c:pt idx="1">
                  <c:v>World Bank</c:v>
                </c:pt>
                <c:pt idx="2">
                  <c:v>IMF</c:v>
                </c:pt>
              </c:strCache>
            </c:strRef>
          </c:cat>
          <c:val>
            <c:numRef>
              <c:f>'Figure 2'!$D$14:$D$16</c:f>
              <c:numCache>
                <c:formatCode>_-* #,##0_-;\-* #,##0_-;_-* "-"??_-;_-@_-</c:formatCode>
                <c:ptCount val="3"/>
                <c:pt idx="0">
                  <c:v>129.49040930909587</c:v>
                </c:pt>
                <c:pt idx="1">
                  <c:v>316.46507084999996</c:v>
                </c:pt>
                <c:pt idx="2">
                  <c:v>0</c:v>
                </c:pt>
              </c:numCache>
            </c:numRef>
          </c:val>
          <c:extLst>
            <c:ext xmlns:c16="http://schemas.microsoft.com/office/drawing/2014/chart" uri="{C3380CC4-5D6E-409C-BE32-E72D297353CC}">
              <c16:uniqueId val="{00000004-BEA4-4EC8-94BA-FA1374D107D4}"/>
            </c:ext>
          </c:extLst>
        </c:ser>
        <c:ser>
          <c:idx val="3"/>
          <c:order val="3"/>
          <c:tx>
            <c:strRef>
              <c:f>'Figure 2'!$E$13</c:f>
              <c:strCache>
                <c:ptCount val="1"/>
                <c:pt idx="0">
                  <c:v>2018</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2'!$A$14:$A$16</c:f>
              <c:strCache>
                <c:ptCount val="3"/>
                <c:pt idx="0">
                  <c:v>African Development Bank</c:v>
                </c:pt>
                <c:pt idx="1">
                  <c:v>World Bank</c:v>
                </c:pt>
                <c:pt idx="2">
                  <c:v>IMF</c:v>
                </c:pt>
              </c:strCache>
            </c:strRef>
          </c:cat>
          <c:val>
            <c:numRef>
              <c:f>'Figure 2'!$E$14:$E$16</c:f>
              <c:numCache>
                <c:formatCode>_-* #,##0_-;\-* #,##0_-;_-* "-"??_-;_-@_-</c:formatCode>
                <c:ptCount val="3"/>
                <c:pt idx="0">
                  <c:v>130.50434446936987</c:v>
                </c:pt>
                <c:pt idx="1">
                  <c:v>196.85826199999988</c:v>
                </c:pt>
              </c:numCache>
            </c:numRef>
          </c:val>
          <c:extLst>
            <c:ext xmlns:c16="http://schemas.microsoft.com/office/drawing/2014/chart" uri="{C3380CC4-5D6E-409C-BE32-E72D297353CC}">
              <c16:uniqueId val="{00000005-BEA4-4EC8-94BA-FA1374D107D4}"/>
            </c:ext>
          </c:extLst>
        </c:ser>
        <c:dLbls>
          <c:showLegendKey val="0"/>
          <c:showVal val="0"/>
          <c:showCatName val="0"/>
          <c:showSerName val="0"/>
          <c:showPercent val="0"/>
          <c:showBubbleSize val="0"/>
        </c:dLbls>
        <c:gapWidth val="182"/>
        <c:axId val="927793679"/>
        <c:axId val="927793263"/>
      </c:barChart>
      <c:catAx>
        <c:axId val="92779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93263"/>
        <c:crosses val="autoZero"/>
        <c:auto val="1"/>
        <c:lblAlgn val="ctr"/>
        <c:lblOffset val="100"/>
        <c:noMultiLvlLbl val="0"/>
      </c:catAx>
      <c:valAx>
        <c:axId val="927793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0.71463002252697239"/>
              <c:y val="4.6625851157918238E-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9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3'!$A$13</c:f>
              <c:strCache>
                <c:ptCount val="1"/>
                <c:pt idx="0">
                  <c:v>Project-type interventions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3'!$B$12:$D$12</c:f>
              <c:numCache>
                <c:formatCode>General</c:formatCode>
                <c:ptCount val="3"/>
                <c:pt idx="0">
                  <c:v>2018</c:v>
                </c:pt>
                <c:pt idx="1">
                  <c:v>2019</c:v>
                </c:pt>
                <c:pt idx="2">
                  <c:v>2020</c:v>
                </c:pt>
              </c:numCache>
            </c:numRef>
          </c:cat>
          <c:val>
            <c:numRef>
              <c:f>'Figure 3'!$B$13:$D$13</c:f>
              <c:numCache>
                <c:formatCode>0</c:formatCode>
                <c:ptCount val="3"/>
                <c:pt idx="0">
                  <c:v>117.96112282466987</c:v>
                </c:pt>
                <c:pt idx="1">
                  <c:v>106.90594674909586</c:v>
                </c:pt>
                <c:pt idx="2">
                  <c:v>81.47965239704898</c:v>
                </c:pt>
              </c:numCache>
            </c:numRef>
          </c:val>
          <c:extLst>
            <c:ext xmlns:c16="http://schemas.microsoft.com/office/drawing/2014/chart" uri="{C3380CC4-5D6E-409C-BE32-E72D297353CC}">
              <c16:uniqueId val="{00000000-3D60-4AF1-AF53-5DBD0E15DA46}"/>
            </c:ext>
          </c:extLst>
        </c:ser>
        <c:ser>
          <c:idx val="1"/>
          <c:order val="1"/>
          <c:tx>
            <c:strRef>
              <c:f>'Figure 3'!$A$14</c:f>
              <c:strCache>
                <c:ptCount val="1"/>
                <c:pt idx="0">
                  <c:v>Sector budget support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3'!$B$12:$D$12</c:f>
              <c:numCache>
                <c:formatCode>General</c:formatCode>
                <c:ptCount val="3"/>
                <c:pt idx="0">
                  <c:v>2018</c:v>
                </c:pt>
                <c:pt idx="1">
                  <c:v>2019</c:v>
                </c:pt>
                <c:pt idx="2">
                  <c:v>2020</c:v>
                </c:pt>
              </c:numCache>
            </c:numRef>
          </c:cat>
          <c:val>
            <c:numRef>
              <c:f>'Figure 3'!$B$14:$D$14</c:f>
              <c:numCache>
                <c:formatCode>0</c:formatCode>
                <c:ptCount val="3"/>
                <c:pt idx="0">
                  <c:v>12.543221644700001</c:v>
                </c:pt>
                <c:pt idx="1">
                  <c:v>22.584462559999999</c:v>
                </c:pt>
                <c:pt idx="2">
                  <c:v>19.656662551699998</c:v>
                </c:pt>
              </c:numCache>
            </c:numRef>
          </c:val>
          <c:extLst>
            <c:ext xmlns:c16="http://schemas.microsoft.com/office/drawing/2014/chart" uri="{C3380CC4-5D6E-409C-BE32-E72D297353CC}">
              <c16:uniqueId val="{00000001-3D60-4AF1-AF53-5DBD0E15DA46}"/>
            </c:ext>
          </c:extLst>
        </c:ser>
        <c:dLbls>
          <c:showLegendKey val="0"/>
          <c:showVal val="0"/>
          <c:showCatName val="0"/>
          <c:showSerName val="0"/>
          <c:showPercent val="0"/>
          <c:showBubbleSize val="0"/>
        </c:dLbls>
        <c:gapWidth val="150"/>
        <c:overlap val="100"/>
        <c:axId val="1922626911"/>
        <c:axId val="1922633567"/>
      </c:barChart>
      <c:catAx>
        <c:axId val="19226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33567"/>
        <c:crosses val="autoZero"/>
        <c:auto val="1"/>
        <c:lblAlgn val="ctr"/>
        <c:lblOffset val="100"/>
        <c:noMultiLvlLbl val="0"/>
      </c:catAx>
      <c:valAx>
        <c:axId val="192263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a:t>
                </a:r>
              </a:p>
            </c:rich>
          </c:tx>
          <c:layout>
            <c:manualLayout>
              <c:xMode val="edge"/>
              <c:yMode val="edge"/>
              <c:x val="2.7761255823032707E-2"/>
              <c:y val="5.824567830867460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342990775755852"/>
          <c:y val="0.17466142420270864"/>
          <c:w val="0.6298118516297555"/>
          <c:h val="0.69668183678875006"/>
        </c:manualLayout>
      </c:layout>
      <c:barChart>
        <c:barDir val="bar"/>
        <c:grouping val="stacked"/>
        <c:varyColors val="0"/>
        <c:ser>
          <c:idx val="0"/>
          <c:order val="0"/>
          <c:tx>
            <c:strRef>
              <c:f>'Figure 4'!$B$13</c:f>
              <c:strCache>
                <c:ptCount val="1"/>
                <c:pt idx="0">
                  <c:v>2018</c:v>
                </c:pt>
              </c:strCache>
            </c:strRef>
          </c:tx>
          <c:spPr>
            <a:solidFill>
              <a:schemeClr val="accent1">
                <a:lumMod val="50000"/>
              </a:schemeClr>
            </a:solidFill>
            <a:ln>
              <a:noFill/>
            </a:ln>
            <a:effectLst/>
          </c:spPr>
          <c:invertIfNegative val="0"/>
          <c:cat>
            <c:strRef>
              <c:f>'Figure 4'!$A$14:$A$25</c:f>
              <c:strCache>
                <c:ptCount val="12"/>
                <c:pt idx="0">
                  <c:v>Governance and security</c:v>
                </c:pt>
                <c:pt idx="1">
                  <c:v>Other</c:v>
                </c:pt>
                <c:pt idx="2">
                  <c:v>Infrastructure</c:v>
                </c:pt>
                <c:pt idx="3">
                  <c:v>Agriculture and food security</c:v>
                </c:pt>
                <c:pt idx="4">
                  <c:v>Other social services</c:v>
                </c:pt>
                <c:pt idx="5">
                  <c:v>Education</c:v>
                </c:pt>
                <c:pt idx="6">
                  <c:v>Water and sanitation</c:v>
                </c:pt>
                <c:pt idx="7">
                  <c:v>Humanitarian</c:v>
                </c:pt>
                <c:pt idx="8">
                  <c:v>Industry and trade</c:v>
                </c:pt>
                <c:pt idx="9">
                  <c:v>Health</c:v>
                </c:pt>
                <c:pt idx="10">
                  <c:v>Banking and business</c:v>
                </c:pt>
                <c:pt idx="11">
                  <c:v>Environment</c:v>
                </c:pt>
              </c:strCache>
            </c:strRef>
          </c:cat>
          <c:val>
            <c:numRef>
              <c:f>'Figure 4'!$B$14:$B$25</c:f>
              <c:numCache>
                <c:formatCode>General</c:formatCode>
                <c:ptCount val="12"/>
                <c:pt idx="0">
                  <c:v>3</c:v>
                </c:pt>
                <c:pt idx="1">
                  <c:v>32</c:v>
                </c:pt>
                <c:pt idx="2">
                  <c:v>53</c:v>
                </c:pt>
                <c:pt idx="3">
                  <c:v>17</c:v>
                </c:pt>
                <c:pt idx="4">
                  <c:v>26</c:v>
                </c:pt>
                <c:pt idx="5">
                  <c:v>7</c:v>
                </c:pt>
                <c:pt idx="6">
                  <c:v>37</c:v>
                </c:pt>
                <c:pt idx="7">
                  <c:v>6</c:v>
                </c:pt>
                <c:pt idx="8">
                  <c:v>11</c:v>
                </c:pt>
                <c:pt idx="10">
                  <c:v>2</c:v>
                </c:pt>
                <c:pt idx="11">
                  <c:v>2</c:v>
                </c:pt>
              </c:numCache>
            </c:numRef>
          </c:val>
          <c:extLst>
            <c:ext xmlns:c16="http://schemas.microsoft.com/office/drawing/2014/chart" uri="{C3380CC4-5D6E-409C-BE32-E72D297353CC}">
              <c16:uniqueId val="{00000000-669C-463E-8ED5-BB1A7CD5C235}"/>
            </c:ext>
          </c:extLst>
        </c:ser>
        <c:ser>
          <c:idx val="1"/>
          <c:order val="1"/>
          <c:tx>
            <c:strRef>
              <c:f>'Figure 4'!$C$13</c:f>
              <c:strCache>
                <c:ptCount val="1"/>
                <c:pt idx="0">
                  <c:v>2019</c:v>
                </c:pt>
              </c:strCache>
            </c:strRef>
          </c:tx>
          <c:spPr>
            <a:solidFill>
              <a:schemeClr val="accent2"/>
            </a:solidFill>
            <a:ln>
              <a:noFill/>
            </a:ln>
            <a:effectLst/>
          </c:spPr>
          <c:invertIfNegative val="0"/>
          <c:cat>
            <c:strRef>
              <c:f>'Figure 4'!$A$14:$A$25</c:f>
              <c:strCache>
                <c:ptCount val="12"/>
                <c:pt idx="0">
                  <c:v>Governance and security</c:v>
                </c:pt>
                <c:pt idx="1">
                  <c:v>Other</c:v>
                </c:pt>
                <c:pt idx="2">
                  <c:v>Infrastructure</c:v>
                </c:pt>
                <c:pt idx="3">
                  <c:v>Agriculture and food security</c:v>
                </c:pt>
                <c:pt idx="4">
                  <c:v>Other social services</c:v>
                </c:pt>
                <c:pt idx="5">
                  <c:v>Education</c:v>
                </c:pt>
                <c:pt idx="6">
                  <c:v>Water and sanitation</c:v>
                </c:pt>
                <c:pt idx="7">
                  <c:v>Humanitarian</c:v>
                </c:pt>
                <c:pt idx="8">
                  <c:v>Industry and trade</c:v>
                </c:pt>
                <c:pt idx="9">
                  <c:v>Health</c:v>
                </c:pt>
                <c:pt idx="10">
                  <c:v>Banking and business</c:v>
                </c:pt>
                <c:pt idx="11">
                  <c:v>Environment</c:v>
                </c:pt>
              </c:strCache>
            </c:strRef>
          </c:cat>
          <c:val>
            <c:numRef>
              <c:f>'Figure 4'!$C$14:$C$25</c:f>
              <c:numCache>
                <c:formatCode>General</c:formatCode>
                <c:ptCount val="12"/>
                <c:pt idx="0">
                  <c:v>46</c:v>
                </c:pt>
                <c:pt idx="1">
                  <c:v>80</c:v>
                </c:pt>
                <c:pt idx="2">
                  <c:v>83</c:v>
                </c:pt>
                <c:pt idx="3">
                  <c:v>4</c:v>
                </c:pt>
                <c:pt idx="4">
                  <c:v>36</c:v>
                </c:pt>
                <c:pt idx="5">
                  <c:v>26</c:v>
                </c:pt>
                <c:pt idx="6">
                  <c:v>10</c:v>
                </c:pt>
                <c:pt idx="7">
                  <c:v>19</c:v>
                </c:pt>
                <c:pt idx="8">
                  <c:v>9</c:v>
                </c:pt>
                <c:pt idx="9">
                  <c:v>5</c:v>
                </c:pt>
                <c:pt idx="10">
                  <c:v>1</c:v>
                </c:pt>
              </c:numCache>
            </c:numRef>
          </c:val>
          <c:extLst>
            <c:ext xmlns:c16="http://schemas.microsoft.com/office/drawing/2014/chart" uri="{C3380CC4-5D6E-409C-BE32-E72D297353CC}">
              <c16:uniqueId val="{00000001-669C-463E-8ED5-BB1A7CD5C235}"/>
            </c:ext>
          </c:extLst>
        </c:ser>
        <c:ser>
          <c:idx val="2"/>
          <c:order val="2"/>
          <c:tx>
            <c:strRef>
              <c:f>'Figure 4'!$D$13</c:f>
              <c:strCache>
                <c:ptCount val="1"/>
                <c:pt idx="0">
                  <c:v>2020</c:v>
                </c:pt>
              </c:strCache>
            </c:strRef>
          </c:tx>
          <c:spPr>
            <a:solidFill>
              <a:schemeClr val="accent3"/>
            </a:solidFill>
            <a:ln>
              <a:noFill/>
            </a:ln>
            <a:effectLst/>
          </c:spPr>
          <c:invertIfNegative val="0"/>
          <c:cat>
            <c:strRef>
              <c:f>'Figure 4'!$A$14:$A$25</c:f>
              <c:strCache>
                <c:ptCount val="12"/>
                <c:pt idx="0">
                  <c:v>Governance and security</c:v>
                </c:pt>
                <c:pt idx="1">
                  <c:v>Other</c:v>
                </c:pt>
                <c:pt idx="2">
                  <c:v>Infrastructure</c:v>
                </c:pt>
                <c:pt idx="3">
                  <c:v>Agriculture and food security</c:v>
                </c:pt>
                <c:pt idx="4">
                  <c:v>Other social services</c:v>
                </c:pt>
                <c:pt idx="5">
                  <c:v>Education</c:v>
                </c:pt>
                <c:pt idx="6">
                  <c:v>Water and sanitation</c:v>
                </c:pt>
                <c:pt idx="7">
                  <c:v>Humanitarian</c:v>
                </c:pt>
                <c:pt idx="8">
                  <c:v>Industry and trade</c:v>
                </c:pt>
                <c:pt idx="9">
                  <c:v>Health</c:v>
                </c:pt>
                <c:pt idx="10">
                  <c:v>Banking and business</c:v>
                </c:pt>
                <c:pt idx="11">
                  <c:v>Environment</c:v>
                </c:pt>
              </c:strCache>
            </c:strRef>
          </c:cat>
          <c:val>
            <c:numRef>
              <c:f>'Figure 4'!$D$14:$D$25</c:f>
              <c:numCache>
                <c:formatCode>General</c:formatCode>
                <c:ptCount val="12"/>
                <c:pt idx="0">
                  <c:v>253</c:v>
                </c:pt>
                <c:pt idx="1">
                  <c:v>130</c:v>
                </c:pt>
                <c:pt idx="2">
                  <c:v>79</c:v>
                </c:pt>
                <c:pt idx="3">
                  <c:v>98</c:v>
                </c:pt>
                <c:pt idx="4">
                  <c:v>62</c:v>
                </c:pt>
                <c:pt idx="5">
                  <c:v>50</c:v>
                </c:pt>
                <c:pt idx="6">
                  <c:v>3</c:v>
                </c:pt>
                <c:pt idx="7">
                  <c:v>21</c:v>
                </c:pt>
                <c:pt idx="8">
                  <c:v>8</c:v>
                </c:pt>
                <c:pt idx="9">
                  <c:v>5</c:v>
                </c:pt>
                <c:pt idx="10">
                  <c:v>1</c:v>
                </c:pt>
              </c:numCache>
            </c:numRef>
          </c:val>
          <c:extLst>
            <c:ext xmlns:c16="http://schemas.microsoft.com/office/drawing/2014/chart" uri="{C3380CC4-5D6E-409C-BE32-E72D297353CC}">
              <c16:uniqueId val="{00000002-669C-463E-8ED5-BB1A7CD5C235}"/>
            </c:ext>
          </c:extLst>
        </c:ser>
        <c:ser>
          <c:idx val="3"/>
          <c:order val="3"/>
          <c:tx>
            <c:strRef>
              <c:f>'Figure 4'!$E$13</c:f>
              <c:strCache>
                <c:ptCount val="1"/>
                <c:pt idx="0">
                  <c:v>2021</c:v>
                </c:pt>
              </c:strCache>
            </c:strRef>
          </c:tx>
          <c:spPr>
            <a:pattFill prst="wdUpDiag">
              <a:fgClr>
                <a:schemeClr val="tx2"/>
              </a:fgClr>
              <a:bgClr>
                <a:schemeClr val="bg1"/>
              </a:bgClr>
            </a:pattFill>
            <a:ln>
              <a:noFill/>
            </a:ln>
            <a:effectLst/>
          </c:spPr>
          <c:invertIfNegative val="0"/>
          <c:cat>
            <c:strRef>
              <c:f>'Figure 4'!$A$14:$A$25</c:f>
              <c:strCache>
                <c:ptCount val="12"/>
                <c:pt idx="0">
                  <c:v>Governance and security</c:v>
                </c:pt>
                <c:pt idx="1">
                  <c:v>Other</c:v>
                </c:pt>
                <c:pt idx="2">
                  <c:v>Infrastructure</c:v>
                </c:pt>
                <c:pt idx="3">
                  <c:v>Agriculture and food security</c:v>
                </c:pt>
                <c:pt idx="4">
                  <c:v>Other social services</c:v>
                </c:pt>
                <c:pt idx="5">
                  <c:v>Education</c:v>
                </c:pt>
                <c:pt idx="6">
                  <c:v>Water and sanitation</c:v>
                </c:pt>
                <c:pt idx="7">
                  <c:v>Humanitarian</c:v>
                </c:pt>
                <c:pt idx="8">
                  <c:v>Industry and trade</c:v>
                </c:pt>
                <c:pt idx="9">
                  <c:v>Health</c:v>
                </c:pt>
                <c:pt idx="10">
                  <c:v>Banking and business</c:v>
                </c:pt>
                <c:pt idx="11">
                  <c:v>Environment</c:v>
                </c:pt>
              </c:strCache>
            </c:strRef>
          </c:cat>
          <c:val>
            <c:numRef>
              <c:f>'Figure 4'!$E$14:$E$25</c:f>
              <c:numCache>
                <c:formatCode>General</c:formatCode>
                <c:ptCount val="12"/>
                <c:pt idx="0">
                  <c:v>46</c:v>
                </c:pt>
                <c:pt idx="1">
                  <c:v>14</c:v>
                </c:pt>
                <c:pt idx="2">
                  <c:v>31</c:v>
                </c:pt>
                <c:pt idx="3">
                  <c:v>6</c:v>
                </c:pt>
                <c:pt idx="4">
                  <c:v>0</c:v>
                </c:pt>
                <c:pt idx="5">
                  <c:v>22</c:v>
                </c:pt>
                <c:pt idx="6">
                  <c:v>7</c:v>
                </c:pt>
                <c:pt idx="7">
                  <c:v>6</c:v>
                </c:pt>
                <c:pt idx="8">
                  <c:v>2</c:v>
                </c:pt>
                <c:pt idx="9">
                  <c:v>6</c:v>
                </c:pt>
              </c:numCache>
            </c:numRef>
          </c:val>
          <c:extLst>
            <c:ext xmlns:c16="http://schemas.microsoft.com/office/drawing/2014/chart" uri="{C3380CC4-5D6E-409C-BE32-E72D297353CC}">
              <c16:uniqueId val="{00000003-669C-463E-8ED5-BB1A7CD5C235}"/>
            </c:ext>
          </c:extLst>
        </c:ser>
        <c:ser>
          <c:idx val="4"/>
          <c:order val="4"/>
          <c:tx>
            <c:strRef>
              <c:f>'Figure 4'!$F$13</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4'!$A$14:$A$25</c:f>
              <c:strCache>
                <c:ptCount val="12"/>
                <c:pt idx="0">
                  <c:v>Governance and security</c:v>
                </c:pt>
                <c:pt idx="1">
                  <c:v>Other</c:v>
                </c:pt>
                <c:pt idx="2">
                  <c:v>Infrastructure</c:v>
                </c:pt>
                <c:pt idx="3">
                  <c:v>Agriculture and food security</c:v>
                </c:pt>
                <c:pt idx="4">
                  <c:v>Other social services</c:v>
                </c:pt>
                <c:pt idx="5">
                  <c:v>Education</c:v>
                </c:pt>
                <c:pt idx="6">
                  <c:v>Water and sanitation</c:v>
                </c:pt>
                <c:pt idx="7">
                  <c:v>Humanitarian</c:v>
                </c:pt>
                <c:pt idx="8">
                  <c:v>Industry and trade</c:v>
                </c:pt>
                <c:pt idx="9">
                  <c:v>Health</c:v>
                </c:pt>
                <c:pt idx="10">
                  <c:v>Banking and business</c:v>
                </c:pt>
                <c:pt idx="11">
                  <c:v>Environment</c:v>
                </c:pt>
              </c:strCache>
            </c:strRef>
          </c:cat>
          <c:val>
            <c:numRef>
              <c:f>'Figure 4'!$F$14:$F$25</c:f>
              <c:numCache>
                <c:formatCode>General</c:formatCode>
                <c:ptCount val="12"/>
                <c:pt idx="0">
                  <c:v>348</c:v>
                </c:pt>
                <c:pt idx="1">
                  <c:v>256</c:v>
                </c:pt>
                <c:pt idx="2">
                  <c:v>246</c:v>
                </c:pt>
                <c:pt idx="3">
                  <c:v>125</c:v>
                </c:pt>
                <c:pt idx="4">
                  <c:v>124</c:v>
                </c:pt>
                <c:pt idx="5">
                  <c:v>105</c:v>
                </c:pt>
                <c:pt idx="6">
                  <c:v>57</c:v>
                </c:pt>
                <c:pt idx="7">
                  <c:v>52</c:v>
                </c:pt>
                <c:pt idx="8">
                  <c:v>30</c:v>
                </c:pt>
                <c:pt idx="9">
                  <c:v>16</c:v>
                </c:pt>
                <c:pt idx="10">
                  <c:v>4</c:v>
                </c:pt>
                <c:pt idx="11">
                  <c:v>2</c:v>
                </c:pt>
              </c:numCache>
            </c:numRef>
          </c:val>
          <c:extLst>
            <c:ext xmlns:c16="http://schemas.microsoft.com/office/drawing/2014/chart" uri="{C3380CC4-5D6E-409C-BE32-E72D297353CC}">
              <c16:uniqueId val="{00000004-669C-463E-8ED5-BB1A7CD5C235}"/>
            </c:ext>
          </c:extLst>
        </c:ser>
        <c:dLbls>
          <c:showLegendKey val="0"/>
          <c:showVal val="0"/>
          <c:showCatName val="0"/>
          <c:showSerName val="0"/>
          <c:showPercent val="0"/>
          <c:showBubbleSize val="0"/>
        </c:dLbls>
        <c:gapWidth val="150"/>
        <c:overlap val="100"/>
        <c:axId val="70417872"/>
        <c:axId val="70414544"/>
      </c:barChart>
      <c:catAx>
        <c:axId val="704178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4544"/>
        <c:crosses val="autoZero"/>
        <c:auto val="1"/>
        <c:lblAlgn val="ctr"/>
        <c:lblOffset val="100"/>
        <c:noMultiLvlLbl val="0"/>
      </c:catAx>
      <c:valAx>
        <c:axId val="70414544"/>
        <c:scaling>
          <c:orientation val="minMax"/>
          <c:max val="35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0">
                    <a:effectLst/>
                  </a:rPr>
                  <a:t>US$ million</a:t>
                </a:r>
                <a:endParaRPr lang="en-GB" sz="900" b="0">
                  <a:effectLst/>
                </a:endParaRPr>
              </a:p>
            </c:rich>
          </c:tx>
          <c:layout>
            <c:manualLayout>
              <c:xMode val="edge"/>
              <c:yMode val="edge"/>
              <c:x val="0.86971765334275841"/>
              <c:y val="1.9679879464608208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716784878877587"/>
          <c:y val="0.17936373568073136"/>
          <c:w val="0.43477349850097191"/>
          <c:h val="0.77883385952895845"/>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5'!$A$14:$A$18</c:f>
              <c:strCache>
                <c:ptCount val="5"/>
                <c:pt idx="0">
                  <c:v>Northern Uganda Social Action Fund III</c:v>
                </c:pt>
                <c:pt idx="1">
                  <c:v>Agricultural Cluster Development</c:v>
                </c:pt>
                <c:pt idx="2">
                  <c:v>Support to Municipal Infrastructure Development Programme</c:v>
                </c:pt>
                <c:pt idx="3">
                  <c:v>Intergovernmental Fiscal Transfers Programme</c:v>
                </c:pt>
                <c:pt idx="4">
                  <c:v>Covid-19  Recovery</c:v>
                </c:pt>
              </c:strCache>
            </c:strRef>
          </c:cat>
          <c:val>
            <c:numRef>
              <c:f>'Figure 5'!$B$14:$B$18</c:f>
              <c:numCache>
                <c:formatCode>0</c:formatCode>
                <c:ptCount val="5"/>
                <c:pt idx="0">
                  <c:v>94.9</c:v>
                </c:pt>
                <c:pt idx="1">
                  <c:v>97.7</c:v>
                </c:pt>
                <c:pt idx="2">
                  <c:v>142.5</c:v>
                </c:pt>
                <c:pt idx="3">
                  <c:v>176.6</c:v>
                </c:pt>
                <c:pt idx="4">
                  <c:v>304.10000000000002</c:v>
                </c:pt>
              </c:numCache>
            </c:numRef>
          </c:val>
          <c:extLst>
            <c:ext xmlns:c16="http://schemas.microsoft.com/office/drawing/2014/chart" uri="{C3380CC4-5D6E-409C-BE32-E72D297353CC}">
              <c16:uniqueId val="{00000000-B7DD-409D-9CB3-AD0A3E7D8C3A}"/>
            </c:ext>
          </c:extLst>
        </c:ser>
        <c:ser>
          <c:idx val="1"/>
          <c:order val="1"/>
          <c:spPr>
            <a:noFill/>
            <a:ln>
              <a:noFill/>
            </a:ln>
            <a:effectLst/>
          </c:spPr>
          <c:invertIfNegative val="0"/>
          <c:dLbls>
            <c:dLbl>
              <c:idx val="0"/>
              <c:layout>
                <c:manualLayout>
                  <c:x val="2.150721752490114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DD-409D-9CB3-AD0A3E7D8C3A}"/>
                </c:ext>
              </c:extLst>
            </c:dLbl>
            <c:dLbl>
              <c:idx val="1"/>
              <c:layout>
                <c:manualLayout>
                  <c:x val="2.1507217524901236E-2"/>
                  <c:y val="8.433179602137777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7DD-409D-9CB3-AD0A3E7D8C3A}"/>
                </c:ext>
              </c:extLst>
            </c:dLbl>
            <c:dLbl>
              <c:idx val="2"/>
              <c:layout>
                <c:manualLayout>
                  <c:x val="2.6286599197101423E-2"/>
                  <c:y val="-8.433179602137777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DD-409D-9CB3-AD0A3E7D8C3A}"/>
                </c:ext>
              </c:extLst>
            </c:dLbl>
            <c:dLbl>
              <c:idx val="3"/>
              <c:layout>
                <c:manualLayout>
                  <c:x val="3.106598086930178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DD-409D-9CB3-AD0A3E7D8C3A}"/>
                </c:ext>
              </c:extLst>
            </c:dLbl>
            <c:dLbl>
              <c:idx val="4"/>
              <c:layout>
                <c:manualLayout>
                  <c:x val="2.1507217524901236E-2"/>
                  <c:y val="-4.216589801068888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DD-409D-9CB3-AD0A3E7D8C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5'!$A$14:$A$18</c:f>
              <c:strCache>
                <c:ptCount val="5"/>
                <c:pt idx="0">
                  <c:v>Northern Uganda Social Action Fund III</c:v>
                </c:pt>
                <c:pt idx="1">
                  <c:v>Agricultural Cluster Development</c:v>
                </c:pt>
                <c:pt idx="2">
                  <c:v>Support to Municipal Infrastructure Development Programme</c:v>
                </c:pt>
                <c:pt idx="3">
                  <c:v>Intergovernmental Fiscal Transfers Programme</c:v>
                </c:pt>
                <c:pt idx="4">
                  <c:v>Covid-19  Recovery</c:v>
                </c:pt>
              </c:strCache>
            </c:strRef>
          </c:cat>
          <c:val>
            <c:numRef>
              <c:f>'Figure 5'!$C$14:$C$18</c:f>
              <c:numCache>
                <c:formatCode>0%</c:formatCode>
                <c:ptCount val="5"/>
                <c:pt idx="0">
                  <c:v>6.9633724656872925E-2</c:v>
                </c:pt>
                <c:pt idx="1">
                  <c:v>7.1688249725779599E-2</c:v>
                </c:pt>
                <c:pt idx="2">
                  <c:v>0.10456065082828653</c:v>
                </c:pt>
                <c:pt idx="3">
                  <c:v>0.1295818311317572</c:v>
                </c:pt>
                <c:pt idx="4">
                  <c:v>0.22313609766232936</c:v>
                </c:pt>
              </c:numCache>
            </c:numRef>
          </c:val>
          <c:extLst>
            <c:ext xmlns:c16="http://schemas.microsoft.com/office/drawing/2014/chart" uri="{C3380CC4-5D6E-409C-BE32-E72D297353CC}">
              <c16:uniqueId val="{00000002-B7DD-409D-9CB3-AD0A3E7D8C3A}"/>
            </c:ext>
          </c:extLst>
        </c:ser>
        <c:dLbls>
          <c:showLegendKey val="0"/>
          <c:showVal val="0"/>
          <c:showCatName val="0"/>
          <c:showSerName val="0"/>
          <c:showPercent val="0"/>
          <c:showBubbleSize val="0"/>
        </c:dLbls>
        <c:gapWidth val="150"/>
        <c:overlap val="100"/>
        <c:axId val="996299456"/>
        <c:axId val="996292800"/>
      </c:barChart>
      <c:catAx>
        <c:axId val="996299456"/>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2800"/>
        <c:crosses val="autoZero"/>
        <c:auto val="1"/>
        <c:lblAlgn val="ctr"/>
        <c:lblOffset val="100"/>
        <c:noMultiLvlLbl val="0"/>
      </c:catAx>
      <c:valAx>
        <c:axId val="996292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a:t>
                </a:r>
                <a:r>
                  <a:rPr lang="en-GB" baseline="0"/>
                  <a:t> million</a:t>
                </a:r>
                <a:endParaRPr lang="en-GB"/>
              </a:p>
            </c:rich>
          </c:tx>
          <c:layout>
            <c:manualLayout>
              <c:xMode val="edge"/>
              <c:yMode val="edge"/>
              <c:x val="0.8548750691247442"/>
              <c:y val="2.8712212860184934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94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81714785651792"/>
          <c:y val="5.0925925925925923E-2"/>
          <c:w val="0.81862729658792655"/>
          <c:h val="0.78224672782954152"/>
        </c:manualLayout>
      </c:layout>
      <c:barChart>
        <c:barDir val="col"/>
        <c:grouping val="clustered"/>
        <c:varyColors val="0"/>
        <c:ser>
          <c:idx val="0"/>
          <c:order val="0"/>
          <c:tx>
            <c:strRef>
              <c:f>'Figure 6'!$A$13</c:f>
              <c:strCache>
                <c:ptCount val="1"/>
                <c:pt idx="0">
                  <c:v>Year</c:v>
                </c:pt>
              </c:strCache>
            </c:strRef>
          </c:tx>
          <c:spPr>
            <a:solidFill>
              <a:schemeClr val="accent1"/>
            </a:solidFill>
            <a:ln>
              <a:noFill/>
            </a:ln>
            <a:effectLst/>
          </c:spPr>
          <c:invertIfNegative val="0"/>
          <c:cat>
            <c:numRef>
              <c:f>'Figure 6'!$B$13:$C$13</c:f>
              <c:numCache>
                <c:formatCode>General</c:formatCode>
                <c:ptCount val="2"/>
                <c:pt idx="0">
                  <c:v>2020</c:v>
                </c:pt>
                <c:pt idx="1">
                  <c:v>2021</c:v>
                </c:pt>
              </c:numCache>
            </c:numRef>
          </c:cat>
          <c:val>
            <c:numRef>
              <c:f>'Figure 6'!$B$13:$C$13</c:f>
              <c:numCache>
                <c:formatCode>General</c:formatCode>
                <c:ptCount val="2"/>
                <c:pt idx="0">
                  <c:v>2020</c:v>
                </c:pt>
                <c:pt idx="1">
                  <c:v>2021</c:v>
                </c:pt>
              </c:numCache>
            </c:numRef>
          </c:val>
          <c:extLst>
            <c:ext xmlns:c16="http://schemas.microsoft.com/office/drawing/2014/chart" uri="{C3380CC4-5D6E-409C-BE32-E72D297353CC}">
              <c16:uniqueId val="{00000002-5AB8-42F3-A6C8-196B47CA520A}"/>
            </c:ext>
          </c:extLst>
        </c:ser>
        <c:ser>
          <c:idx val="1"/>
          <c:order val="1"/>
          <c:tx>
            <c:strRef>
              <c:f>'Figure 6'!$A$14</c:f>
              <c:strCache>
                <c:ptCount val="1"/>
                <c:pt idx="0">
                  <c:v>Disbursed loans ($US, million)</c:v>
                </c:pt>
              </c:strCache>
            </c:strRef>
          </c:tx>
          <c:spPr>
            <a:solidFill>
              <a:schemeClr val="accent2"/>
            </a:solidFill>
            <a:ln>
              <a:noFill/>
            </a:ln>
            <a:effectLst/>
          </c:spPr>
          <c:invertIfNegative val="0"/>
          <c:dPt>
            <c:idx val="1"/>
            <c:invertIfNegative val="0"/>
            <c:bubble3D val="0"/>
            <c:spPr>
              <a:pattFill prst="wdUpDiag">
                <a:fgClr>
                  <a:schemeClr val="accent1"/>
                </a:fgClr>
                <a:bgClr>
                  <a:schemeClr val="bg1"/>
                </a:bgClr>
              </a:pattFill>
              <a:ln>
                <a:noFill/>
              </a:ln>
              <a:effectLst/>
            </c:spPr>
            <c:extLst>
              <c:ext xmlns:c16="http://schemas.microsoft.com/office/drawing/2014/chart" uri="{C3380CC4-5D6E-409C-BE32-E72D297353CC}">
                <c16:uniqueId val="{00000005-5AB8-42F3-A6C8-196B47CA5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6'!$B$13:$C$13</c:f>
              <c:numCache>
                <c:formatCode>General</c:formatCode>
                <c:ptCount val="2"/>
                <c:pt idx="0">
                  <c:v>2020</c:v>
                </c:pt>
                <c:pt idx="1">
                  <c:v>2021</c:v>
                </c:pt>
              </c:numCache>
            </c:numRef>
          </c:cat>
          <c:val>
            <c:numRef>
              <c:f>'Figure 6'!$B$14:$C$14</c:f>
              <c:numCache>
                <c:formatCode>_-* #,##0_-;\-* #,##0_-;_-* "-"??_-;_-@_-</c:formatCode>
                <c:ptCount val="2"/>
                <c:pt idx="0">
                  <c:v>492</c:v>
                </c:pt>
                <c:pt idx="1">
                  <c:v>258</c:v>
                </c:pt>
              </c:numCache>
            </c:numRef>
          </c:val>
          <c:extLst>
            <c:ext xmlns:c16="http://schemas.microsoft.com/office/drawing/2014/chart" uri="{C3380CC4-5D6E-409C-BE32-E72D297353CC}">
              <c16:uniqueId val="{00000003-5AB8-42F3-A6C8-196B47CA520A}"/>
            </c:ext>
          </c:extLst>
        </c:ser>
        <c:dLbls>
          <c:showLegendKey val="0"/>
          <c:showVal val="0"/>
          <c:showCatName val="0"/>
          <c:showSerName val="0"/>
          <c:showPercent val="0"/>
          <c:showBubbleSize val="0"/>
        </c:dLbls>
        <c:gapWidth val="219"/>
        <c:overlap val="-27"/>
        <c:axId val="2099676320"/>
        <c:axId val="2099675904"/>
      </c:barChart>
      <c:catAx>
        <c:axId val="2099676320"/>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75904"/>
        <c:crosses val="autoZero"/>
        <c:auto val="1"/>
        <c:lblAlgn val="ctr"/>
        <c:lblOffset val="100"/>
        <c:noMultiLvlLbl val="0"/>
      </c:catAx>
      <c:valAx>
        <c:axId val="209967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a:t>
                </a:r>
              </a:p>
            </c:rich>
          </c:tx>
          <c:layout>
            <c:manualLayout>
              <c:xMode val="edge"/>
              <c:yMode val="edge"/>
              <c:x val="0"/>
              <c:y val="7.1197747680383826E-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763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351690813582101"/>
          <c:y val="0.15300420972062764"/>
          <c:w val="0.64242060210258356"/>
          <c:h val="0.76299453670472595"/>
        </c:manualLayout>
      </c:layout>
      <c:barChart>
        <c:barDir val="bar"/>
        <c:grouping val="stacked"/>
        <c:varyColors val="0"/>
        <c:ser>
          <c:idx val="0"/>
          <c:order val="0"/>
          <c:tx>
            <c:strRef>
              <c:f>'Figure 7'!$B$12</c:f>
              <c:strCache>
                <c:ptCount val="1"/>
                <c:pt idx="0">
                  <c:v>2018</c:v>
                </c:pt>
              </c:strCache>
            </c:strRef>
          </c:tx>
          <c:spPr>
            <a:solidFill>
              <a:schemeClr val="accent1"/>
            </a:solidFill>
            <a:ln>
              <a:noFill/>
            </a:ln>
            <a:effectLst/>
          </c:spPr>
          <c:invertIfNegative val="0"/>
          <c:cat>
            <c:strRef>
              <c:f>'Figure 7'!$A$13:$A$18</c:f>
              <c:strCache>
                <c:ptCount val="6"/>
                <c:pt idx="0">
                  <c:v>Agriculture and food security</c:v>
                </c:pt>
                <c:pt idx="1">
                  <c:v>Water and sanitation</c:v>
                </c:pt>
                <c:pt idx="2">
                  <c:v>Infrastructure</c:v>
                </c:pt>
                <c:pt idx="3">
                  <c:v>Education</c:v>
                </c:pt>
                <c:pt idx="4">
                  <c:v>Health</c:v>
                </c:pt>
                <c:pt idx="5">
                  <c:v>Other</c:v>
                </c:pt>
              </c:strCache>
            </c:strRef>
          </c:cat>
          <c:val>
            <c:numRef>
              <c:f>'Figure 7'!$B$13:$B$18</c:f>
              <c:numCache>
                <c:formatCode>_-* #,##0_-;\-* #,##0_-;_-* "-"??_-;_-@_-</c:formatCode>
                <c:ptCount val="6"/>
                <c:pt idx="0">
                  <c:v>27.878450382711947</c:v>
                </c:pt>
                <c:pt idx="1">
                  <c:v>31.38667606300298</c:v>
                </c:pt>
                <c:pt idx="2">
                  <c:v>25.977654019303984</c:v>
                </c:pt>
                <c:pt idx="3">
                  <c:v>29.147968977111965</c:v>
                </c:pt>
                <c:pt idx="4">
                  <c:v>14.729197612882968</c:v>
                </c:pt>
                <c:pt idx="5">
                  <c:v>1.3843974143559989</c:v>
                </c:pt>
              </c:numCache>
            </c:numRef>
          </c:val>
          <c:extLst>
            <c:ext xmlns:c16="http://schemas.microsoft.com/office/drawing/2014/chart" uri="{C3380CC4-5D6E-409C-BE32-E72D297353CC}">
              <c16:uniqueId val="{00000000-7282-45F0-A557-BEA906E6CAB9}"/>
            </c:ext>
          </c:extLst>
        </c:ser>
        <c:ser>
          <c:idx val="1"/>
          <c:order val="1"/>
          <c:tx>
            <c:strRef>
              <c:f>'Figure 7'!$C$12</c:f>
              <c:strCache>
                <c:ptCount val="1"/>
                <c:pt idx="0">
                  <c:v>2019</c:v>
                </c:pt>
              </c:strCache>
            </c:strRef>
          </c:tx>
          <c:spPr>
            <a:solidFill>
              <a:schemeClr val="accent2"/>
            </a:solidFill>
            <a:ln>
              <a:noFill/>
            </a:ln>
            <a:effectLst/>
          </c:spPr>
          <c:invertIfNegative val="0"/>
          <c:cat>
            <c:strRef>
              <c:f>'Figure 7'!$A$13:$A$18</c:f>
              <c:strCache>
                <c:ptCount val="6"/>
                <c:pt idx="0">
                  <c:v>Agriculture and food security</c:v>
                </c:pt>
                <c:pt idx="1">
                  <c:v>Water and sanitation</c:v>
                </c:pt>
                <c:pt idx="2">
                  <c:v>Infrastructure</c:v>
                </c:pt>
                <c:pt idx="3">
                  <c:v>Education</c:v>
                </c:pt>
                <c:pt idx="4">
                  <c:v>Health</c:v>
                </c:pt>
                <c:pt idx="5">
                  <c:v>Other</c:v>
                </c:pt>
              </c:strCache>
            </c:strRef>
          </c:cat>
          <c:val>
            <c:numRef>
              <c:f>'Figure 7'!$C$13:$C$18</c:f>
              <c:numCache>
                <c:formatCode>_-* #,##0_-;\-* #,##0_-;_-* "-"??_-;_-@_-</c:formatCode>
                <c:ptCount val="6"/>
                <c:pt idx="0">
                  <c:v>43.599293214663909</c:v>
                </c:pt>
                <c:pt idx="1">
                  <c:v>31.431058758615983</c:v>
                </c:pt>
                <c:pt idx="2">
                  <c:v>32.926179566719966</c:v>
                </c:pt>
                <c:pt idx="3">
                  <c:v>19.733902541319974</c:v>
                </c:pt>
                <c:pt idx="4">
                  <c:v>1.7999752277759979</c:v>
                </c:pt>
                <c:pt idx="5">
                  <c:v>0</c:v>
                </c:pt>
              </c:numCache>
            </c:numRef>
          </c:val>
          <c:extLst>
            <c:ext xmlns:c16="http://schemas.microsoft.com/office/drawing/2014/chart" uri="{C3380CC4-5D6E-409C-BE32-E72D297353CC}">
              <c16:uniqueId val="{00000001-7282-45F0-A557-BEA906E6CAB9}"/>
            </c:ext>
          </c:extLst>
        </c:ser>
        <c:ser>
          <c:idx val="2"/>
          <c:order val="2"/>
          <c:tx>
            <c:strRef>
              <c:f>'Figure 7'!$D$12</c:f>
              <c:strCache>
                <c:ptCount val="1"/>
                <c:pt idx="0">
                  <c:v>2020</c:v>
                </c:pt>
              </c:strCache>
            </c:strRef>
          </c:tx>
          <c:spPr>
            <a:solidFill>
              <a:schemeClr val="accent3"/>
            </a:solidFill>
            <a:ln>
              <a:noFill/>
            </a:ln>
            <a:effectLst/>
          </c:spPr>
          <c:invertIfNegative val="0"/>
          <c:cat>
            <c:strRef>
              <c:f>'Figure 7'!$A$13:$A$18</c:f>
              <c:strCache>
                <c:ptCount val="6"/>
                <c:pt idx="0">
                  <c:v>Agriculture and food security</c:v>
                </c:pt>
                <c:pt idx="1">
                  <c:v>Water and sanitation</c:v>
                </c:pt>
                <c:pt idx="2">
                  <c:v>Infrastructure</c:v>
                </c:pt>
                <c:pt idx="3">
                  <c:v>Education</c:v>
                </c:pt>
                <c:pt idx="4">
                  <c:v>Health</c:v>
                </c:pt>
                <c:pt idx="5">
                  <c:v>Other</c:v>
                </c:pt>
              </c:strCache>
            </c:strRef>
          </c:cat>
          <c:val>
            <c:numRef>
              <c:f>'Figure 7'!$D$13:$D$18</c:f>
              <c:numCache>
                <c:formatCode>_-* #,##0_-;\-* #,##0_-;_-* "-"??_-;_-@_-</c:formatCode>
                <c:ptCount val="6"/>
                <c:pt idx="0">
                  <c:v>31.267049181200989</c:v>
                </c:pt>
                <c:pt idx="1">
                  <c:v>29.394209516882</c:v>
                </c:pt>
                <c:pt idx="2">
                  <c:v>32.673965584940987</c:v>
                </c:pt>
                <c:pt idx="3">
                  <c:v>5.35154852832299</c:v>
                </c:pt>
                <c:pt idx="4">
                  <c:v>2.4495421374019988</c:v>
                </c:pt>
                <c:pt idx="5">
                  <c:v>0</c:v>
                </c:pt>
              </c:numCache>
            </c:numRef>
          </c:val>
          <c:extLst>
            <c:ext xmlns:c16="http://schemas.microsoft.com/office/drawing/2014/chart" uri="{C3380CC4-5D6E-409C-BE32-E72D297353CC}">
              <c16:uniqueId val="{00000002-7282-45F0-A557-BEA906E6CAB9}"/>
            </c:ext>
          </c:extLst>
        </c:ser>
        <c:dLbls>
          <c:showLegendKey val="0"/>
          <c:showVal val="0"/>
          <c:showCatName val="0"/>
          <c:showSerName val="0"/>
          <c:showPercent val="0"/>
          <c:showBubbleSize val="0"/>
        </c:dLbls>
        <c:gapWidth val="150"/>
        <c:overlap val="100"/>
        <c:axId val="162592000"/>
        <c:axId val="162593248"/>
      </c:barChart>
      <c:catAx>
        <c:axId val="162592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93248"/>
        <c:crosses val="autoZero"/>
        <c:auto val="1"/>
        <c:lblAlgn val="ctr"/>
        <c:lblOffset val="100"/>
        <c:noMultiLvlLbl val="0"/>
      </c:catAx>
      <c:valAx>
        <c:axId val="162593248"/>
        <c:scaling>
          <c:orientation val="minMax"/>
          <c:max val="120"/>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a:t>
                </a:r>
              </a:p>
            </c:rich>
          </c:tx>
          <c:layout>
            <c:manualLayout>
              <c:xMode val="edge"/>
              <c:yMode val="edge"/>
              <c:x val="0.84828277753895065"/>
              <c:y val="1.3412646036926211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92000"/>
        <c:crosses val="autoZero"/>
        <c:crossBetween val="between"/>
      </c:valAx>
      <c:spPr>
        <a:noFill/>
        <a:ln>
          <a:noFill/>
        </a:ln>
        <a:effectLst/>
      </c:spPr>
    </c:plotArea>
    <c:legend>
      <c:legendPos val="b"/>
      <c:layout>
        <c:manualLayout>
          <c:xMode val="edge"/>
          <c:yMode val="edge"/>
          <c:x val="0.25349783615971222"/>
          <c:y val="1.3412646036926211E-3"/>
          <c:w val="0.46526487807735417"/>
          <c:h val="6.1039141060295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8'!$A$13:$A$17</c:f>
              <c:strCache>
                <c:ptCount val="5"/>
                <c:pt idx="0">
                  <c:v> Road Sector Support Project V</c:v>
                </c:pt>
                <c:pt idx="1">
                  <c:v> Farm Income Enhancement and Forestry Conservation Programme  project 2</c:v>
                </c:pt>
                <c:pt idx="2">
                  <c:v> Support to Higher Education, Science and Technology (HEST) Project</c:v>
                </c:pt>
                <c:pt idx="3">
                  <c:v> Water Supply and Sanitation Programme  Phase II</c:v>
                </c:pt>
                <c:pt idx="4">
                  <c:v> Markets and Agricultural Trade Improvement Programme: Project – 2</c:v>
                </c:pt>
              </c:strCache>
            </c:strRef>
          </c:cat>
          <c:val>
            <c:numRef>
              <c:f>'Figure 8'!$B$13:$B$17</c:f>
              <c:numCache>
                <c:formatCode>0</c:formatCode>
                <c:ptCount val="5"/>
                <c:pt idx="0">
                  <c:v>36.099708629551969</c:v>
                </c:pt>
                <c:pt idx="1">
                  <c:v>44.330914315730915</c:v>
                </c:pt>
                <c:pt idx="2">
                  <c:v>54.233420046754929</c:v>
                </c:pt>
                <c:pt idx="3">
                  <c:v>54.784346756400005</c:v>
                </c:pt>
                <c:pt idx="4">
                  <c:v>56.685904108431934</c:v>
                </c:pt>
              </c:numCache>
            </c:numRef>
          </c:val>
          <c:extLst>
            <c:ext xmlns:c16="http://schemas.microsoft.com/office/drawing/2014/chart" uri="{C3380CC4-5D6E-409C-BE32-E72D297353CC}">
              <c16:uniqueId val="{00000000-FED7-421C-9646-DB5AAA8B5135}"/>
            </c:ext>
          </c:extLst>
        </c:ser>
        <c:ser>
          <c:idx val="1"/>
          <c:order val="1"/>
          <c:spPr>
            <a:noFill/>
            <a:ln>
              <a:noFill/>
            </a:ln>
            <a:effectLst/>
          </c:spPr>
          <c:invertIfNegative val="0"/>
          <c:dLbls>
            <c:dLbl>
              <c:idx val="0"/>
              <c:layout>
                <c:manualLayout>
                  <c:x val="3.60954023390993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B0-4BAB-A73A-55E19A0FE39F}"/>
                </c:ext>
              </c:extLst>
            </c:dLbl>
            <c:dLbl>
              <c:idx val="1"/>
              <c:layout>
                <c:manualLayout>
                  <c:x val="4.169146999089572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D7-421C-9646-DB5AAA8B5135}"/>
                </c:ext>
              </c:extLst>
            </c:dLbl>
            <c:dLbl>
              <c:idx val="2"/>
              <c:layout>
                <c:manualLayout>
                  <c:x val="3.335317599271647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D7-421C-9646-DB5AAA8B5135}"/>
                </c:ext>
              </c:extLst>
            </c:dLbl>
            <c:dLbl>
              <c:idx val="3"/>
              <c:layout>
                <c:manualLayout>
                  <c:x val="2.5014881994537434E-2"/>
                  <c:y val="-4.12509883792886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D7-421C-9646-DB5AAA8B5135}"/>
                </c:ext>
              </c:extLst>
            </c:dLbl>
            <c:dLbl>
              <c:idx val="4"/>
              <c:layout>
                <c:manualLayout>
                  <c:x val="2.501488199453733E-2"/>
                  <c:y val="-2.06254941896443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D7-421C-9646-DB5AAA8B51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8'!$A$13:$A$17</c:f>
              <c:strCache>
                <c:ptCount val="5"/>
                <c:pt idx="0">
                  <c:v> Road Sector Support Project V</c:v>
                </c:pt>
                <c:pt idx="1">
                  <c:v> Farm Income Enhancement and Forestry Conservation Programme  project 2</c:v>
                </c:pt>
                <c:pt idx="2">
                  <c:v> Support to Higher Education, Science and Technology (HEST) Project</c:v>
                </c:pt>
                <c:pt idx="3">
                  <c:v> Water Supply and Sanitation Programme  Phase II</c:v>
                </c:pt>
                <c:pt idx="4">
                  <c:v> Markets and Agricultural Trade Improvement Programme: Project – 2</c:v>
                </c:pt>
              </c:strCache>
            </c:strRef>
          </c:cat>
          <c:val>
            <c:numRef>
              <c:f>'Figure 8'!$C$13:$C$17</c:f>
              <c:numCache>
                <c:formatCode>0%</c:formatCode>
                <c:ptCount val="5"/>
                <c:pt idx="0">
                  <c:v>9.996289922321909E-2</c:v>
                </c:pt>
                <c:pt idx="1">
                  <c:v>0.12275574757932799</c:v>
                </c:pt>
                <c:pt idx="2">
                  <c:v>0.15017655566965601</c:v>
                </c:pt>
                <c:pt idx="3">
                  <c:v>0.15170211455216032</c:v>
                </c:pt>
                <c:pt idx="4">
                  <c:v>0.15696767466786526</c:v>
                </c:pt>
              </c:numCache>
            </c:numRef>
          </c:val>
          <c:extLst>
            <c:ext xmlns:c16="http://schemas.microsoft.com/office/drawing/2014/chart" uri="{C3380CC4-5D6E-409C-BE32-E72D297353CC}">
              <c16:uniqueId val="{00000001-FED7-421C-9646-DB5AAA8B5135}"/>
            </c:ext>
          </c:extLst>
        </c:ser>
        <c:dLbls>
          <c:showLegendKey val="0"/>
          <c:showVal val="0"/>
          <c:showCatName val="0"/>
          <c:showSerName val="0"/>
          <c:showPercent val="0"/>
          <c:showBubbleSize val="0"/>
        </c:dLbls>
        <c:gapWidth val="150"/>
        <c:overlap val="100"/>
        <c:axId val="1948588415"/>
        <c:axId val="1948585503"/>
      </c:barChart>
      <c:catAx>
        <c:axId val="194858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5503"/>
        <c:crosses val="autoZero"/>
        <c:auto val="1"/>
        <c:lblAlgn val="ctr"/>
        <c:lblOffset val="100"/>
        <c:noMultiLvlLbl val="0"/>
      </c:catAx>
      <c:valAx>
        <c:axId val="19485855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9'!$C$14</c:f>
              <c:strCache>
                <c:ptCount val="1"/>
                <c:pt idx="0">
                  <c:v> Public debt </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9'!$B$15:$B$18</c:f>
              <c:numCache>
                <c:formatCode>General</c:formatCode>
                <c:ptCount val="4"/>
                <c:pt idx="0">
                  <c:v>2018</c:v>
                </c:pt>
                <c:pt idx="1">
                  <c:v>2019</c:v>
                </c:pt>
                <c:pt idx="2">
                  <c:v>2020</c:v>
                </c:pt>
                <c:pt idx="3">
                  <c:v>2021</c:v>
                </c:pt>
              </c:numCache>
            </c:numRef>
          </c:cat>
          <c:val>
            <c:numRef>
              <c:f>'Figure 9'!$C$15:$C$18</c:f>
              <c:numCache>
                <c:formatCode>0</c:formatCode>
                <c:ptCount val="4"/>
                <c:pt idx="0">
                  <c:v>42</c:v>
                </c:pt>
                <c:pt idx="1">
                  <c:v>49</c:v>
                </c:pt>
                <c:pt idx="2">
                  <c:v>62</c:v>
                </c:pt>
                <c:pt idx="3">
                  <c:v>73</c:v>
                </c:pt>
              </c:numCache>
            </c:numRef>
          </c:val>
          <c:extLst>
            <c:ext xmlns:c16="http://schemas.microsoft.com/office/drawing/2014/chart" uri="{C3380CC4-5D6E-409C-BE32-E72D297353CC}">
              <c16:uniqueId val="{00000000-26CA-4293-845D-333AA2CBF248}"/>
            </c:ext>
          </c:extLst>
        </c:ser>
        <c:dLbls>
          <c:showLegendKey val="0"/>
          <c:showVal val="0"/>
          <c:showCatName val="0"/>
          <c:showSerName val="0"/>
          <c:showPercent val="0"/>
          <c:showBubbleSize val="0"/>
        </c:dLbls>
        <c:gapWidth val="219"/>
        <c:overlap val="-27"/>
        <c:axId val="1201912799"/>
        <c:axId val="1201910719"/>
      </c:barChart>
      <c:lineChart>
        <c:grouping val="standard"/>
        <c:varyColors val="0"/>
        <c:ser>
          <c:idx val="1"/>
          <c:order val="1"/>
          <c:tx>
            <c:strRef>
              <c:f>'Figure 9'!$D$14</c:f>
              <c:strCache>
                <c:ptCount val="1"/>
                <c:pt idx="0">
                  <c:v>Debt to GDP ratio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9'!$B$15:$B$18</c:f>
              <c:numCache>
                <c:formatCode>General</c:formatCode>
                <c:ptCount val="4"/>
                <c:pt idx="0">
                  <c:v>2018</c:v>
                </c:pt>
                <c:pt idx="1">
                  <c:v>2019</c:v>
                </c:pt>
                <c:pt idx="2">
                  <c:v>2020</c:v>
                </c:pt>
                <c:pt idx="3">
                  <c:v>2021</c:v>
                </c:pt>
              </c:numCache>
            </c:numRef>
          </c:cat>
          <c:val>
            <c:numRef>
              <c:f>'Figure 9'!$D$15:$D$18</c:f>
              <c:numCache>
                <c:formatCode>0%</c:formatCode>
                <c:ptCount val="4"/>
                <c:pt idx="0">
                  <c:v>0.41</c:v>
                </c:pt>
                <c:pt idx="1">
                  <c:v>0.42</c:v>
                </c:pt>
                <c:pt idx="2">
                  <c:v>0.5</c:v>
                </c:pt>
                <c:pt idx="3">
                  <c:v>0.53</c:v>
                </c:pt>
              </c:numCache>
            </c:numRef>
          </c:val>
          <c:smooth val="0"/>
          <c:extLst>
            <c:ext xmlns:c16="http://schemas.microsoft.com/office/drawing/2014/chart" uri="{C3380CC4-5D6E-409C-BE32-E72D297353CC}">
              <c16:uniqueId val="{00000001-26CA-4293-845D-333AA2CBF248}"/>
            </c:ext>
          </c:extLst>
        </c:ser>
        <c:dLbls>
          <c:showLegendKey val="0"/>
          <c:showVal val="0"/>
          <c:showCatName val="0"/>
          <c:showSerName val="0"/>
          <c:showPercent val="0"/>
          <c:showBubbleSize val="0"/>
        </c:dLbls>
        <c:marker val="1"/>
        <c:smooth val="0"/>
        <c:axId val="1201911551"/>
        <c:axId val="1201911135"/>
      </c:lineChart>
      <c:catAx>
        <c:axId val="120191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10719"/>
        <c:crosses val="autoZero"/>
        <c:auto val="1"/>
        <c:lblAlgn val="ctr"/>
        <c:lblOffset val="100"/>
        <c:noMultiLvlLbl val="0"/>
      </c:catAx>
      <c:valAx>
        <c:axId val="1201910719"/>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UGX, trillion</a:t>
                </a:r>
              </a:p>
            </c:rich>
          </c:tx>
          <c:layout>
            <c:manualLayout>
              <c:xMode val="edge"/>
              <c:yMode val="edge"/>
              <c:x val="3.0573751351143146E-2"/>
              <c:y val="7.046490793613800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12799"/>
        <c:crosses val="autoZero"/>
        <c:crossBetween val="between"/>
        <c:majorUnit val="15"/>
      </c:valAx>
      <c:valAx>
        <c:axId val="120191113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11551"/>
        <c:crosses val="max"/>
        <c:crossBetween val="between"/>
      </c:valAx>
      <c:catAx>
        <c:axId val="1201911551"/>
        <c:scaling>
          <c:orientation val="minMax"/>
        </c:scaling>
        <c:delete val="1"/>
        <c:axPos val="b"/>
        <c:numFmt formatCode="General" sourceLinked="1"/>
        <c:majorTickMark val="none"/>
        <c:minorTickMark val="none"/>
        <c:tickLblPos val="nextTo"/>
        <c:crossAx val="120191113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88446</xdr:colOff>
      <xdr:row>14</xdr:row>
      <xdr:rowOff>180974</xdr:rowOff>
    </xdr:from>
    <xdr:to>
      <xdr:col>7</xdr:col>
      <xdr:colOff>104957</xdr:colOff>
      <xdr:row>25</xdr:row>
      <xdr:rowOff>2720</xdr:rowOff>
    </xdr:to>
    <xdr:graphicFrame macro="">
      <xdr:nvGraphicFramePr>
        <xdr:cNvPr id="2" name="Chart 1">
          <a:extLst>
            <a:ext uri="{FF2B5EF4-FFF2-40B4-BE49-F238E27FC236}">
              <a16:creationId xmlns:a16="http://schemas.microsoft.com/office/drawing/2014/main" id="{11D0BC49-8EC8-4F54-B02C-E734F9BD6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3</xdr:col>
      <xdr:colOff>471184</xdr:colOff>
      <xdr:row>0</xdr:row>
      <xdr:rowOff>550569</xdr:rowOff>
    </xdr:to>
    <xdr:pic>
      <xdr:nvPicPr>
        <xdr:cNvPr id="3" name="Picture 2">
          <a:extLst>
            <a:ext uri="{FF2B5EF4-FFF2-40B4-BE49-F238E27FC236}">
              <a16:creationId xmlns:a16="http://schemas.microsoft.com/office/drawing/2014/main" id="{84D8495C-6CB6-44F1-A0B5-5DA90DF944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680984" cy="50294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4</xdr:col>
      <xdr:colOff>280684</xdr:colOff>
      <xdr:row>0</xdr:row>
      <xdr:rowOff>541044</xdr:rowOff>
    </xdr:to>
    <xdr:pic>
      <xdr:nvPicPr>
        <xdr:cNvPr id="3" name="Picture 2">
          <a:extLst>
            <a:ext uri="{FF2B5EF4-FFF2-40B4-BE49-F238E27FC236}">
              <a16:creationId xmlns:a16="http://schemas.microsoft.com/office/drawing/2014/main" id="{F0CCED6A-0622-466E-8AEE-11B9F6D8D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2680984" cy="50294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44450</xdr:colOff>
      <xdr:row>0</xdr:row>
      <xdr:rowOff>25400</xdr:rowOff>
    </xdr:from>
    <xdr:to>
      <xdr:col>0</xdr:col>
      <xdr:colOff>2725434</xdr:colOff>
      <xdr:row>0</xdr:row>
      <xdr:rowOff>528344</xdr:rowOff>
    </xdr:to>
    <xdr:pic>
      <xdr:nvPicPr>
        <xdr:cNvPr id="3" name="Picture 2">
          <a:extLst>
            <a:ext uri="{FF2B5EF4-FFF2-40B4-BE49-F238E27FC236}">
              <a16:creationId xmlns:a16="http://schemas.microsoft.com/office/drawing/2014/main" id="{86E33AF5-5054-44F4-8F03-1FDF86EC4D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 y="25400"/>
          <a:ext cx="2680984" cy="502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10886</xdr:colOff>
      <xdr:row>17</xdr:row>
      <xdr:rowOff>149679</xdr:rowOff>
    </xdr:from>
    <xdr:to>
      <xdr:col>7</xdr:col>
      <xdr:colOff>210911</xdr:colOff>
      <xdr:row>36</xdr:row>
      <xdr:rowOff>16329</xdr:rowOff>
    </xdr:to>
    <xdr:graphicFrame macro="">
      <xdr:nvGraphicFramePr>
        <xdr:cNvPr id="2" name="Chart 1">
          <a:extLst>
            <a:ext uri="{FF2B5EF4-FFF2-40B4-BE49-F238E27FC236}">
              <a16:creationId xmlns:a16="http://schemas.microsoft.com/office/drawing/2014/main" id="{86F47D92-6E62-41B6-B3AB-CB2B74FCF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0</xdr:row>
      <xdr:rowOff>69850</xdr:rowOff>
    </xdr:from>
    <xdr:to>
      <xdr:col>3</xdr:col>
      <xdr:colOff>458484</xdr:colOff>
      <xdr:row>0</xdr:row>
      <xdr:rowOff>572794</xdr:rowOff>
    </xdr:to>
    <xdr:pic>
      <xdr:nvPicPr>
        <xdr:cNvPr id="4" name="Picture 3">
          <a:extLst>
            <a:ext uri="{FF2B5EF4-FFF2-40B4-BE49-F238E27FC236}">
              <a16:creationId xmlns:a16="http://schemas.microsoft.com/office/drawing/2014/main" id="{E7C32E48-FA5B-45DE-876A-EE4459EBCF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50" y="69850"/>
          <a:ext cx="2680984" cy="502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818470</xdr:colOff>
      <xdr:row>16</xdr:row>
      <xdr:rowOff>10886</xdr:rowOff>
    </xdr:from>
    <xdr:to>
      <xdr:col>5</xdr:col>
      <xdr:colOff>66675</xdr:colOff>
      <xdr:row>31</xdr:row>
      <xdr:rowOff>36739</xdr:rowOff>
    </xdr:to>
    <xdr:graphicFrame macro="">
      <xdr:nvGraphicFramePr>
        <xdr:cNvPr id="17" name="Chart 16">
          <a:extLst>
            <a:ext uri="{FF2B5EF4-FFF2-40B4-BE49-F238E27FC236}">
              <a16:creationId xmlns:a16="http://schemas.microsoft.com/office/drawing/2014/main" id="{6D583E94-554A-474D-842D-BAE6F39B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57150</xdr:rowOff>
    </xdr:from>
    <xdr:to>
      <xdr:col>2</xdr:col>
      <xdr:colOff>20334</xdr:colOff>
      <xdr:row>0</xdr:row>
      <xdr:rowOff>560094</xdr:rowOff>
    </xdr:to>
    <xdr:pic>
      <xdr:nvPicPr>
        <xdr:cNvPr id="5" name="Picture 4">
          <a:extLst>
            <a:ext uri="{FF2B5EF4-FFF2-40B4-BE49-F238E27FC236}">
              <a16:creationId xmlns:a16="http://schemas.microsoft.com/office/drawing/2014/main" id="{3BCAEBB0-3AB2-41A0-AA61-22B0334B9A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57150"/>
          <a:ext cx="2680984" cy="502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606879</xdr:colOff>
      <xdr:row>11</xdr:row>
      <xdr:rowOff>74839</xdr:rowOff>
    </xdr:from>
    <xdr:to>
      <xdr:col>14</xdr:col>
      <xdr:colOff>389345</xdr:colOff>
      <xdr:row>28</xdr:row>
      <xdr:rowOff>19050</xdr:rowOff>
    </xdr:to>
    <xdr:graphicFrame macro="">
      <xdr:nvGraphicFramePr>
        <xdr:cNvPr id="2" name="Chart 1">
          <a:extLst>
            <a:ext uri="{FF2B5EF4-FFF2-40B4-BE49-F238E27FC236}">
              <a16:creationId xmlns:a16="http://schemas.microsoft.com/office/drawing/2014/main" id="{6089CD59-FD99-4E31-970A-167651490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69850</xdr:rowOff>
    </xdr:from>
    <xdr:to>
      <xdr:col>3</xdr:col>
      <xdr:colOff>490234</xdr:colOff>
      <xdr:row>0</xdr:row>
      <xdr:rowOff>572794</xdr:rowOff>
    </xdr:to>
    <xdr:pic>
      <xdr:nvPicPr>
        <xdr:cNvPr id="7" name="Picture 6">
          <a:extLst>
            <a:ext uri="{FF2B5EF4-FFF2-40B4-BE49-F238E27FC236}">
              <a16:creationId xmlns:a16="http://schemas.microsoft.com/office/drawing/2014/main" id="{3816083F-5284-4A1C-8014-710D1461E9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00" y="69850"/>
          <a:ext cx="2680984" cy="5029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287111</xdr:colOff>
      <xdr:row>12</xdr:row>
      <xdr:rowOff>28575</xdr:rowOff>
    </xdr:from>
    <xdr:to>
      <xdr:col>12</xdr:col>
      <xdr:colOff>341085</xdr:colOff>
      <xdr:row>27</xdr:row>
      <xdr:rowOff>76199</xdr:rowOff>
    </xdr:to>
    <xdr:graphicFrame macro="">
      <xdr:nvGraphicFramePr>
        <xdr:cNvPr id="2" name="Chart 1">
          <a:extLst>
            <a:ext uri="{FF2B5EF4-FFF2-40B4-BE49-F238E27FC236}">
              <a16:creationId xmlns:a16="http://schemas.microsoft.com/office/drawing/2014/main" id="{55AB2BFF-E2E6-413F-B7E8-7E74CE2FD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82550</xdr:colOff>
      <xdr:row>0</xdr:row>
      <xdr:rowOff>44450</xdr:rowOff>
    </xdr:from>
    <xdr:to>
      <xdr:col>0</xdr:col>
      <xdr:colOff>2763534</xdr:colOff>
      <xdr:row>0</xdr:row>
      <xdr:rowOff>547394</xdr:rowOff>
    </xdr:to>
    <xdr:pic>
      <xdr:nvPicPr>
        <xdr:cNvPr id="4" name="Picture 3">
          <a:extLst>
            <a:ext uri="{FF2B5EF4-FFF2-40B4-BE49-F238E27FC236}">
              <a16:creationId xmlns:a16="http://schemas.microsoft.com/office/drawing/2014/main" id="{F3F0EB01-C2BE-450B-964C-BC052CD5FE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44450"/>
          <a:ext cx="2680984" cy="5029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285750</xdr:colOff>
      <xdr:row>11</xdr:row>
      <xdr:rowOff>171450</xdr:rowOff>
    </xdr:from>
    <xdr:to>
      <xdr:col>18</xdr:col>
      <xdr:colOff>92619</xdr:colOff>
      <xdr:row>20</xdr:row>
      <xdr:rowOff>83366</xdr:rowOff>
    </xdr:to>
    <xdr:graphicFrame macro="">
      <xdr:nvGraphicFramePr>
        <xdr:cNvPr id="2" name="Chart 1">
          <a:extLst>
            <a:ext uri="{FF2B5EF4-FFF2-40B4-BE49-F238E27FC236}">
              <a16:creationId xmlns:a16="http://schemas.microsoft.com/office/drawing/2014/main" id="{9523390D-C214-4FA1-AA47-85BB9FB83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31750</xdr:rowOff>
    </xdr:from>
    <xdr:to>
      <xdr:col>3</xdr:col>
      <xdr:colOff>134634</xdr:colOff>
      <xdr:row>0</xdr:row>
      <xdr:rowOff>534694</xdr:rowOff>
    </xdr:to>
    <xdr:pic>
      <xdr:nvPicPr>
        <xdr:cNvPr id="4" name="Picture 3">
          <a:extLst>
            <a:ext uri="{FF2B5EF4-FFF2-40B4-BE49-F238E27FC236}">
              <a16:creationId xmlns:a16="http://schemas.microsoft.com/office/drawing/2014/main" id="{6483148C-FAE3-40EA-8C80-D2B19F1388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31750"/>
          <a:ext cx="2680984" cy="502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344261</xdr:colOff>
      <xdr:row>11</xdr:row>
      <xdr:rowOff>58511</xdr:rowOff>
    </xdr:from>
    <xdr:to>
      <xdr:col>13</xdr:col>
      <xdr:colOff>125367</xdr:colOff>
      <xdr:row>29</xdr:row>
      <xdr:rowOff>112667</xdr:rowOff>
    </xdr:to>
    <xdr:graphicFrame macro="">
      <xdr:nvGraphicFramePr>
        <xdr:cNvPr id="2" name="Chart 1">
          <a:extLst>
            <a:ext uri="{FF2B5EF4-FFF2-40B4-BE49-F238E27FC236}">
              <a16:creationId xmlns:a16="http://schemas.microsoft.com/office/drawing/2014/main" id="{B1C52083-D3BE-4591-854E-8FEF4D496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0</xdr:row>
      <xdr:rowOff>44450</xdr:rowOff>
    </xdr:from>
    <xdr:to>
      <xdr:col>1</xdr:col>
      <xdr:colOff>674384</xdr:colOff>
      <xdr:row>0</xdr:row>
      <xdr:rowOff>547394</xdr:rowOff>
    </xdr:to>
    <xdr:pic>
      <xdr:nvPicPr>
        <xdr:cNvPr id="4" name="Picture 3">
          <a:extLst>
            <a:ext uri="{FF2B5EF4-FFF2-40B4-BE49-F238E27FC236}">
              <a16:creationId xmlns:a16="http://schemas.microsoft.com/office/drawing/2014/main" id="{0BF08DB7-ECE4-4BAC-A2C1-14A3833BD0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900" y="44450"/>
          <a:ext cx="2680984" cy="5029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400728</xdr:colOff>
      <xdr:row>10</xdr:row>
      <xdr:rowOff>0</xdr:rowOff>
    </xdr:from>
    <xdr:to>
      <xdr:col>13</xdr:col>
      <xdr:colOff>638174</xdr:colOff>
      <xdr:row>26</xdr:row>
      <xdr:rowOff>104776</xdr:rowOff>
    </xdr:to>
    <xdr:graphicFrame macro="">
      <xdr:nvGraphicFramePr>
        <xdr:cNvPr id="5" name="Chart 4">
          <a:extLst>
            <a:ext uri="{FF2B5EF4-FFF2-40B4-BE49-F238E27FC236}">
              <a16:creationId xmlns:a16="http://schemas.microsoft.com/office/drawing/2014/main" id="{B92FF8BF-C4F4-4BB5-A02C-C84DCD4C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xdr:colOff>
      <xdr:row>0</xdr:row>
      <xdr:rowOff>31750</xdr:rowOff>
    </xdr:from>
    <xdr:to>
      <xdr:col>0</xdr:col>
      <xdr:colOff>2750834</xdr:colOff>
      <xdr:row>0</xdr:row>
      <xdr:rowOff>534694</xdr:rowOff>
    </xdr:to>
    <xdr:pic>
      <xdr:nvPicPr>
        <xdr:cNvPr id="4" name="Picture 3">
          <a:extLst>
            <a:ext uri="{FF2B5EF4-FFF2-40B4-BE49-F238E27FC236}">
              <a16:creationId xmlns:a16="http://schemas.microsoft.com/office/drawing/2014/main" id="{5A5D4468-9D18-45BE-B369-DEFF409849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850" y="31750"/>
          <a:ext cx="2680984" cy="502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625929</xdr:colOff>
      <xdr:row>10</xdr:row>
      <xdr:rowOff>140154</xdr:rowOff>
    </xdr:from>
    <xdr:to>
      <xdr:col>12</xdr:col>
      <xdr:colOff>601436</xdr:colOff>
      <xdr:row>25</xdr:row>
      <xdr:rowOff>170089</xdr:rowOff>
    </xdr:to>
    <xdr:graphicFrame macro="">
      <xdr:nvGraphicFramePr>
        <xdr:cNvPr id="4" name="Chart 3">
          <a:extLst>
            <a:ext uri="{FF2B5EF4-FFF2-40B4-BE49-F238E27FC236}">
              <a16:creationId xmlns:a16="http://schemas.microsoft.com/office/drawing/2014/main" id="{B0344160-DBC6-44A5-ADAE-0A0BF4790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50800</xdr:rowOff>
    </xdr:from>
    <xdr:to>
      <xdr:col>2</xdr:col>
      <xdr:colOff>922034</xdr:colOff>
      <xdr:row>0</xdr:row>
      <xdr:rowOff>553744</xdr:rowOff>
    </xdr:to>
    <xdr:pic>
      <xdr:nvPicPr>
        <xdr:cNvPr id="5" name="Picture 4">
          <a:extLst>
            <a:ext uri="{FF2B5EF4-FFF2-40B4-BE49-F238E27FC236}">
              <a16:creationId xmlns:a16="http://schemas.microsoft.com/office/drawing/2014/main" id="{3E7B97CE-9D90-4076-B988-1B7A841805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50800"/>
          <a:ext cx="2680984" cy="502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DF038-A262-453F-A89B-630258FF1A54}">
  <dimension ref="A1:N27"/>
  <sheetViews>
    <sheetView workbookViewId="0">
      <selection activeCell="B7" sqref="B7"/>
    </sheetView>
  </sheetViews>
  <sheetFormatPr defaultRowHeight="14.5" x14ac:dyDescent="0.35"/>
  <cols>
    <col min="1" max="1" width="15.26953125" customWidth="1"/>
  </cols>
  <sheetData>
    <row r="1" spans="1:14" s="30" customFormat="1" ht="51" customHeight="1" x14ac:dyDescent="0.3"/>
    <row r="2" spans="1:14" s="30" customFormat="1" ht="14" x14ac:dyDescent="0.3">
      <c r="A2" s="30" t="s">
        <v>78</v>
      </c>
    </row>
    <row r="3" spans="1:14" s="30" customFormat="1" ht="14" x14ac:dyDescent="0.3">
      <c r="A3" s="30" t="s">
        <v>87</v>
      </c>
    </row>
    <row r="4" spans="1:14" s="30" customFormat="1" ht="14" x14ac:dyDescent="0.3">
      <c r="A4" s="30" t="s">
        <v>0</v>
      </c>
    </row>
    <row r="5" spans="1:14" s="30" customFormat="1" ht="14" x14ac:dyDescent="0.3">
      <c r="A5" s="30" t="s">
        <v>80</v>
      </c>
      <c r="B5" s="35" t="s">
        <v>88</v>
      </c>
    </row>
    <row r="6" spans="1:14" s="30" customFormat="1" ht="14" x14ac:dyDescent="0.3">
      <c r="A6" s="30" t="s">
        <v>81</v>
      </c>
      <c r="B6" s="35" t="s">
        <v>89</v>
      </c>
    </row>
    <row r="7" spans="1:14" s="30" customFormat="1" ht="28" x14ac:dyDescent="0.3">
      <c r="A7" s="31" t="s">
        <v>82</v>
      </c>
      <c r="B7" s="34" t="s">
        <v>124</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3" spans="1:14" x14ac:dyDescent="0.35">
      <c r="A13" t="s">
        <v>42</v>
      </c>
      <c r="B13" s="20">
        <v>2021</v>
      </c>
      <c r="C13" s="20">
        <v>2020</v>
      </c>
      <c r="D13" s="20">
        <v>2019</v>
      </c>
      <c r="E13" s="20">
        <v>2018</v>
      </c>
      <c r="F13" s="19" t="s">
        <v>38</v>
      </c>
    </row>
    <row r="14" spans="1:14" x14ac:dyDescent="0.35">
      <c r="A14" t="s">
        <v>43</v>
      </c>
      <c r="B14" s="19">
        <v>399.39152799999999</v>
      </c>
      <c r="C14" s="19">
        <v>1300.5256259487489</v>
      </c>
      <c r="D14" s="19">
        <v>445.95548015909583</v>
      </c>
      <c r="E14" s="19">
        <v>327.36260646936978</v>
      </c>
      <c r="F14" s="19">
        <v>1725.1524451080963</v>
      </c>
    </row>
    <row r="27" spans="1:1" x14ac:dyDescent="0.35">
      <c r="A27" s="1"/>
    </row>
  </sheetData>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D53C6-0EF5-4AA2-813D-5DE9FBC829B4}">
  <dimension ref="A1:N31"/>
  <sheetViews>
    <sheetView workbookViewId="0"/>
  </sheetViews>
  <sheetFormatPr defaultRowHeight="14.5" x14ac:dyDescent="0.35"/>
  <sheetData>
    <row r="1" spans="1:14" s="30" customFormat="1" ht="51" customHeight="1" x14ac:dyDescent="0.3"/>
    <row r="2" spans="1:14" s="30" customFormat="1" ht="14" x14ac:dyDescent="0.3">
      <c r="A2" s="30" t="s">
        <v>78</v>
      </c>
    </row>
    <row r="3" spans="1:14" s="30" customFormat="1" ht="14" x14ac:dyDescent="0.3">
      <c r="A3" s="30" t="s">
        <v>116</v>
      </c>
    </row>
    <row r="4" spans="1:14" s="30" customFormat="1" ht="14" x14ac:dyDescent="0.3">
      <c r="A4" s="30" t="s">
        <v>117</v>
      </c>
      <c r="B4" s="30" t="s">
        <v>79</v>
      </c>
    </row>
    <row r="5" spans="1:14" s="30" customFormat="1" ht="14" x14ac:dyDescent="0.3">
      <c r="A5" s="32" t="s">
        <v>83</v>
      </c>
      <c r="B5" s="32" t="s">
        <v>84</v>
      </c>
      <c r="D5" s="33"/>
      <c r="E5" s="33"/>
      <c r="F5" s="33"/>
      <c r="G5" s="33"/>
      <c r="H5" s="33"/>
      <c r="I5" s="33"/>
      <c r="J5" s="33"/>
      <c r="K5" s="33"/>
      <c r="L5" s="33"/>
      <c r="M5" s="33"/>
      <c r="N5" s="33"/>
    </row>
    <row r="6" spans="1:14" s="30" customFormat="1" ht="14" x14ac:dyDescent="0.3">
      <c r="A6" s="32" t="s">
        <v>80</v>
      </c>
      <c r="B6" s="32" t="s">
        <v>88</v>
      </c>
      <c r="D6" s="33"/>
      <c r="E6" s="33"/>
      <c r="F6" s="33"/>
      <c r="G6" s="33"/>
      <c r="H6" s="33"/>
      <c r="I6" s="33"/>
      <c r="J6" s="33"/>
      <c r="K6" s="33"/>
      <c r="L6" s="33"/>
      <c r="M6" s="33"/>
      <c r="N6" s="33"/>
    </row>
    <row r="7" spans="1:14" s="30" customFormat="1" ht="14" x14ac:dyDescent="0.3">
      <c r="A7" s="32" t="s">
        <v>121</v>
      </c>
      <c r="B7" s="32" t="s">
        <v>89</v>
      </c>
      <c r="D7" s="33"/>
      <c r="E7" s="33"/>
      <c r="F7" s="33"/>
      <c r="G7" s="33"/>
      <c r="H7" s="33"/>
      <c r="I7" s="33"/>
      <c r="J7" s="33"/>
      <c r="K7" s="33"/>
      <c r="L7" s="33"/>
      <c r="M7" s="33"/>
      <c r="N7" s="33"/>
    </row>
    <row r="8" spans="1:14" s="30" customFormat="1" ht="14" x14ac:dyDescent="0.3">
      <c r="A8" s="30" t="s">
        <v>85</v>
      </c>
      <c r="B8" s="30" t="s">
        <v>86</v>
      </c>
    </row>
    <row r="9" spans="1:14" ht="15" thickBot="1" x14ac:dyDescent="0.4"/>
    <row r="10" spans="1:14" ht="15" thickBot="1" x14ac:dyDescent="0.4">
      <c r="A10" s="2" t="s">
        <v>2</v>
      </c>
      <c r="B10" s="3">
        <v>2018</v>
      </c>
      <c r="C10" s="3">
        <v>2019</v>
      </c>
      <c r="D10" s="3">
        <v>2020</v>
      </c>
      <c r="E10" s="3">
        <v>2021</v>
      </c>
      <c r="F10" s="4" t="s">
        <v>3</v>
      </c>
    </row>
    <row r="11" spans="1:14" ht="16" thickBot="1" x14ac:dyDescent="0.4">
      <c r="A11" s="5" t="s">
        <v>4</v>
      </c>
      <c r="B11" s="6"/>
      <c r="C11" s="6"/>
      <c r="D11" s="7">
        <v>304.10000000000002</v>
      </c>
      <c r="E11" s="6"/>
      <c r="F11" s="7">
        <v>304.10000000000002</v>
      </c>
    </row>
    <row r="12" spans="1:14" ht="16" thickBot="1" x14ac:dyDescent="0.4">
      <c r="A12" s="8" t="s">
        <v>5</v>
      </c>
      <c r="B12" s="9"/>
      <c r="C12" s="10">
        <v>50.5</v>
      </c>
      <c r="D12" s="10">
        <v>55.7</v>
      </c>
      <c r="E12" s="10">
        <v>70.400000000000006</v>
      </c>
      <c r="F12" s="10">
        <v>176.6</v>
      </c>
    </row>
    <row r="13" spans="1:14" ht="16" thickBot="1" x14ac:dyDescent="0.4">
      <c r="A13" s="5" t="s">
        <v>6</v>
      </c>
      <c r="B13" s="7">
        <v>2.2000000000000002</v>
      </c>
      <c r="C13" s="7">
        <v>57.7</v>
      </c>
      <c r="D13" s="7">
        <v>82.6</v>
      </c>
      <c r="E13" s="6"/>
      <c r="F13" s="7">
        <v>142.5</v>
      </c>
    </row>
    <row r="14" spans="1:14" ht="16" thickBot="1" x14ac:dyDescent="0.4">
      <c r="A14" s="8" t="s">
        <v>7</v>
      </c>
      <c r="B14" s="10">
        <v>22.5</v>
      </c>
      <c r="C14" s="10">
        <v>4.7</v>
      </c>
      <c r="D14" s="10">
        <v>70.400000000000006</v>
      </c>
      <c r="E14" s="9"/>
      <c r="F14" s="10">
        <v>97.7</v>
      </c>
    </row>
    <row r="15" spans="1:14" ht="15" thickBot="1" x14ac:dyDescent="0.4">
      <c r="A15" s="5" t="s">
        <v>8</v>
      </c>
      <c r="B15" s="7">
        <v>34.799999999999997</v>
      </c>
      <c r="C15" s="7">
        <v>46.8</v>
      </c>
      <c r="D15" s="7">
        <v>13.4</v>
      </c>
      <c r="E15" s="7">
        <v>0</v>
      </c>
      <c r="F15" s="7">
        <v>94.9</v>
      </c>
    </row>
    <row r="16" spans="1:14" ht="15" thickBot="1" x14ac:dyDescent="0.4">
      <c r="A16" s="8" t="s">
        <v>9</v>
      </c>
      <c r="B16" s="10">
        <v>6</v>
      </c>
      <c r="C16" s="10">
        <v>17.2</v>
      </c>
      <c r="D16" s="10">
        <v>37.200000000000003</v>
      </c>
      <c r="E16" s="10">
        <v>28.5</v>
      </c>
      <c r="F16" s="10">
        <v>88.9</v>
      </c>
    </row>
    <row r="17" spans="1:6" ht="15" thickBot="1" x14ac:dyDescent="0.4">
      <c r="A17" s="5" t="s">
        <v>10</v>
      </c>
      <c r="B17" s="7">
        <v>6.4</v>
      </c>
      <c r="C17" s="7">
        <v>36.700000000000003</v>
      </c>
      <c r="D17" s="7">
        <v>36.4</v>
      </c>
      <c r="E17" s="7">
        <v>2.1</v>
      </c>
      <c r="F17" s="7">
        <v>81.5</v>
      </c>
    </row>
    <row r="18" spans="1:6" ht="15" thickBot="1" x14ac:dyDescent="0.4">
      <c r="A18" s="8" t="s">
        <v>11</v>
      </c>
      <c r="B18" s="10">
        <v>21.2</v>
      </c>
      <c r="C18" s="10">
        <v>25.4</v>
      </c>
      <c r="D18" s="10">
        <v>21.9</v>
      </c>
      <c r="E18" s="10">
        <v>11.8</v>
      </c>
      <c r="F18" s="10">
        <v>80.3</v>
      </c>
    </row>
    <row r="19" spans="1:6" ht="15" thickBot="1" x14ac:dyDescent="0.4">
      <c r="A19" s="5" t="s">
        <v>12</v>
      </c>
      <c r="B19" s="7">
        <v>6.6</v>
      </c>
      <c r="C19" s="7">
        <v>13.3</v>
      </c>
      <c r="D19" s="7">
        <v>35.9</v>
      </c>
      <c r="E19" s="7">
        <v>4.5</v>
      </c>
      <c r="F19" s="7">
        <v>60.4</v>
      </c>
    </row>
    <row r="20" spans="1:6" ht="16" thickBot="1" x14ac:dyDescent="0.4">
      <c r="A20" s="8" t="s">
        <v>13</v>
      </c>
      <c r="B20" s="9"/>
      <c r="C20" s="10">
        <v>24.4</v>
      </c>
      <c r="D20" s="10">
        <v>33.700000000000003</v>
      </c>
      <c r="E20" s="9"/>
      <c r="F20" s="10">
        <v>58</v>
      </c>
    </row>
    <row r="21" spans="1:6" ht="16" thickBot="1" x14ac:dyDescent="0.4">
      <c r="A21" s="5" t="s">
        <v>14</v>
      </c>
      <c r="B21" s="7">
        <v>22.8</v>
      </c>
      <c r="C21" s="7">
        <v>9.1</v>
      </c>
      <c r="D21" s="7">
        <v>7.4</v>
      </c>
      <c r="E21" s="6"/>
      <c r="F21" s="7">
        <v>39.299999999999997</v>
      </c>
    </row>
    <row r="22" spans="1:6" ht="16" thickBot="1" x14ac:dyDescent="0.4">
      <c r="A22" s="8" t="s">
        <v>15</v>
      </c>
      <c r="B22" s="10">
        <v>38.9</v>
      </c>
      <c r="C22" s="9"/>
      <c r="D22" s="9"/>
      <c r="E22" s="9"/>
      <c r="F22" s="10">
        <v>38.200000000000003</v>
      </c>
    </row>
    <row r="23" spans="1:6" ht="15" thickBot="1" x14ac:dyDescent="0.4">
      <c r="A23" s="5" t="s">
        <v>16</v>
      </c>
      <c r="B23" s="7">
        <v>1.9</v>
      </c>
      <c r="C23" s="7">
        <v>15</v>
      </c>
      <c r="D23" s="7">
        <v>2.9</v>
      </c>
      <c r="E23" s="7">
        <v>11.3</v>
      </c>
      <c r="F23" s="7">
        <v>31.1</v>
      </c>
    </row>
    <row r="24" spans="1:6" ht="16" thickBot="1" x14ac:dyDescent="0.4">
      <c r="A24" s="8" t="s">
        <v>17</v>
      </c>
      <c r="B24" s="10">
        <v>27.6</v>
      </c>
      <c r="C24" s="9"/>
      <c r="D24" s="10">
        <v>3.2</v>
      </c>
      <c r="E24" s="9"/>
      <c r="F24" s="10">
        <v>30.8</v>
      </c>
    </row>
    <row r="25" spans="1:6" ht="16" thickBot="1" x14ac:dyDescent="0.4">
      <c r="A25" s="5" t="s">
        <v>18</v>
      </c>
      <c r="B25" s="6"/>
      <c r="C25" s="7">
        <v>10.3</v>
      </c>
      <c r="D25" s="7">
        <v>3.1</v>
      </c>
      <c r="E25" s="7">
        <v>6.6</v>
      </c>
      <c r="F25" s="7">
        <v>20.100000000000001</v>
      </c>
    </row>
    <row r="26" spans="1:6" ht="16" thickBot="1" x14ac:dyDescent="0.4">
      <c r="A26" s="8" t="s">
        <v>19</v>
      </c>
      <c r="B26" s="10">
        <v>5.9</v>
      </c>
      <c r="C26" s="10">
        <v>6.2</v>
      </c>
      <c r="D26" s="9"/>
      <c r="E26" s="9"/>
      <c r="F26" s="10">
        <v>12.1</v>
      </c>
    </row>
    <row r="27" spans="1:6" ht="16" thickBot="1" x14ac:dyDescent="0.4">
      <c r="A27" s="5" t="s">
        <v>20</v>
      </c>
      <c r="B27" s="6"/>
      <c r="C27" s="6"/>
      <c r="D27" s="6"/>
      <c r="E27" s="7">
        <v>6.3</v>
      </c>
      <c r="F27" s="7">
        <v>6.3</v>
      </c>
    </row>
    <row r="28" spans="1:6" ht="16" thickBot="1" x14ac:dyDescent="0.4">
      <c r="A28" s="8" t="s">
        <v>21</v>
      </c>
      <c r="B28" s="10">
        <v>0.2</v>
      </c>
      <c r="C28" s="9"/>
      <c r="D28" s="9"/>
      <c r="E28" s="9"/>
      <c r="F28" s="10">
        <v>0.2</v>
      </c>
    </row>
    <row r="29" spans="1:6" ht="15" thickBot="1" x14ac:dyDescent="0.4">
      <c r="A29" s="11" t="s">
        <v>3</v>
      </c>
      <c r="B29" s="7">
        <v>197.1</v>
      </c>
      <c r="C29" s="7">
        <v>317.2</v>
      </c>
      <c r="D29" s="7">
        <v>707.9</v>
      </c>
      <c r="E29" s="7">
        <v>141.19999999999999</v>
      </c>
      <c r="F29" s="12">
        <v>1362.8</v>
      </c>
    </row>
    <row r="31" spans="1:6" x14ac:dyDescent="0.35">
      <c r="A31" s="1"/>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8B77-4B5B-489D-8CB6-7D76451D0FB3}">
  <dimension ref="A1:N28"/>
  <sheetViews>
    <sheetView tabSelected="1" workbookViewId="0">
      <selection activeCell="F5" sqref="F5"/>
    </sheetView>
  </sheetViews>
  <sheetFormatPr defaultRowHeight="14.5" x14ac:dyDescent="0.35"/>
  <cols>
    <col min="1" max="1" width="73" customWidth="1"/>
  </cols>
  <sheetData>
    <row r="1" spans="1:14" s="30" customFormat="1" ht="51" customHeight="1" x14ac:dyDescent="0.3"/>
    <row r="2" spans="1:14" s="30" customFormat="1" ht="14" x14ac:dyDescent="0.3">
      <c r="A2" s="30" t="s">
        <v>78</v>
      </c>
    </row>
    <row r="3" spans="1:14" s="30" customFormat="1" ht="14" x14ac:dyDescent="0.3">
      <c r="A3" s="30" t="s">
        <v>118</v>
      </c>
    </row>
    <row r="4" spans="1:14" s="30" customFormat="1" ht="14" x14ac:dyDescent="0.3">
      <c r="A4" s="30" t="s">
        <v>119</v>
      </c>
    </row>
    <row r="5" spans="1:14" s="30" customFormat="1" ht="14" x14ac:dyDescent="0.3">
      <c r="A5" s="32" t="s">
        <v>83</v>
      </c>
      <c r="B5" s="32" t="s">
        <v>84</v>
      </c>
      <c r="D5" s="33"/>
      <c r="E5" s="33"/>
      <c r="F5" s="33"/>
      <c r="G5" s="33"/>
      <c r="H5" s="33"/>
      <c r="I5" s="33"/>
      <c r="J5" s="33"/>
      <c r="K5" s="33"/>
      <c r="L5" s="33"/>
      <c r="M5" s="33"/>
      <c r="N5" s="33"/>
    </row>
    <row r="6" spans="1:14" s="30" customFormat="1" ht="14" x14ac:dyDescent="0.3">
      <c r="A6" s="32" t="s">
        <v>80</v>
      </c>
      <c r="B6" s="32" t="s">
        <v>122</v>
      </c>
      <c r="D6" s="33"/>
      <c r="E6" s="33"/>
      <c r="F6" s="33"/>
      <c r="G6" s="33"/>
      <c r="H6" s="33"/>
      <c r="I6" s="33"/>
      <c r="J6" s="33"/>
      <c r="K6" s="33"/>
      <c r="L6" s="33"/>
      <c r="M6" s="33"/>
      <c r="N6" s="33"/>
    </row>
    <row r="7" spans="1:14" s="30" customFormat="1" ht="14" x14ac:dyDescent="0.3">
      <c r="A7" s="32" t="s">
        <v>123</v>
      </c>
      <c r="B7" s="32" t="s">
        <v>120</v>
      </c>
      <c r="D7" s="33"/>
      <c r="E7" s="33"/>
      <c r="F7" s="33"/>
      <c r="G7" s="33"/>
      <c r="H7" s="33"/>
      <c r="I7" s="33"/>
      <c r="J7" s="33"/>
      <c r="K7" s="33"/>
      <c r="L7" s="33"/>
      <c r="M7" s="33"/>
      <c r="N7" s="33"/>
    </row>
    <row r="8" spans="1:14" s="30" customFormat="1" ht="14" x14ac:dyDescent="0.3">
      <c r="A8" s="30" t="s">
        <v>85</v>
      </c>
      <c r="B8" s="30" t="s">
        <v>86</v>
      </c>
    </row>
    <row r="9" spans="1:14" ht="15" thickBot="1" x14ac:dyDescent="0.4"/>
    <row r="10" spans="1:14" ht="15" thickBot="1" x14ac:dyDescent="0.4">
      <c r="A10" s="2" t="s">
        <v>2</v>
      </c>
      <c r="B10" s="13">
        <v>2018</v>
      </c>
      <c r="C10" s="13">
        <v>2019</v>
      </c>
      <c r="D10" s="13">
        <v>2020</v>
      </c>
      <c r="E10" s="14" t="s">
        <v>3</v>
      </c>
    </row>
    <row r="11" spans="1:14" ht="15" thickBot="1" x14ac:dyDescent="0.4">
      <c r="A11" s="5" t="s">
        <v>22</v>
      </c>
      <c r="B11" s="15">
        <v>16.8</v>
      </c>
      <c r="C11" s="15">
        <v>21.8</v>
      </c>
      <c r="D11" s="15">
        <v>18.100000000000001</v>
      </c>
      <c r="E11" s="15">
        <v>56.7</v>
      </c>
    </row>
    <row r="12" spans="1:14" ht="15" thickBot="1" x14ac:dyDescent="0.4">
      <c r="A12" s="8" t="s">
        <v>23</v>
      </c>
      <c r="B12" s="10">
        <v>12.5</v>
      </c>
      <c r="C12" s="10">
        <v>22.6</v>
      </c>
      <c r="D12" s="10">
        <v>19.7</v>
      </c>
      <c r="E12" s="10">
        <v>54.8</v>
      </c>
    </row>
    <row r="13" spans="1:14" ht="15" thickBot="1" x14ac:dyDescent="0.4">
      <c r="A13" s="5" t="s">
        <v>24</v>
      </c>
      <c r="B13" s="15">
        <v>29.1</v>
      </c>
      <c r="C13" s="15">
        <v>19.7</v>
      </c>
      <c r="D13" s="15">
        <v>5.4</v>
      </c>
      <c r="E13" s="15">
        <v>54.2</v>
      </c>
    </row>
    <row r="14" spans="1:14" ht="15" thickBot="1" x14ac:dyDescent="0.4">
      <c r="A14" s="8" t="s">
        <v>25</v>
      </c>
      <c r="B14" s="10">
        <v>11.1</v>
      </c>
      <c r="C14" s="10">
        <v>21.6</v>
      </c>
      <c r="D14" s="10">
        <v>11.6</v>
      </c>
      <c r="E14" s="10">
        <v>44.3</v>
      </c>
    </row>
    <row r="15" spans="1:14" ht="15" thickBot="1" x14ac:dyDescent="0.4">
      <c r="A15" s="5" t="s">
        <v>26</v>
      </c>
      <c r="B15" s="15">
        <v>14.1</v>
      </c>
      <c r="C15" s="15">
        <v>11.2</v>
      </c>
      <c r="D15" s="15">
        <v>10.8</v>
      </c>
      <c r="E15" s="15">
        <v>36.1</v>
      </c>
    </row>
    <row r="16" spans="1:14" ht="15" thickBot="1" x14ac:dyDescent="0.4">
      <c r="A16" s="8" t="s">
        <v>27</v>
      </c>
      <c r="B16" s="10">
        <v>3.5</v>
      </c>
      <c r="C16" s="10">
        <v>14</v>
      </c>
      <c r="D16" s="10">
        <v>11.7</v>
      </c>
      <c r="E16" s="10">
        <v>29.2</v>
      </c>
    </row>
    <row r="17" spans="1:5" ht="15" thickBot="1" x14ac:dyDescent="0.4">
      <c r="A17" s="5" t="s">
        <v>28</v>
      </c>
      <c r="B17" s="15">
        <v>14.4</v>
      </c>
      <c r="C17" s="15">
        <v>7</v>
      </c>
      <c r="D17" s="15">
        <v>3.3</v>
      </c>
      <c r="E17" s="15">
        <v>24.7</v>
      </c>
    </row>
    <row r="18" spans="1:5" ht="15" thickBot="1" x14ac:dyDescent="0.4">
      <c r="A18" s="8" t="s">
        <v>29</v>
      </c>
      <c r="B18" s="10">
        <v>6.4</v>
      </c>
      <c r="C18" s="10">
        <v>7.8</v>
      </c>
      <c r="D18" s="10">
        <v>10.1</v>
      </c>
      <c r="E18" s="10">
        <v>24.3</v>
      </c>
    </row>
    <row r="19" spans="1:5" ht="15" thickBot="1" x14ac:dyDescent="0.4">
      <c r="A19" s="5" t="s">
        <v>30</v>
      </c>
      <c r="B19" s="15">
        <v>14.7</v>
      </c>
      <c r="C19" s="15">
        <v>1.8</v>
      </c>
      <c r="D19" s="15">
        <v>2.4</v>
      </c>
      <c r="E19" s="15">
        <v>19</v>
      </c>
    </row>
    <row r="20" spans="1:5" ht="16" thickBot="1" x14ac:dyDescent="0.4">
      <c r="A20" s="8" t="s">
        <v>31</v>
      </c>
      <c r="B20" s="9"/>
      <c r="C20" s="10">
        <v>1.8</v>
      </c>
      <c r="D20" s="10">
        <v>6.5</v>
      </c>
      <c r="E20" s="10">
        <v>8.3000000000000007</v>
      </c>
    </row>
    <row r="21" spans="1:5" ht="15" thickBot="1" x14ac:dyDescent="0.4">
      <c r="A21" s="5" t="s">
        <v>32</v>
      </c>
      <c r="B21" s="15">
        <v>3.2</v>
      </c>
      <c r="C21" s="15">
        <v>0.1</v>
      </c>
      <c r="D21" s="15">
        <v>0</v>
      </c>
      <c r="E21" s="15">
        <v>3.2</v>
      </c>
    </row>
    <row r="22" spans="1:5" ht="16" thickBot="1" x14ac:dyDescent="0.4">
      <c r="A22" s="8" t="s">
        <v>33</v>
      </c>
      <c r="B22" s="10">
        <v>2</v>
      </c>
      <c r="C22" s="9"/>
      <c r="D22" s="9"/>
      <c r="E22" s="10">
        <v>2</v>
      </c>
    </row>
    <row r="23" spans="1:5" ht="16" thickBot="1" x14ac:dyDescent="0.4">
      <c r="A23" s="5" t="s">
        <v>34</v>
      </c>
      <c r="B23" s="6"/>
      <c r="C23" s="15">
        <v>0.2</v>
      </c>
      <c r="D23" s="15">
        <v>1.5</v>
      </c>
      <c r="E23" s="15">
        <v>1.7</v>
      </c>
    </row>
    <row r="24" spans="1:5" ht="16" thickBot="1" x14ac:dyDescent="0.4">
      <c r="A24" s="8" t="s">
        <v>35</v>
      </c>
      <c r="B24" s="10">
        <v>1.4</v>
      </c>
      <c r="C24" s="9"/>
      <c r="D24" s="9"/>
      <c r="E24" s="10">
        <v>1.4</v>
      </c>
    </row>
    <row r="25" spans="1:5" ht="16" thickBot="1" x14ac:dyDescent="0.4">
      <c r="A25" s="5" t="s">
        <v>36</v>
      </c>
      <c r="B25" s="15">
        <v>1.2</v>
      </c>
      <c r="C25" s="6"/>
      <c r="D25" s="6"/>
      <c r="E25" s="15" t="s">
        <v>37</v>
      </c>
    </row>
    <row r="26" spans="1:5" ht="15" thickBot="1" x14ac:dyDescent="0.4">
      <c r="A26" s="16" t="s">
        <v>3</v>
      </c>
      <c r="B26" s="17">
        <v>130.4</v>
      </c>
      <c r="C26" s="17">
        <v>129.6</v>
      </c>
      <c r="D26" s="17">
        <v>101.1</v>
      </c>
      <c r="E26" s="17">
        <v>359.9</v>
      </c>
    </row>
    <row r="27" spans="1:5" x14ac:dyDescent="0.35">
      <c r="A27" s="18"/>
    </row>
    <row r="28" spans="1:5" x14ac:dyDescent="0.35">
      <c r="A28" s="1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6971-611F-4CD5-86CA-C62B31BA5F4C}">
  <dimension ref="A1:N38"/>
  <sheetViews>
    <sheetView workbookViewId="0">
      <selection activeCell="C12" sqref="C12"/>
    </sheetView>
  </sheetViews>
  <sheetFormatPr defaultRowHeight="14.5" x14ac:dyDescent="0.35"/>
  <cols>
    <col min="1" max="1" width="13.08984375" customWidth="1"/>
    <col min="2" max="2" width="9.26953125" bestFit="1" customWidth="1"/>
    <col min="3" max="3" width="10.08984375" bestFit="1" customWidth="1"/>
    <col min="4" max="5" width="9.26953125" bestFit="1" customWidth="1"/>
    <col min="6" max="6" width="10.08984375" bestFit="1" customWidth="1"/>
  </cols>
  <sheetData>
    <row r="1" spans="1:14" s="30" customFormat="1" ht="51" customHeight="1" x14ac:dyDescent="0.3"/>
    <row r="2" spans="1:14" s="30" customFormat="1" ht="14" x14ac:dyDescent="0.3">
      <c r="A2" s="30" t="s">
        <v>78</v>
      </c>
    </row>
    <row r="3" spans="1:14" s="30" customFormat="1" ht="14" x14ac:dyDescent="0.3">
      <c r="A3" s="30" t="s">
        <v>90</v>
      </c>
    </row>
    <row r="4" spans="1:14" s="30" customFormat="1" ht="14" x14ac:dyDescent="0.3">
      <c r="A4" s="30" t="s">
        <v>91</v>
      </c>
    </row>
    <row r="5" spans="1:14" s="30" customFormat="1" ht="14" x14ac:dyDescent="0.3">
      <c r="A5" s="30" t="s">
        <v>80</v>
      </c>
      <c r="B5" s="35" t="s">
        <v>92</v>
      </c>
    </row>
    <row r="6" spans="1:14" s="30" customFormat="1" ht="14" x14ac:dyDescent="0.3">
      <c r="A6" s="30" t="s">
        <v>81</v>
      </c>
      <c r="B6" s="35" t="s">
        <v>93</v>
      </c>
    </row>
    <row r="7" spans="1:14" s="30" customFormat="1" ht="28" x14ac:dyDescent="0.3">
      <c r="A7" s="36" t="s">
        <v>82</v>
      </c>
      <c r="B7" s="34" t="s">
        <v>125</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3" spans="1:14" x14ac:dyDescent="0.35">
      <c r="B13">
        <v>2021</v>
      </c>
      <c r="C13">
        <v>2020</v>
      </c>
      <c r="D13">
        <v>2019</v>
      </c>
      <c r="E13">
        <v>2018</v>
      </c>
      <c r="F13" t="s">
        <v>38</v>
      </c>
    </row>
    <row r="14" spans="1:14" x14ac:dyDescent="0.35">
      <c r="A14" t="s">
        <v>39</v>
      </c>
      <c r="B14" s="19">
        <v>0</v>
      </c>
      <c r="C14" s="19">
        <v>101.13631494874899</v>
      </c>
      <c r="D14" s="19">
        <v>129.49040930909587</v>
      </c>
      <c r="E14" s="19">
        <v>130.50434446936987</v>
      </c>
      <c r="F14" s="19">
        <v>362.54827325809669</v>
      </c>
    </row>
    <row r="15" spans="1:14" x14ac:dyDescent="0.35">
      <c r="A15" t="s">
        <v>40</v>
      </c>
      <c r="B15" s="19">
        <v>141.39152799999999</v>
      </c>
      <c r="C15" s="19">
        <v>707.88931099999991</v>
      </c>
      <c r="D15" s="19">
        <v>316.46507084999996</v>
      </c>
      <c r="E15" s="19">
        <v>196.85826199999988</v>
      </c>
      <c r="F15" s="19">
        <v>1362.6041718499996</v>
      </c>
    </row>
    <row r="16" spans="1:14" x14ac:dyDescent="0.35">
      <c r="A16" t="s">
        <v>41</v>
      </c>
      <c r="B16" s="19">
        <v>258</v>
      </c>
      <c r="C16" s="19">
        <v>491.5</v>
      </c>
      <c r="D16" s="19">
        <v>0</v>
      </c>
      <c r="E16" s="19"/>
      <c r="F16" s="19">
        <v>0</v>
      </c>
    </row>
    <row r="17" spans="1:6" x14ac:dyDescent="0.35">
      <c r="A17" t="s">
        <v>38</v>
      </c>
      <c r="B17" s="19">
        <v>399.39152799999999</v>
      </c>
      <c r="C17" s="19">
        <v>1300.5256259487489</v>
      </c>
      <c r="D17" s="19">
        <v>445.95548015909583</v>
      </c>
      <c r="E17" s="19">
        <v>327.36260646936978</v>
      </c>
      <c r="F17" s="19">
        <v>1725.1524451080963</v>
      </c>
    </row>
    <row r="38" spans="1:1" x14ac:dyDescent="0.35">
      <c r="A38"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43B4-53E5-46B8-AC65-D0313890A436}">
  <dimension ref="A1:N32"/>
  <sheetViews>
    <sheetView workbookViewId="0"/>
  </sheetViews>
  <sheetFormatPr defaultRowHeight="14.5" x14ac:dyDescent="0.35"/>
  <cols>
    <col min="1" max="1" width="24.26953125" customWidth="1"/>
    <col min="2" max="5" width="14.6328125" bestFit="1" customWidth="1"/>
  </cols>
  <sheetData>
    <row r="1" spans="1:14" s="30" customFormat="1" ht="51" customHeight="1" x14ac:dyDescent="0.3"/>
    <row r="2" spans="1:14" s="30" customFormat="1" ht="14" x14ac:dyDescent="0.3">
      <c r="A2" s="30" t="s">
        <v>78</v>
      </c>
    </row>
    <row r="3" spans="1:14" s="30" customFormat="1" ht="14" x14ac:dyDescent="0.3">
      <c r="A3" s="30" t="s">
        <v>94</v>
      </c>
    </row>
    <row r="4" spans="1:14" s="30" customFormat="1" ht="14" x14ac:dyDescent="0.3">
      <c r="A4" s="30" t="s">
        <v>95</v>
      </c>
    </row>
    <row r="5" spans="1:14" s="30" customFormat="1" ht="14" x14ac:dyDescent="0.3">
      <c r="A5" s="30" t="s">
        <v>80</v>
      </c>
      <c r="B5" s="35" t="s">
        <v>92</v>
      </c>
    </row>
    <row r="6" spans="1:14" s="30" customFormat="1" ht="14" x14ac:dyDescent="0.3">
      <c r="A6" s="31" t="s">
        <v>82</v>
      </c>
      <c r="B6" s="32" t="s">
        <v>126</v>
      </c>
      <c r="D6" s="33"/>
      <c r="E6" s="33"/>
      <c r="F6" s="33"/>
      <c r="G6" s="33"/>
      <c r="H6" s="33"/>
      <c r="I6" s="33"/>
      <c r="J6" s="33"/>
      <c r="K6" s="33"/>
      <c r="L6" s="33"/>
      <c r="M6" s="33"/>
      <c r="N6" s="33"/>
    </row>
    <row r="7" spans="1:14" s="30" customFormat="1" ht="14" x14ac:dyDescent="0.3">
      <c r="A7" s="32" t="s">
        <v>83</v>
      </c>
      <c r="B7" s="32" t="s">
        <v>84</v>
      </c>
      <c r="D7" s="33"/>
      <c r="E7" s="33"/>
      <c r="F7" s="33"/>
      <c r="G7" s="33"/>
      <c r="H7" s="33"/>
      <c r="I7" s="33"/>
      <c r="J7" s="33"/>
      <c r="K7" s="33"/>
      <c r="L7" s="33"/>
      <c r="M7" s="33"/>
      <c r="N7" s="33"/>
    </row>
    <row r="8" spans="1:14" s="30" customFormat="1" ht="14" x14ac:dyDescent="0.3">
      <c r="A8" s="30" t="s">
        <v>85</v>
      </c>
      <c r="B8" s="30" t="s">
        <v>86</v>
      </c>
    </row>
    <row r="12" spans="1:14" x14ac:dyDescent="0.35">
      <c r="B12">
        <v>2018</v>
      </c>
      <c r="C12">
        <v>2019</v>
      </c>
      <c r="D12">
        <v>2020</v>
      </c>
      <c r="E12" t="s">
        <v>38</v>
      </c>
    </row>
    <row r="13" spans="1:14" x14ac:dyDescent="0.35">
      <c r="A13" t="s">
        <v>44</v>
      </c>
      <c r="B13" s="24">
        <v>117.96112282466987</v>
      </c>
      <c r="C13" s="24">
        <v>106.90594674909586</v>
      </c>
      <c r="D13" s="24">
        <v>81.47965239704898</v>
      </c>
      <c r="E13" s="24">
        <v>306.34672197081471</v>
      </c>
    </row>
    <row r="14" spans="1:14" x14ac:dyDescent="0.35">
      <c r="A14" t="s">
        <v>45</v>
      </c>
      <c r="B14" s="24">
        <v>12.543221644700001</v>
      </c>
      <c r="C14" s="24">
        <v>22.584462559999999</v>
      </c>
      <c r="D14" s="24">
        <v>19.656662551699998</v>
      </c>
      <c r="E14" s="24">
        <v>54.784346756400005</v>
      </c>
    </row>
    <row r="15" spans="1:14" x14ac:dyDescent="0.35">
      <c r="A15" t="s">
        <v>38</v>
      </c>
      <c r="B15" s="24">
        <v>130.50434446936987</v>
      </c>
      <c r="C15" s="24">
        <v>129.49040930909587</v>
      </c>
      <c r="D15" s="24">
        <v>101.13631494874897</v>
      </c>
      <c r="E15" s="24">
        <v>361.13106872721471</v>
      </c>
    </row>
    <row r="26" spans="8:11" x14ac:dyDescent="0.35">
      <c r="H26" s="19"/>
      <c r="I26" s="19"/>
      <c r="J26" s="19"/>
      <c r="K26" s="19"/>
    </row>
    <row r="27" spans="8:11" x14ac:dyDescent="0.35">
      <c r="H27" s="19"/>
      <c r="I27" s="19"/>
      <c r="J27" s="19"/>
      <c r="K27" s="19"/>
    </row>
    <row r="28" spans="8:11" x14ac:dyDescent="0.35">
      <c r="H28" s="19"/>
      <c r="I28" s="19"/>
      <c r="J28" s="19"/>
      <c r="K28" s="19"/>
    </row>
    <row r="30" spans="8:11" x14ac:dyDescent="0.35">
      <c r="H30" s="22"/>
      <c r="I30" s="22"/>
      <c r="J30" s="22"/>
      <c r="K30" s="22"/>
    </row>
    <row r="31" spans="8:11" x14ac:dyDescent="0.35">
      <c r="H31" s="22"/>
      <c r="I31" s="22"/>
      <c r="J31" s="22"/>
      <c r="K31" s="22"/>
    </row>
    <row r="32" spans="8:11" x14ac:dyDescent="0.35">
      <c r="H32" s="22"/>
      <c r="I32" s="22"/>
      <c r="J32" s="22"/>
      <c r="K32" s="2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78C1-C218-4157-978D-49AB98003396}">
  <dimension ref="A1:N29"/>
  <sheetViews>
    <sheetView workbookViewId="0"/>
  </sheetViews>
  <sheetFormatPr defaultRowHeight="14.5" x14ac:dyDescent="0.35"/>
  <cols>
    <col min="1" max="1" width="14.81640625" customWidth="1"/>
  </cols>
  <sheetData>
    <row r="1" spans="1:14" s="30" customFormat="1" ht="51" customHeight="1" x14ac:dyDescent="0.3"/>
    <row r="2" spans="1:14" s="30" customFormat="1" ht="14" x14ac:dyDescent="0.3">
      <c r="A2" s="30" t="s">
        <v>78</v>
      </c>
    </row>
    <row r="3" spans="1:14" s="30" customFormat="1" ht="14" x14ac:dyDescent="0.3">
      <c r="A3" s="30" t="s">
        <v>96</v>
      </c>
    </row>
    <row r="4" spans="1:14" s="30" customFormat="1" ht="14" x14ac:dyDescent="0.3">
      <c r="A4" s="30" t="s">
        <v>97</v>
      </c>
    </row>
    <row r="5" spans="1:14" s="30" customFormat="1" ht="14" x14ac:dyDescent="0.3">
      <c r="A5" s="30" t="s">
        <v>80</v>
      </c>
      <c r="B5" s="35" t="s">
        <v>98</v>
      </c>
    </row>
    <row r="6" spans="1:14" s="30" customFormat="1" ht="14" x14ac:dyDescent="0.3">
      <c r="A6" s="30" t="s">
        <v>81</v>
      </c>
      <c r="B6" s="35" t="s">
        <v>89</v>
      </c>
    </row>
    <row r="7" spans="1:14" s="30" customFormat="1" ht="28" x14ac:dyDescent="0.3">
      <c r="A7" s="36" t="s">
        <v>82</v>
      </c>
      <c r="B7" s="34" t="s">
        <v>127</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0" spans="1:14" ht="51" customHeight="1" x14ac:dyDescent="0.35"/>
    <row r="13" spans="1:14" x14ac:dyDescent="0.35">
      <c r="A13" t="s">
        <v>46</v>
      </c>
      <c r="B13">
        <v>2018</v>
      </c>
      <c r="C13">
        <v>2019</v>
      </c>
      <c r="D13">
        <v>2020</v>
      </c>
      <c r="E13">
        <v>2021</v>
      </c>
      <c r="F13" t="s">
        <v>3</v>
      </c>
    </row>
    <row r="14" spans="1:14" x14ac:dyDescent="0.35">
      <c r="A14" t="s">
        <v>47</v>
      </c>
      <c r="B14">
        <v>3</v>
      </c>
      <c r="C14">
        <v>46</v>
      </c>
      <c r="D14">
        <v>253</v>
      </c>
      <c r="E14">
        <v>46</v>
      </c>
      <c r="F14">
        <v>348</v>
      </c>
    </row>
    <row r="15" spans="1:14" x14ac:dyDescent="0.35">
      <c r="A15" t="s">
        <v>48</v>
      </c>
      <c r="B15">
        <v>32</v>
      </c>
      <c r="C15">
        <v>80</v>
      </c>
      <c r="D15">
        <v>130</v>
      </c>
      <c r="E15">
        <v>14</v>
      </c>
      <c r="F15">
        <v>256</v>
      </c>
    </row>
    <row r="16" spans="1:14" x14ac:dyDescent="0.35">
      <c r="A16" t="s">
        <v>49</v>
      </c>
      <c r="B16">
        <v>53</v>
      </c>
      <c r="C16">
        <v>83</v>
      </c>
      <c r="D16">
        <v>79</v>
      </c>
      <c r="E16">
        <v>31</v>
      </c>
      <c r="F16">
        <v>246</v>
      </c>
    </row>
    <row r="17" spans="1:6" x14ac:dyDescent="0.35">
      <c r="A17" t="s">
        <v>50</v>
      </c>
      <c r="B17">
        <v>17</v>
      </c>
      <c r="C17">
        <v>4</v>
      </c>
      <c r="D17">
        <v>98</v>
      </c>
      <c r="E17">
        <v>6</v>
      </c>
      <c r="F17">
        <v>125</v>
      </c>
    </row>
    <row r="18" spans="1:6" x14ac:dyDescent="0.35">
      <c r="A18" t="s">
        <v>51</v>
      </c>
      <c r="B18">
        <v>26</v>
      </c>
      <c r="C18">
        <v>36</v>
      </c>
      <c r="D18">
        <v>62</v>
      </c>
      <c r="E18">
        <v>0</v>
      </c>
      <c r="F18">
        <v>124</v>
      </c>
    </row>
    <row r="19" spans="1:6" x14ac:dyDescent="0.35">
      <c r="A19" t="s">
        <v>52</v>
      </c>
      <c r="B19">
        <v>7</v>
      </c>
      <c r="C19">
        <v>26</v>
      </c>
      <c r="D19">
        <v>50</v>
      </c>
      <c r="E19">
        <v>22</v>
      </c>
      <c r="F19">
        <v>105</v>
      </c>
    </row>
    <row r="20" spans="1:6" x14ac:dyDescent="0.35">
      <c r="A20" t="s">
        <v>53</v>
      </c>
      <c r="B20">
        <v>37</v>
      </c>
      <c r="C20">
        <v>10</v>
      </c>
      <c r="D20">
        <v>3</v>
      </c>
      <c r="E20">
        <v>7</v>
      </c>
      <c r="F20">
        <v>57</v>
      </c>
    </row>
    <row r="21" spans="1:6" x14ac:dyDescent="0.35">
      <c r="A21" t="s">
        <v>54</v>
      </c>
      <c r="B21">
        <v>6</v>
      </c>
      <c r="C21">
        <v>19</v>
      </c>
      <c r="D21">
        <v>21</v>
      </c>
      <c r="E21">
        <v>6</v>
      </c>
      <c r="F21">
        <v>52</v>
      </c>
    </row>
    <row r="22" spans="1:6" x14ac:dyDescent="0.35">
      <c r="A22" t="s">
        <v>55</v>
      </c>
      <c r="B22">
        <v>11</v>
      </c>
      <c r="C22">
        <v>9</v>
      </c>
      <c r="D22">
        <v>8</v>
      </c>
      <c r="E22">
        <v>2</v>
      </c>
      <c r="F22">
        <v>30</v>
      </c>
    </row>
    <row r="23" spans="1:6" x14ac:dyDescent="0.35">
      <c r="A23" t="s">
        <v>56</v>
      </c>
      <c r="C23">
        <v>5</v>
      </c>
      <c r="D23">
        <v>5</v>
      </c>
      <c r="E23">
        <v>6</v>
      </c>
      <c r="F23">
        <v>16</v>
      </c>
    </row>
    <row r="24" spans="1:6" x14ac:dyDescent="0.35">
      <c r="A24" t="s">
        <v>57</v>
      </c>
      <c r="B24">
        <v>2</v>
      </c>
      <c r="C24">
        <v>1</v>
      </c>
      <c r="D24">
        <v>1</v>
      </c>
      <c r="F24">
        <v>4</v>
      </c>
    </row>
    <row r="25" spans="1:6" x14ac:dyDescent="0.35">
      <c r="A25" t="s">
        <v>58</v>
      </c>
      <c r="B25">
        <v>2</v>
      </c>
      <c r="F25">
        <v>2</v>
      </c>
    </row>
    <row r="29" spans="1:6" x14ac:dyDescent="0.35">
      <c r="A29" s="1"/>
    </row>
  </sheetData>
  <autoFilter ref="A13:F25" xr:uid="{467678C1-C218-4157-978D-49AB98003396}">
    <sortState xmlns:xlrd2="http://schemas.microsoft.com/office/spreadsheetml/2017/richdata2" ref="A14:F25">
      <sortCondition descending="1" ref="F13:F25"/>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91A9-614A-449E-B3B3-447E6423BB7D}">
  <dimension ref="A1:N33"/>
  <sheetViews>
    <sheetView workbookViewId="0"/>
  </sheetViews>
  <sheetFormatPr defaultRowHeight="14.5" x14ac:dyDescent="0.35"/>
  <cols>
    <col min="1" max="1" width="54.26953125" customWidth="1"/>
    <col min="2" max="2" width="25.36328125" customWidth="1"/>
    <col min="3" max="3" width="26.6328125" customWidth="1"/>
  </cols>
  <sheetData>
    <row r="1" spans="1:14" s="30" customFormat="1" ht="51" customHeight="1" x14ac:dyDescent="0.3"/>
    <row r="2" spans="1:14" s="30" customFormat="1" ht="14" x14ac:dyDescent="0.3">
      <c r="A2" s="30" t="s">
        <v>78</v>
      </c>
    </row>
    <row r="3" spans="1:14" s="30" customFormat="1" ht="14" x14ac:dyDescent="0.3">
      <c r="A3" s="30" t="s">
        <v>99</v>
      </c>
    </row>
    <row r="4" spans="1:14" s="30" customFormat="1" ht="14" x14ac:dyDescent="0.3">
      <c r="A4" s="30" t="s">
        <v>100</v>
      </c>
    </row>
    <row r="5" spans="1:14" s="30" customFormat="1" ht="14" x14ac:dyDescent="0.3">
      <c r="A5" s="30" t="s">
        <v>80</v>
      </c>
      <c r="B5" s="35" t="s">
        <v>92</v>
      </c>
    </row>
    <row r="6" spans="1:14" s="30" customFormat="1" ht="14" x14ac:dyDescent="0.3">
      <c r="A6" s="30" t="s">
        <v>81</v>
      </c>
      <c r="B6" s="35" t="s">
        <v>101</v>
      </c>
    </row>
    <row r="7" spans="1:14" s="30" customFormat="1" ht="14" x14ac:dyDescent="0.3">
      <c r="A7" s="31" t="s">
        <v>82</v>
      </c>
      <c r="B7" s="32" t="s">
        <v>128</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3" spans="1:14" x14ac:dyDescent="0.35">
      <c r="A13" t="s">
        <v>59</v>
      </c>
      <c r="B13" t="s">
        <v>76</v>
      </c>
      <c r="C13" t="s">
        <v>75</v>
      </c>
    </row>
    <row r="14" spans="1:14" x14ac:dyDescent="0.35">
      <c r="A14" t="s">
        <v>60</v>
      </c>
      <c r="B14" s="24">
        <v>94.9</v>
      </c>
      <c r="C14" s="25">
        <v>6.9633724656872925E-2</v>
      </c>
    </row>
    <row r="15" spans="1:14" x14ac:dyDescent="0.35">
      <c r="A15" t="s">
        <v>61</v>
      </c>
      <c r="B15" s="24">
        <v>97.7</v>
      </c>
      <c r="C15" s="25">
        <v>7.1688249725779599E-2</v>
      </c>
    </row>
    <row r="16" spans="1:14" x14ac:dyDescent="0.35">
      <c r="A16" t="s">
        <v>62</v>
      </c>
      <c r="B16" s="24">
        <v>142.5</v>
      </c>
      <c r="C16" s="25">
        <v>0.10456065082828653</v>
      </c>
    </row>
    <row r="17" spans="1:3" x14ac:dyDescent="0.35">
      <c r="A17" t="s">
        <v>63</v>
      </c>
      <c r="B17" s="24">
        <v>176.6</v>
      </c>
      <c r="C17" s="25">
        <v>0.1295818311317572</v>
      </c>
    </row>
    <row r="18" spans="1:3" x14ac:dyDescent="0.35">
      <c r="A18" t="s">
        <v>64</v>
      </c>
      <c r="B18" s="24">
        <v>304.10000000000002</v>
      </c>
      <c r="C18" s="25">
        <v>0.22313609766232936</v>
      </c>
    </row>
    <row r="33" spans="1:1" x14ac:dyDescent="0.35">
      <c r="A33"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9D56-9121-445A-AB1F-69D75795DA75}">
  <dimension ref="A1:N23"/>
  <sheetViews>
    <sheetView workbookViewId="0">
      <selection activeCell="G18" sqref="G18"/>
    </sheetView>
  </sheetViews>
  <sheetFormatPr defaultRowHeight="14.5" x14ac:dyDescent="0.35"/>
  <cols>
    <col min="1" max="1" width="15.7265625" customWidth="1"/>
    <col min="2" max="2" width="9.90625" bestFit="1" customWidth="1"/>
    <col min="3" max="3" width="11.36328125" bestFit="1" customWidth="1"/>
  </cols>
  <sheetData>
    <row r="1" spans="1:14" s="30" customFormat="1" ht="51" customHeight="1" x14ac:dyDescent="0.3"/>
    <row r="2" spans="1:14" s="30" customFormat="1" ht="14" x14ac:dyDescent="0.3">
      <c r="A2" s="30" t="s">
        <v>78</v>
      </c>
    </row>
    <row r="3" spans="1:14" s="30" customFormat="1" ht="14" x14ac:dyDescent="0.3">
      <c r="A3" s="30" t="s">
        <v>102</v>
      </c>
    </row>
    <row r="4" spans="1:14" s="30" customFormat="1" ht="14" x14ac:dyDescent="0.3">
      <c r="A4" s="30" t="s">
        <v>103</v>
      </c>
    </row>
    <row r="5" spans="1:14" s="30" customFormat="1" ht="14" x14ac:dyDescent="0.3">
      <c r="A5" s="30" t="s">
        <v>80</v>
      </c>
      <c r="B5" s="35" t="s">
        <v>104</v>
      </c>
    </row>
    <row r="6" spans="1:14" s="30" customFormat="1" ht="14" x14ac:dyDescent="0.3">
      <c r="A6" s="30" t="s">
        <v>81</v>
      </c>
      <c r="B6" s="35" t="s">
        <v>105</v>
      </c>
    </row>
    <row r="7" spans="1:14" s="30" customFormat="1" ht="28" x14ac:dyDescent="0.3">
      <c r="A7" s="36" t="s">
        <v>82</v>
      </c>
      <c r="B7" s="34" t="s">
        <v>129</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3" spans="1:14" x14ac:dyDescent="0.35">
      <c r="A13" t="s">
        <v>42</v>
      </c>
      <c r="B13">
        <v>2020</v>
      </c>
      <c r="C13">
        <v>2021</v>
      </c>
    </row>
    <row r="14" spans="1:14" x14ac:dyDescent="0.35">
      <c r="A14" t="s">
        <v>77</v>
      </c>
      <c r="B14" s="26">
        <v>492</v>
      </c>
      <c r="C14" s="26">
        <v>258</v>
      </c>
    </row>
    <row r="23" spans="1:1" x14ac:dyDescent="0.35">
      <c r="A23"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D6F6-7DEF-4A3C-B279-DA5E8193B3D3}">
  <dimension ref="A1:N33"/>
  <sheetViews>
    <sheetView workbookViewId="0"/>
  </sheetViews>
  <sheetFormatPr defaultRowHeight="14.5" x14ac:dyDescent="0.35"/>
  <cols>
    <col min="1" max="1" width="30" customWidth="1"/>
    <col min="2" max="4" width="11" bestFit="1" customWidth="1"/>
    <col min="5" max="5" width="12" bestFit="1" customWidth="1"/>
  </cols>
  <sheetData>
    <row r="1" spans="1:14" s="30" customFormat="1" ht="51" customHeight="1" x14ac:dyDescent="0.3"/>
    <row r="2" spans="1:14" s="30" customFormat="1" ht="14" x14ac:dyDescent="0.3">
      <c r="A2" s="30" t="s">
        <v>78</v>
      </c>
    </row>
    <row r="3" spans="1:14" s="30" customFormat="1" ht="14" x14ac:dyDescent="0.3">
      <c r="A3" s="30" t="s">
        <v>106</v>
      </c>
    </row>
    <row r="4" spans="1:14" s="30" customFormat="1" ht="14" x14ac:dyDescent="0.3">
      <c r="A4" s="30" t="s">
        <v>107</v>
      </c>
    </row>
    <row r="5" spans="1:14" s="30" customFormat="1" ht="14" x14ac:dyDescent="0.3">
      <c r="A5" s="30" t="s">
        <v>80</v>
      </c>
      <c r="B5" s="35" t="s">
        <v>109</v>
      </c>
    </row>
    <row r="6" spans="1:14" s="30" customFormat="1" ht="14" x14ac:dyDescent="0.3">
      <c r="A6" s="30" t="s">
        <v>81</v>
      </c>
      <c r="B6" s="35" t="s">
        <v>89</v>
      </c>
    </row>
    <row r="7" spans="1:14" s="30" customFormat="1" ht="14" x14ac:dyDescent="0.3">
      <c r="A7" s="31" t="s">
        <v>82</v>
      </c>
      <c r="B7" s="32" t="s">
        <v>108</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2" spans="1:14" x14ac:dyDescent="0.35">
      <c r="B12" s="28">
        <v>2018</v>
      </c>
      <c r="C12" s="28">
        <v>2019</v>
      </c>
      <c r="D12" s="28">
        <v>2020</v>
      </c>
      <c r="E12" t="s">
        <v>3</v>
      </c>
    </row>
    <row r="13" spans="1:14" x14ac:dyDescent="0.35">
      <c r="A13" s="27" t="s">
        <v>50</v>
      </c>
      <c r="B13" s="21">
        <v>27.878450382711947</v>
      </c>
      <c r="C13" s="21">
        <v>43.599293214663909</v>
      </c>
      <c r="D13" s="21">
        <v>31.267049181200989</v>
      </c>
      <c r="E13" s="21">
        <v>102.74479277857685</v>
      </c>
    </row>
    <row r="14" spans="1:14" x14ac:dyDescent="0.35">
      <c r="A14" s="27" t="s">
        <v>53</v>
      </c>
      <c r="B14" s="21">
        <v>31.38667606300298</v>
      </c>
      <c r="C14" s="21">
        <v>31.431058758615983</v>
      </c>
      <c r="D14" s="21">
        <v>29.394209516882</v>
      </c>
      <c r="E14" s="21">
        <v>92.211944338500956</v>
      </c>
    </row>
    <row r="15" spans="1:14" x14ac:dyDescent="0.35">
      <c r="A15" s="27" t="s">
        <v>49</v>
      </c>
      <c r="B15" s="21">
        <v>25.977654019303984</v>
      </c>
      <c r="C15" s="21">
        <v>32.926179566719966</v>
      </c>
      <c r="D15" s="21">
        <v>32.673965584940987</v>
      </c>
      <c r="E15" s="21">
        <v>91.577799170964937</v>
      </c>
    </row>
    <row r="16" spans="1:14" x14ac:dyDescent="0.35">
      <c r="A16" s="27" t="s">
        <v>52</v>
      </c>
      <c r="B16" s="21">
        <v>29.147968977111965</v>
      </c>
      <c r="C16" s="21">
        <v>19.733902541319974</v>
      </c>
      <c r="D16" s="21">
        <v>5.35154852832299</v>
      </c>
      <c r="E16" s="21">
        <v>54.233420046754929</v>
      </c>
    </row>
    <row r="17" spans="1:5" x14ac:dyDescent="0.35">
      <c r="A17" s="27" t="s">
        <v>56</v>
      </c>
      <c r="B17" s="21">
        <v>14.729197612882968</v>
      </c>
      <c r="C17" s="21">
        <v>1.7999752277759979</v>
      </c>
      <c r="D17" s="21">
        <v>2.4495421374019988</v>
      </c>
      <c r="E17" s="21">
        <v>18.978714978060964</v>
      </c>
    </row>
    <row r="18" spans="1:5" x14ac:dyDescent="0.35">
      <c r="A18" s="27" t="s">
        <v>48</v>
      </c>
      <c r="B18" s="21">
        <v>1.3843974143559989</v>
      </c>
      <c r="C18" s="21">
        <v>0</v>
      </c>
      <c r="D18" s="21">
        <v>0</v>
      </c>
      <c r="E18" s="21">
        <v>1.3843974143559989</v>
      </c>
    </row>
    <row r="21" spans="1:5" x14ac:dyDescent="0.35">
      <c r="B21" s="22"/>
      <c r="C21" s="22"/>
      <c r="D21" s="22"/>
      <c r="E21" s="22"/>
    </row>
    <row r="22" spans="1:5" x14ac:dyDescent="0.35">
      <c r="B22" s="22"/>
      <c r="C22" s="22"/>
      <c r="D22" s="22"/>
      <c r="E22" s="22"/>
    </row>
    <row r="23" spans="1:5" x14ac:dyDescent="0.35">
      <c r="B23" s="22"/>
      <c r="C23" s="22"/>
      <c r="D23" s="22"/>
      <c r="E23" s="22"/>
    </row>
    <row r="24" spans="1:5" x14ac:dyDescent="0.35">
      <c r="B24" s="22"/>
      <c r="C24" s="22"/>
      <c r="D24" s="22"/>
      <c r="E24" s="22"/>
    </row>
    <row r="25" spans="1:5" x14ac:dyDescent="0.35">
      <c r="B25" s="22"/>
      <c r="C25" s="22"/>
      <c r="D25" s="22"/>
      <c r="E25" s="22"/>
    </row>
    <row r="26" spans="1:5" x14ac:dyDescent="0.35">
      <c r="B26" s="22"/>
      <c r="C26" s="22"/>
      <c r="D26" s="22"/>
      <c r="E26" s="22"/>
    </row>
    <row r="27" spans="1:5" x14ac:dyDescent="0.35">
      <c r="B27" s="22"/>
    </row>
    <row r="33" spans="1:1" x14ac:dyDescent="0.35">
      <c r="A33" s="1"/>
    </row>
  </sheetData>
  <autoFilter ref="A12:E18" xr:uid="{EE11D6F6-7DEF-4A3C-B279-DA5E8193B3D3}">
    <sortState xmlns:xlrd2="http://schemas.microsoft.com/office/spreadsheetml/2017/richdata2" ref="A13:E18">
      <sortCondition descending="1" ref="E12:E18"/>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50EAE-9580-4A2B-BF2F-48F747D68764}">
  <dimension ref="A1:N18"/>
  <sheetViews>
    <sheetView workbookViewId="0"/>
  </sheetViews>
  <sheetFormatPr defaultRowHeight="14.5" x14ac:dyDescent="0.35"/>
  <cols>
    <col min="1" max="1" width="44.453125" customWidth="1"/>
  </cols>
  <sheetData>
    <row r="1" spans="1:14" s="30" customFormat="1" ht="51" customHeight="1" x14ac:dyDescent="0.3"/>
    <row r="2" spans="1:14" s="30" customFormat="1" ht="14" x14ac:dyDescent="0.3">
      <c r="A2" s="30" t="s">
        <v>78</v>
      </c>
    </row>
    <row r="3" spans="1:14" s="30" customFormat="1" ht="14" x14ac:dyDescent="0.3">
      <c r="A3" s="30" t="s">
        <v>110</v>
      </c>
    </row>
    <row r="4" spans="1:14" s="30" customFormat="1" ht="14" x14ac:dyDescent="0.3">
      <c r="A4" s="30" t="s">
        <v>111</v>
      </c>
    </row>
    <row r="5" spans="1:14" s="30" customFormat="1" ht="14" x14ac:dyDescent="0.3">
      <c r="A5" s="30" t="s">
        <v>80</v>
      </c>
      <c r="B5" s="35" t="s">
        <v>132</v>
      </c>
    </row>
    <row r="6" spans="1:14" s="30" customFormat="1" ht="14" x14ac:dyDescent="0.3">
      <c r="A6" s="30" t="s">
        <v>81</v>
      </c>
      <c r="B6" s="30" t="s">
        <v>89</v>
      </c>
    </row>
    <row r="7" spans="1:14" s="30" customFormat="1" ht="14" x14ac:dyDescent="0.3">
      <c r="A7" s="31" t="s">
        <v>82</v>
      </c>
      <c r="B7" s="32" t="s">
        <v>130</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2" spans="1:14" x14ac:dyDescent="0.35">
      <c r="A12" t="s">
        <v>70</v>
      </c>
      <c r="B12" t="s">
        <v>71</v>
      </c>
      <c r="C12" t="s">
        <v>72</v>
      </c>
    </row>
    <row r="13" spans="1:14" x14ac:dyDescent="0.35">
      <c r="A13" t="s">
        <v>67</v>
      </c>
      <c r="B13" s="24">
        <v>36.099708629551969</v>
      </c>
      <c r="C13" s="25">
        <f>B13/$B$18</f>
        <v>9.996289922321909E-2</v>
      </c>
    </row>
    <row r="14" spans="1:14" x14ac:dyDescent="0.35">
      <c r="A14" t="s">
        <v>66</v>
      </c>
      <c r="B14" s="24">
        <v>44.330914315730915</v>
      </c>
      <c r="C14" s="25">
        <f>B14/$B$18</f>
        <v>0.12275574757932799</v>
      </c>
    </row>
    <row r="15" spans="1:14" x14ac:dyDescent="0.35">
      <c r="A15" t="s">
        <v>65</v>
      </c>
      <c r="B15" s="24">
        <v>54.233420046754929</v>
      </c>
      <c r="C15" s="25">
        <f>B15/$B$18</f>
        <v>0.15017655566965601</v>
      </c>
    </row>
    <row r="16" spans="1:14" x14ac:dyDescent="0.35">
      <c r="A16" t="s">
        <v>69</v>
      </c>
      <c r="B16" s="24">
        <v>54.784346756400005</v>
      </c>
      <c r="C16" s="25">
        <f>B16/$B$18</f>
        <v>0.15170211455216032</v>
      </c>
    </row>
    <row r="17" spans="1:3" x14ac:dyDescent="0.35">
      <c r="A17" t="s">
        <v>68</v>
      </c>
      <c r="B17" s="24">
        <v>56.685904108431934</v>
      </c>
      <c r="C17" s="25">
        <f>B17/$B$18</f>
        <v>0.15696767466786526</v>
      </c>
    </row>
    <row r="18" spans="1:3" x14ac:dyDescent="0.35">
      <c r="B18" s="24">
        <v>361.13106872721471</v>
      </c>
    </row>
  </sheetData>
  <autoFilter ref="A12:C17" xr:uid="{AB950EAE-9580-4A2B-BF2F-48F747D68764}">
    <sortState xmlns:xlrd2="http://schemas.microsoft.com/office/spreadsheetml/2017/richdata2" ref="A13:C18">
      <sortCondition ref="C12:C17"/>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3AD0-D401-41C7-971E-F1E912350CD2}">
  <dimension ref="A1:N30"/>
  <sheetViews>
    <sheetView workbookViewId="0"/>
  </sheetViews>
  <sheetFormatPr defaultRowHeight="14.5" x14ac:dyDescent="0.35"/>
  <cols>
    <col min="1" max="1" width="17.26953125" customWidth="1"/>
    <col min="3" max="3" width="18.36328125" bestFit="1" customWidth="1"/>
    <col min="4" max="4" width="15.453125" bestFit="1" customWidth="1"/>
  </cols>
  <sheetData>
    <row r="1" spans="1:14" s="30" customFormat="1" ht="51" customHeight="1" x14ac:dyDescent="0.3"/>
    <row r="2" spans="1:14" s="30" customFormat="1" ht="14" x14ac:dyDescent="0.3">
      <c r="A2" s="30" t="s">
        <v>78</v>
      </c>
    </row>
    <row r="3" spans="1:14" s="30" customFormat="1" ht="14" x14ac:dyDescent="0.3">
      <c r="A3" s="30" t="s">
        <v>112</v>
      </c>
    </row>
    <row r="4" spans="1:14" s="30" customFormat="1" ht="14" x14ac:dyDescent="0.3">
      <c r="A4" s="30" t="s">
        <v>113</v>
      </c>
    </row>
    <row r="5" spans="1:14" s="30" customFormat="1" ht="14" x14ac:dyDescent="0.3">
      <c r="A5" s="30" t="s">
        <v>80</v>
      </c>
      <c r="B5" s="35" t="s">
        <v>114</v>
      </c>
    </row>
    <row r="6" spans="1:14" s="30" customFormat="1" ht="14" x14ac:dyDescent="0.3">
      <c r="A6" s="30" t="s">
        <v>81</v>
      </c>
      <c r="B6" s="35" t="s">
        <v>115</v>
      </c>
    </row>
    <row r="7" spans="1:14" s="30" customFormat="1" ht="14" x14ac:dyDescent="0.3">
      <c r="A7" s="36" t="s">
        <v>82</v>
      </c>
      <c r="B7" s="34" t="s">
        <v>131</v>
      </c>
      <c r="D7" s="33"/>
      <c r="E7" s="33"/>
      <c r="F7" s="33"/>
      <c r="G7" s="33"/>
      <c r="H7" s="33"/>
      <c r="I7" s="33"/>
      <c r="J7" s="33"/>
      <c r="K7" s="33"/>
      <c r="L7" s="33"/>
      <c r="M7" s="33"/>
      <c r="N7" s="33"/>
    </row>
    <row r="8" spans="1:14" s="30" customFormat="1" ht="14" x14ac:dyDescent="0.3">
      <c r="A8" s="32" t="s">
        <v>83</v>
      </c>
      <c r="B8" s="32" t="s">
        <v>84</v>
      </c>
      <c r="D8" s="33"/>
      <c r="E8" s="33"/>
      <c r="F8" s="33"/>
      <c r="G8" s="33"/>
      <c r="H8" s="33"/>
      <c r="I8" s="33"/>
      <c r="J8" s="33"/>
      <c r="K8" s="33"/>
      <c r="L8" s="33"/>
      <c r="M8" s="33"/>
      <c r="N8" s="33"/>
    </row>
    <row r="9" spans="1:14" s="30" customFormat="1" ht="14" x14ac:dyDescent="0.3">
      <c r="A9" s="30" t="s">
        <v>85</v>
      </c>
      <c r="B9" s="30" t="s">
        <v>86</v>
      </c>
    </row>
    <row r="14" spans="1:14" x14ac:dyDescent="0.35">
      <c r="C14" s="22" t="s">
        <v>74</v>
      </c>
      <c r="D14" t="s">
        <v>73</v>
      </c>
    </row>
    <row r="15" spans="1:14" x14ac:dyDescent="0.35">
      <c r="B15">
        <v>2018</v>
      </c>
      <c r="C15" s="24">
        <v>42</v>
      </c>
      <c r="D15" s="25">
        <v>0.41</v>
      </c>
    </row>
    <row r="16" spans="1:14" x14ac:dyDescent="0.35">
      <c r="B16">
        <v>2019</v>
      </c>
      <c r="C16" s="24">
        <v>49</v>
      </c>
      <c r="D16" s="25">
        <v>0.42</v>
      </c>
    </row>
    <row r="17" spans="1:4" x14ac:dyDescent="0.35">
      <c r="B17">
        <v>2020</v>
      </c>
      <c r="C17" s="24">
        <v>62</v>
      </c>
      <c r="D17" s="25">
        <v>0.5</v>
      </c>
    </row>
    <row r="18" spans="1:4" x14ac:dyDescent="0.35">
      <c r="B18">
        <v>2021</v>
      </c>
      <c r="C18" s="24">
        <v>73</v>
      </c>
      <c r="D18" s="25">
        <v>0.53</v>
      </c>
    </row>
    <row r="19" spans="1:4" x14ac:dyDescent="0.35">
      <c r="C19" s="23"/>
      <c r="D19" s="29"/>
    </row>
    <row r="30" spans="1:4" x14ac:dyDescent="0.35">
      <c r="A30" s="1"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Figure 1</vt:lpstr>
      <vt:lpstr>Figure 2</vt:lpstr>
      <vt:lpstr>Figure 3</vt:lpstr>
      <vt:lpstr>Figure 4</vt:lpstr>
      <vt:lpstr>Figure 5</vt:lpstr>
      <vt:lpstr>Figure 6</vt:lpstr>
      <vt:lpstr>Figure 7</vt:lpstr>
      <vt:lpstr>Figure 8</vt:lpstr>
      <vt:lpstr>Figure 9</vt:lpstr>
      <vt:lpstr>Table A1</vt:lpstr>
      <vt:lpstr>Table A2</vt:lpstr>
      <vt:lpstr>'Figure 2'!_Hlk77077965</vt:lpstr>
      <vt:lpstr>'Figure 2'!_Hlk77078087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Owori</dc:creator>
  <cp:lastModifiedBy>Simon Murphy</cp:lastModifiedBy>
  <dcterms:created xsi:type="dcterms:W3CDTF">2021-12-20T09:09:33Z</dcterms:created>
  <dcterms:modified xsi:type="dcterms:W3CDTF">2021-12-21T12:03:04Z</dcterms:modified>
</cp:coreProperties>
</file>