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\\dipr-dc01\home$\matthewp\My Documents\"/>
    </mc:Choice>
  </mc:AlternateContent>
  <xr:revisionPtr revIDLastSave="0" documentId="13_ncr:1_{F5923F55-0597-42B1-AFF2-826029220955}" xr6:coauthVersionLast="38" xr6:coauthVersionMax="38" xr10:uidLastSave="{00000000-0000-0000-0000-000000000000}"/>
  <bookViews>
    <workbookView xWindow="0" yWindow="0" windowWidth="28800" windowHeight="11250" activeTab="1" xr2:uid="{8475EA4C-9A93-4CD2-82E1-CB3D8DDAC8E7}"/>
  </bookViews>
  <sheets>
    <sheet name="GDP per capita by region" sheetId="1" r:id="rId1"/>
    <sheet name="Sheet9" sheetId="9" r:id="rId2"/>
    <sheet name="GDP" sheetId="5" r:id="rId3"/>
    <sheet name="Population" sheetId="6" r:id="rId4"/>
    <sheet name="Classifications" sheetId="4" r:id="rId5"/>
    <sheet name="Checks" sheetId="7" r:id="rId6"/>
  </sheets>
  <definedNames>
    <definedName name="_xlnm._FilterDatabase" localSheetId="5" hidden="1">Checks!$A$1:$F$252</definedName>
    <definedName name="_xlnm._FilterDatabase" localSheetId="4" hidden="1">Classifications!$A$1:$M$250</definedName>
    <definedName name="_xlnm._FilterDatabase" localSheetId="2" hidden="1">GDP!$A$4:$BJ$268</definedName>
    <definedName name="_xlnm._FilterDatabase" localSheetId="0" hidden="1">'GDP per capita by region'!$A$1:$M$1</definedName>
    <definedName name="_xlnm._FilterDatabase" localSheetId="1" hidden="1">Sheet9!$A$1:$Q$1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0" i="7" l="1"/>
  <c r="C250" i="7"/>
  <c r="B250" i="7"/>
  <c r="F250" i="7" s="1"/>
  <c r="D249" i="7"/>
  <c r="C249" i="7"/>
  <c r="B249" i="7"/>
  <c r="D248" i="7"/>
  <c r="C248" i="7"/>
  <c r="B248" i="7"/>
  <c r="D247" i="7"/>
  <c r="C247" i="7"/>
  <c r="B247" i="7"/>
  <c r="D246" i="7"/>
  <c r="C246" i="7"/>
  <c r="B246" i="7"/>
  <c r="F246" i="7" s="1"/>
  <c r="D245" i="7"/>
  <c r="C245" i="7"/>
  <c r="B245" i="7"/>
  <c r="D244" i="7"/>
  <c r="C244" i="7"/>
  <c r="B244" i="7"/>
  <c r="D243" i="7"/>
  <c r="C243" i="7"/>
  <c r="B243" i="7"/>
  <c r="D242" i="7"/>
  <c r="C242" i="7"/>
  <c r="B242" i="7"/>
  <c r="F242" i="7" s="1"/>
  <c r="D241" i="7"/>
  <c r="C241" i="7"/>
  <c r="B241" i="7"/>
  <c r="D240" i="7"/>
  <c r="C240" i="7"/>
  <c r="B240" i="7"/>
  <c r="D239" i="7"/>
  <c r="C239" i="7"/>
  <c r="B239" i="7"/>
  <c r="D238" i="7"/>
  <c r="C238" i="7"/>
  <c r="B238" i="7"/>
  <c r="F238" i="7" s="1"/>
  <c r="D237" i="7"/>
  <c r="C237" i="7"/>
  <c r="B237" i="7"/>
  <c r="D236" i="7"/>
  <c r="C236" i="7"/>
  <c r="B236" i="7"/>
  <c r="D235" i="7"/>
  <c r="C235" i="7"/>
  <c r="B235" i="7"/>
  <c r="D234" i="7"/>
  <c r="C234" i="7"/>
  <c r="B234" i="7"/>
  <c r="F234" i="7" s="1"/>
  <c r="D233" i="7"/>
  <c r="C233" i="7"/>
  <c r="B233" i="7"/>
  <c r="D232" i="7"/>
  <c r="C232" i="7"/>
  <c r="B232" i="7"/>
  <c r="D231" i="7"/>
  <c r="C231" i="7"/>
  <c r="B231" i="7"/>
  <c r="D230" i="7"/>
  <c r="C230" i="7"/>
  <c r="B230" i="7"/>
  <c r="F230" i="7" s="1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F222" i="7" s="1"/>
  <c r="D221" i="7"/>
  <c r="C221" i="7"/>
  <c r="B221" i="7"/>
  <c r="F221" i="7" s="1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F214" i="7" s="1"/>
  <c r="D213" i="7"/>
  <c r="C213" i="7"/>
  <c r="B213" i="7"/>
  <c r="D212" i="7"/>
  <c r="C212" i="7"/>
  <c r="B212" i="7"/>
  <c r="F212" i="7" s="1"/>
  <c r="D211" i="7"/>
  <c r="C211" i="7"/>
  <c r="B211" i="7"/>
  <c r="D210" i="7"/>
  <c r="C210" i="7"/>
  <c r="B210" i="7"/>
  <c r="F210" i="7" s="1"/>
  <c r="D209" i="7"/>
  <c r="C209" i="7"/>
  <c r="B209" i="7"/>
  <c r="D208" i="7"/>
  <c r="C208" i="7"/>
  <c r="B208" i="7"/>
  <c r="D207" i="7"/>
  <c r="C207" i="7"/>
  <c r="B207" i="7"/>
  <c r="D206" i="7"/>
  <c r="C206" i="7"/>
  <c r="B206" i="7"/>
  <c r="F206" i="7" s="1"/>
  <c r="D205" i="7"/>
  <c r="C205" i="7"/>
  <c r="B205" i="7"/>
  <c r="D204" i="7"/>
  <c r="C204" i="7"/>
  <c r="B204" i="7"/>
  <c r="D203" i="7"/>
  <c r="C203" i="7"/>
  <c r="B203" i="7"/>
  <c r="E203" i="7" s="1"/>
  <c r="D202" i="7"/>
  <c r="C202" i="7"/>
  <c r="B202" i="7"/>
  <c r="F202" i="7" s="1"/>
  <c r="D201" i="7"/>
  <c r="C201" i="7"/>
  <c r="B201" i="7"/>
  <c r="D200" i="7"/>
  <c r="C200" i="7"/>
  <c r="B200" i="7"/>
  <c r="D199" i="7"/>
  <c r="C199" i="7"/>
  <c r="B199" i="7"/>
  <c r="D198" i="7"/>
  <c r="C198" i="7"/>
  <c r="B198" i="7"/>
  <c r="F198" i="7" s="1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F189" i="7" s="1"/>
  <c r="D188" i="7"/>
  <c r="C188" i="7"/>
  <c r="B188" i="7"/>
  <c r="D187" i="7"/>
  <c r="C187" i="7"/>
  <c r="B187" i="7"/>
  <c r="E187" i="7" s="1"/>
  <c r="D186" i="7"/>
  <c r="C186" i="7"/>
  <c r="B186" i="7"/>
  <c r="D185" i="7"/>
  <c r="C185" i="7"/>
  <c r="B185" i="7"/>
  <c r="F185" i="7" s="1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F177" i="7" s="1"/>
  <c r="D176" i="7"/>
  <c r="C176" i="7"/>
  <c r="B176" i="7"/>
  <c r="F176" i="7" s="1"/>
  <c r="D175" i="7"/>
  <c r="C175" i="7"/>
  <c r="B175" i="7"/>
  <c r="D174" i="7"/>
  <c r="C174" i="7"/>
  <c r="B174" i="7"/>
  <c r="D173" i="7"/>
  <c r="C173" i="7"/>
  <c r="B173" i="7"/>
  <c r="D172" i="7"/>
  <c r="C172" i="7"/>
  <c r="B172" i="7"/>
  <c r="F172" i="7" s="1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F164" i="7" s="1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F148" i="7" s="1"/>
  <c r="D147" i="7"/>
  <c r="C147" i="7"/>
  <c r="B147" i="7"/>
  <c r="D146" i="7"/>
  <c r="C146" i="7"/>
  <c r="B146" i="7"/>
  <c r="D145" i="7"/>
  <c r="C145" i="7"/>
  <c r="B145" i="7"/>
  <c r="D144" i="7"/>
  <c r="C144" i="7"/>
  <c r="B144" i="7"/>
  <c r="F144" i="7" s="1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F136" i="7" s="1"/>
  <c r="D135" i="7"/>
  <c r="C135" i="7"/>
  <c r="B135" i="7"/>
  <c r="E135" i="7" s="1"/>
  <c r="D134" i="7"/>
  <c r="C134" i="7"/>
  <c r="B134" i="7"/>
  <c r="D133" i="7"/>
  <c r="C133" i="7"/>
  <c r="B133" i="7"/>
  <c r="D132" i="7"/>
  <c r="C132" i="7"/>
  <c r="B132" i="7"/>
  <c r="F132" i="7" s="1"/>
  <c r="D131" i="7"/>
  <c r="C131" i="7"/>
  <c r="B131" i="7"/>
  <c r="D130" i="7"/>
  <c r="C130" i="7"/>
  <c r="B130" i="7"/>
  <c r="D129" i="7"/>
  <c r="C129" i="7"/>
  <c r="B129" i="7"/>
  <c r="F129" i="7" s="1"/>
  <c r="D128" i="7"/>
  <c r="C128" i="7"/>
  <c r="B128" i="7"/>
  <c r="F128" i="7" s="1"/>
  <c r="D127" i="7"/>
  <c r="C127" i="7"/>
  <c r="B127" i="7"/>
  <c r="E127" i="7" s="1"/>
  <c r="D126" i="7"/>
  <c r="C126" i="7"/>
  <c r="B126" i="7"/>
  <c r="D125" i="7"/>
  <c r="C125" i="7"/>
  <c r="B125" i="7"/>
  <c r="D124" i="7"/>
  <c r="C124" i="7"/>
  <c r="B124" i="7"/>
  <c r="F124" i="7" s="1"/>
  <c r="D123" i="7"/>
  <c r="C123" i="7"/>
  <c r="B123" i="7"/>
  <c r="D122" i="7"/>
  <c r="C122" i="7"/>
  <c r="B122" i="7"/>
  <c r="D121" i="7"/>
  <c r="C121" i="7"/>
  <c r="B121" i="7"/>
  <c r="E120" i="7"/>
  <c r="D120" i="7"/>
  <c r="C120" i="7"/>
  <c r="B120" i="7"/>
  <c r="F119" i="7"/>
  <c r="D119" i="7"/>
  <c r="C119" i="7"/>
  <c r="B119" i="7"/>
  <c r="E118" i="7"/>
  <c r="D118" i="7"/>
  <c r="C118" i="7"/>
  <c r="B118" i="7"/>
  <c r="F117" i="7"/>
  <c r="D117" i="7"/>
  <c r="C117" i="7"/>
  <c r="B117" i="7"/>
  <c r="E116" i="7"/>
  <c r="D116" i="7"/>
  <c r="C116" i="7"/>
  <c r="B116" i="7"/>
  <c r="F116" i="7" s="1"/>
  <c r="E115" i="7"/>
  <c r="D115" i="7"/>
  <c r="C115" i="7"/>
  <c r="B115" i="7"/>
  <c r="E114" i="7"/>
  <c r="D114" i="7"/>
  <c r="C114" i="7"/>
  <c r="B114" i="7"/>
  <c r="F113" i="7"/>
  <c r="D113" i="7"/>
  <c r="C113" i="7"/>
  <c r="B113" i="7"/>
  <c r="E113" i="7" s="1"/>
  <c r="D112" i="7"/>
  <c r="C112" i="7"/>
  <c r="B112" i="7"/>
  <c r="D111" i="7"/>
  <c r="C111" i="7"/>
  <c r="B111" i="7"/>
  <c r="D110" i="7"/>
  <c r="C110" i="7"/>
  <c r="B110" i="7"/>
  <c r="F110" i="7" s="1"/>
  <c r="D109" i="7"/>
  <c r="C109" i="7"/>
  <c r="B109" i="7"/>
  <c r="E109" i="7" s="1"/>
  <c r="D108" i="7"/>
  <c r="C108" i="7"/>
  <c r="B108" i="7"/>
  <c r="D107" i="7"/>
  <c r="C107" i="7"/>
  <c r="B107" i="7"/>
  <c r="D106" i="7"/>
  <c r="C106" i="7"/>
  <c r="B106" i="7"/>
  <c r="D105" i="7"/>
  <c r="C105" i="7"/>
  <c r="B105" i="7"/>
  <c r="E105" i="7" s="1"/>
  <c r="D104" i="7"/>
  <c r="C104" i="7"/>
  <c r="B104" i="7"/>
  <c r="F104" i="7" s="1"/>
  <c r="D103" i="7"/>
  <c r="C103" i="7"/>
  <c r="B103" i="7"/>
  <c r="D102" i="7"/>
  <c r="C102" i="7"/>
  <c r="B102" i="7"/>
  <c r="D101" i="7"/>
  <c r="C101" i="7"/>
  <c r="B101" i="7"/>
  <c r="E101" i="7" s="1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F96" i="7" s="1"/>
  <c r="D95" i="7"/>
  <c r="C95" i="7"/>
  <c r="B95" i="7"/>
  <c r="E95" i="7" s="1"/>
  <c r="D94" i="7"/>
  <c r="C94" i="7"/>
  <c r="B94" i="7"/>
  <c r="F94" i="7" s="1"/>
  <c r="D93" i="7"/>
  <c r="C93" i="7"/>
  <c r="B93" i="7"/>
  <c r="E93" i="7" s="1"/>
  <c r="D92" i="7"/>
  <c r="C92" i="7"/>
  <c r="B92" i="7"/>
  <c r="D91" i="7"/>
  <c r="C91" i="7"/>
  <c r="B91" i="7"/>
  <c r="E91" i="7" s="1"/>
  <c r="D90" i="7"/>
  <c r="C90" i="7"/>
  <c r="B90" i="7"/>
  <c r="F90" i="7" s="1"/>
  <c r="D89" i="7"/>
  <c r="C89" i="7"/>
  <c r="B89" i="7"/>
  <c r="E89" i="7" s="1"/>
  <c r="D88" i="7"/>
  <c r="C88" i="7"/>
  <c r="B88" i="7"/>
  <c r="F88" i="7" s="1"/>
  <c r="D87" i="7"/>
  <c r="C87" i="7"/>
  <c r="B87" i="7"/>
  <c r="E87" i="7" s="1"/>
  <c r="D86" i="7"/>
  <c r="C86" i="7"/>
  <c r="B86" i="7"/>
  <c r="F86" i="7" s="1"/>
  <c r="D85" i="7"/>
  <c r="C85" i="7"/>
  <c r="B85" i="7"/>
  <c r="E85" i="7" s="1"/>
  <c r="D84" i="7"/>
  <c r="C84" i="7"/>
  <c r="B84" i="7"/>
  <c r="D83" i="7"/>
  <c r="C83" i="7"/>
  <c r="B83" i="7"/>
  <c r="D82" i="7"/>
  <c r="C82" i="7"/>
  <c r="B82" i="7"/>
  <c r="F82" i="7" s="1"/>
  <c r="D81" i="7"/>
  <c r="C81" i="7"/>
  <c r="B81" i="7"/>
  <c r="D80" i="7"/>
  <c r="C80" i="7"/>
  <c r="B80" i="7"/>
  <c r="D79" i="7"/>
  <c r="C79" i="7"/>
  <c r="B79" i="7"/>
  <c r="D78" i="7"/>
  <c r="C78" i="7"/>
  <c r="B78" i="7"/>
  <c r="F78" i="7" s="1"/>
  <c r="D77" i="7"/>
  <c r="C77" i="7"/>
  <c r="B77" i="7"/>
  <c r="E77" i="7" s="1"/>
  <c r="D76" i="7"/>
  <c r="C76" i="7"/>
  <c r="B76" i="7"/>
  <c r="F76" i="7" s="1"/>
  <c r="D75" i="7"/>
  <c r="C75" i="7"/>
  <c r="B75" i="7"/>
  <c r="D74" i="7"/>
  <c r="C74" i="7"/>
  <c r="B74" i="7"/>
  <c r="D73" i="7"/>
  <c r="C73" i="7"/>
  <c r="B73" i="7"/>
  <c r="E73" i="7" s="1"/>
  <c r="D72" i="7"/>
  <c r="C72" i="7"/>
  <c r="B72" i="7"/>
  <c r="D71" i="7"/>
  <c r="C71" i="7"/>
  <c r="B71" i="7"/>
  <c r="D70" i="7"/>
  <c r="C70" i="7"/>
  <c r="B70" i="7"/>
  <c r="F70" i="7" s="1"/>
  <c r="D69" i="7"/>
  <c r="C69" i="7"/>
  <c r="B69" i="7"/>
  <c r="E69" i="7" s="1"/>
  <c r="D68" i="7"/>
  <c r="C68" i="7"/>
  <c r="B68" i="7"/>
  <c r="F68" i="7" s="1"/>
  <c r="D67" i="7"/>
  <c r="C67" i="7"/>
  <c r="B67" i="7"/>
  <c r="D66" i="7"/>
  <c r="C66" i="7"/>
  <c r="B66" i="7"/>
  <c r="F66" i="7" s="1"/>
  <c r="D65" i="7"/>
  <c r="C65" i="7"/>
  <c r="B65" i="7"/>
  <c r="E65" i="7" s="1"/>
  <c r="D64" i="7"/>
  <c r="C64" i="7"/>
  <c r="B64" i="7"/>
  <c r="F64" i="7" s="1"/>
  <c r="D63" i="7"/>
  <c r="C63" i="7"/>
  <c r="B63" i="7"/>
  <c r="D62" i="7"/>
  <c r="C62" i="7"/>
  <c r="B62" i="7"/>
  <c r="F62" i="7" s="1"/>
  <c r="D61" i="7"/>
  <c r="C61" i="7"/>
  <c r="B61" i="7"/>
  <c r="E61" i="7" s="1"/>
  <c r="D60" i="7"/>
  <c r="C60" i="7"/>
  <c r="B60" i="7"/>
  <c r="D59" i="7"/>
  <c r="C59" i="7"/>
  <c r="B59" i="7"/>
  <c r="F59" i="7" s="1"/>
  <c r="D58" i="7"/>
  <c r="C58" i="7"/>
  <c r="B58" i="7"/>
  <c r="F58" i="7" s="1"/>
  <c r="D57" i="7"/>
  <c r="C57" i="7"/>
  <c r="B57" i="7"/>
  <c r="E57" i="7" s="1"/>
  <c r="D56" i="7"/>
  <c r="C56" i="7"/>
  <c r="B56" i="7"/>
  <c r="F56" i="7" s="1"/>
  <c r="D55" i="7"/>
  <c r="C55" i="7"/>
  <c r="B55" i="7"/>
  <c r="E55" i="7" s="1"/>
  <c r="D54" i="7"/>
  <c r="C54" i="7"/>
  <c r="B54" i="7"/>
  <c r="F54" i="7" s="1"/>
  <c r="D53" i="7"/>
  <c r="C53" i="7"/>
  <c r="B53" i="7"/>
  <c r="E53" i="7" s="1"/>
  <c r="D52" i="7"/>
  <c r="C52" i="7"/>
  <c r="B52" i="7"/>
  <c r="D51" i="7"/>
  <c r="C51" i="7"/>
  <c r="B51" i="7"/>
  <c r="F51" i="7" s="1"/>
  <c r="D50" i="7"/>
  <c r="C50" i="7"/>
  <c r="B50" i="7"/>
  <c r="F50" i="7" s="1"/>
  <c r="D49" i="7"/>
  <c r="C49" i="7"/>
  <c r="B49" i="7"/>
  <c r="E49" i="7" s="1"/>
  <c r="D48" i="7"/>
  <c r="C48" i="7"/>
  <c r="B48" i="7"/>
  <c r="F48" i="7" s="1"/>
  <c r="D47" i="7"/>
  <c r="C47" i="7"/>
  <c r="B47" i="7"/>
  <c r="E47" i="7" s="1"/>
  <c r="D46" i="7"/>
  <c r="C46" i="7"/>
  <c r="B46" i="7"/>
  <c r="F46" i="7" s="1"/>
  <c r="D45" i="7"/>
  <c r="C45" i="7"/>
  <c r="B45" i="7"/>
  <c r="E45" i="7" s="1"/>
  <c r="D44" i="7"/>
  <c r="C44" i="7"/>
  <c r="B44" i="7"/>
  <c r="F44" i="7" s="1"/>
  <c r="D43" i="7"/>
  <c r="C43" i="7"/>
  <c r="B43" i="7"/>
  <c r="F43" i="7" s="1"/>
  <c r="D42" i="7"/>
  <c r="C42" i="7"/>
  <c r="B42" i="7"/>
  <c r="D41" i="7"/>
  <c r="C41" i="7"/>
  <c r="B41" i="7"/>
  <c r="E41" i="7" s="1"/>
  <c r="D40" i="7"/>
  <c r="C40" i="7"/>
  <c r="B40" i="7"/>
  <c r="F40" i="7" s="1"/>
  <c r="D39" i="7"/>
  <c r="C39" i="7"/>
  <c r="B39" i="7"/>
  <c r="E39" i="7" s="1"/>
  <c r="D38" i="7"/>
  <c r="C38" i="7"/>
  <c r="B38" i="7"/>
  <c r="F38" i="7" s="1"/>
  <c r="D37" i="7"/>
  <c r="C37" i="7"/>
  <c r="B37" i="7"/>
  <c r="E37" i="7" s="1"/>
  <c r="D36" i="7"/>
  <c r="C36" i="7"/>
  <c r="B36" i="7"/>
  <c r="F36" i="7" s="1"/>
  <c r="D35" i="7"/>
  <c r="C35" i="7"/>
  <c r="B35" i="7"/>
  <c r="E35" i="7" s="1"/>
  <c r="D34" i="7"/>
  <c r="C34" i="7"/>
  <c r="B34" i="7"/>
  <c r="F34" i="7" s="1"/>
  <c r="J33" i="7"/>
  <c r="D33" i="7"/>
  <c r="C33" i="7"/>
  <c r="B33" i="7"/>
  <c r="E33" i="7" s="1"/>
  <c r="J32" i="7"/>
  <c r="E32" i="7"/>
  <c r="D32" i="7"/>
  <c r="C32" i="7"/>
  <c r="B32" i="7"/>
  <c r="F32" i="7" s="1"/>
  <c r="J31" i="7"/>
  <c r="D31" i="7"/>
  <c r="C31" i="7"/>
  <c r="B31" i="7"/>
  <c r="E31" i="7" s="1"/>
  <c r="J30" i="7"/>
  <c r="D30" i="7"/>
  <c r="C30" i="7"/>
  <c r="B30" i="7"/>
  <c r="E30" i="7" s="1"/>
  <c r="J29" i="7"/>
  <c r="D29" i="7"/>
  <c r="C29" i="7"/>
  <c r="B29" i="7"/>
  <c r="E29" i="7" s="1"/>
  <c r="J28" i="7"/>
  <c r="D28" i="7"/>
  <c r="C28" i="7"/>
  <c r="B28" i="7"/>
  <c r="F28" i="7" s="1"/>
  <c r="J27" i="7"/>
  <c r="D27" i="7"/>
  <c r="C27" i="7"/>
  <c r="B27" i="7"/>
  <c r="F27" i="7" s="1"/>
  <c r="J26" i="7"/>
  <c r="D26" i="7"/>
  <c r="C26" i="7"/>
  <c r="B26" i="7"/>
  <c r="F26" i="7" s="1"/>
  <c r="J25" i="7"/>
  <c r="D25" i="7"/>
  <c r="C25" i="7"/>
  <c r="B25" i="7"/>
  <c r="E25" i="7" s="1"/>
  <c r="J24" i="7"/>
  <c r="D24" i="7"/>
  <c r="C24" i="7"/>
  <c r="B24" i="7"/>
  <c r="F24" i="7" s="1"/>
  <c r="J23" i="7"/>
  <c r="D23" i="7"/>
  <c r="C23" i="7"/>
  <c r="B23" i="7"/>
  <c r="E23" i="7" s="1"/>
  <c r="J22" i="7"/>
  <c r="D22" i="7"/>
  <c r="C22" i="7"/>
  <c r="B22" i="7"/>
  <c r="F22" i="7" s="1"/>
  <c r="J21" i="7"/>
  <c r="D21" i="7"/>
  <c r="C21" i="7"/>
  <c r="B21" i="7"/>
  <c r="F21" i="7" s="1"/>
  <c r="J20" i="7"/>
  <c r="D20" i="7"/>
  <c r="C20" i="7"/>
  <c r="B20" i="7"/>
  <c r="F20" i="7" s="1"/>
  <c r="J19" i="7"/>
  <c r="D19" i="7"/>
  <c r="C19" i="7"/>
  <c r="B19" i="7"/>
  <c r="E19" i="7" s="1"/>
  <c r="J18" i="7"/>
  <c r="D18" i="7"/>
  <c r="C18" i="7"/>
  <c r="B18" i="7"/>
  <c r="F18" i="7" s="1"/>
  <c r="J17" i="7"/>
  <c r="D17" i="7"/>
  <c r="C17" i="7"/>
  <c r="B17" i="7"/>
  <c r="F17" i="7" s="1"/>
  <c r="J16" i="7"/>
  <c r="D16" i="7"/>
  <c r="C16" i="7"/>
  <c r="B16" i="7"/>
  <c r="F16" i="7" s="1"/>
  <c r="J15" i="7"/>
  <c r="D15" i="7"/>
  <c r="C15" i="7"/>
  <c r="B15" i="7"/>
  <c r="E15" i="7" s="1"/>
  <c r="J14" i="7"/>
  <c r="D14" i="7"/>
  <c r="C14" i="7"/>
  <c r="B14" i="7"/>
  <c r="F14" i="7" s="1"/>
  <c r="J13" i="7"/>
  <c r="D13" i="7"/>
  <c r="C13" i="7"/>
  <c r="B13" i="7"/>
  <c r="F13" i="7" s="1"/>
  <c r="J12" i="7"/>
  <c r="D12" i="7"/>
  <c r="C12" i="7"/>
  <c r="B12" i="7"/>
  <c r="F12" i="7" s="1"/>
  <c r="D11" i="7"/>
  <c r="C11" i="7"/>
  <c r="B11" i="7"/>
  <c r="E11" i="7" s="1"/>
  <c r="D10" i="7"/>
  <c r="C10" i="7"/>
  <c r="B10" i="7"/>
  <c r="F10" i="7" s="1"/>
  <c r="D9" i="7"/>
  <c r="C9" i="7"/>
  <c r="B9" i="7"/>
  <c r="J8" i="7"/>
  <c r="D8" i="7"/>
  <c r="C8" i="7"/>
  <c r="B8" i="7"/>
  <c r="J7" i="7"/>
  <c r="D7" i="7"/>
  <c r="C7" i="7"/>
  <c r="B7" i="7"/>
  <c r="J6" i="7"/>
  <c r="D6" i="7"/>
  <c r="C6" i="7"/>
  <c r="B6" i="7"/>
  <c r="J5" i="7"/>
  <c r="D5" i="7"/>
  <c r="C5" i="7"/>
  <c r="B5" i="7"/>
  <c r="J4" i="7"/>
  <c r="D4" i="7"/>
  <c r="C4" i="7"/>
  <c r="B4" i="7"/>
  <c r="F4" i="7" s="1"/>
  <c r="J3" i="7"/>
  <c r="D3" i="7"/>
  <c r="C3" i="7"/>
  <c r="B3" i="7"/>
  <c r="F3" i="7" s="1"/>
  <c r="J2" i="7"/>
  <c r="D2" i="7"/>
  <c r="C2" i="7"/>
  <c r="B2" i="7"/>
  <c r="F2" i="7" s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33" i="1"/>
  <c r="J18" i="1"/>
  <c r="J17" i="1"/>
  <c r="J16" i="1"/>
  <c r="J15" i="1"/>
  <c r="J14" i="1"/>
  <c r="J13" i="1"/>
  <c r="J12" i="1"/>
  <c r="F37" i="1"/>
  <c r="E43" i="1"/>
  <c r="F61" i="1"/>
  <c r="F85" i="1"/>
  <c r="E93" i="1"/>
  <c r="F105" i="1"/>
  <c r="F117" i="1"/>
  <c r="F121" i="1"/>
  <c r="E143" i="1"/>
  <c r="E153" i="1"/>
  <c r="E161" i="1"/>
  <c r="E197" i="1"/>
  <c r="E201" i="1"/>
  <c r="E205" i="1"/>
  <c r="E207" i="1"/>
  <c r="E213" i="1"/>
  <c r="E219" i="1"/>
  <c r="E225" i="1"/>
  <c r="E237" i="1"/>
  <c r="E243" i="1"/>
  <c r="E247" i="1"/>
  <c r="F2" i="1"/>
  <c r="J7" i="1"/>
  <c r="J8" i="1"/>
  <c r="J6" i="1"/>
  <c r="J5" i="1"/>
  <c r="J4" i="1"/>
  <c r="J3" i="1"/>
  <c r="J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D2" i="1"/>
  <c r="C2" i="1"/>
  <c r="B3" i="1"/>
  <c r="B4" i="1"/>
  <c r="B5" i="1"/>
  <c r="B6" i="1"/>
  <c r="B7" i="1"/>
  <c r="B8" i="1"/>
  <c r="E103" i="1" s="1"/>
  <c r="B9" i="1"/>
  <c r="B10" i="1"/>
  <c r="B11" i="1"/>
  <c r="B12" i="1"/>
  <c r="F63" i="1" s="1"/>
  <c r="B13" i="1"/>
  <c r="B14" i="1"/>
  <c r="B15" i="1"/>
  <c r="B16" i="1"/>
  <c r="E81" i="1" s="1"/>
  <c r="B17" i="1"/>
  <c r="B18" i="1"/>
  <c r="F183" i="1" s="1"/>
  <c r="B19" i="1"/>
  <c r="B20" i="1"/>
  <c r="F71" i="1" s="1"/>
  <c r="B21" i="1"/>
  <c r="B22" i="1"/>
  <c r="B23" i="1"/>
  <c r="B24" i="1"/>
  <c r="E24" i="1" s="1"/>
  <c r="B25" i="1"/>
  <c r="B26" i="1"/>
  <c r="F225" i="1" s="1"/>
  <c r="B27" i="1"/>
  <c r="B28" i="1"/>
  <c r="B29" i="1"/>
  <c r="B30" i="1"/>
  <c r="F143" i="1" s="1"/>
  <c r="B31" i="1"/>
  <c r="B32" i="1"/>
  <c r="E32" i="1" s="1"/>
  <c r="B33" i="1"/>
  <c r="B34" i="1"/>
  <c r="F8" i="1" s="1"/>
  <c r="B35" i="1"/>
  <c r="B36" i="1"/>
  <c r="F159" i="1" s="1"/>
  <c r="B37" i="1"/>
  <c r="B38" i="1"/>
  <c r="B39" i="1"/>
  <c r="B40" i="1"/>
  <c r="F197" i="1" s="1"/>
  <c r="B41" i="1"/>
  <c r="B42" i="1"/>
  <c r="F123" i="1" s="1"/>
  <c r="B43" i="1"/>
  <c r="B44" i="1"/>
  <c r="F227" i="1" s="1"/>
  <c r="B45" i="1"/>
  <c r="B46" i="1"/>
  <c r="F163" i="1" s="1"/>
  <c r="B47" i="1"/>
  <c r="B48" i="1"/>
  <c r="B49" i="1"/>
  <c r="B50" i="1"/>
  <c r="F131" i="1" s="1"/>
  <c r="B51" i="1"/>
  <c r="E51" i="1" s="1"/>
  <c r="B52" i="1"/>
  <c r="F10" i="1" s="1"/>
  <c r="B53" i="1"/>
  <c r="B54" i="1"/>
  <c r="F211" i="1" s="1"/>
  <c r="B55" i="1"/>
  <c r="B56" i="1"/>
  <c r="B57" i="1"/>
  <c r="B58" i="1"/>
  <c r="B59" i="1"/>
  <c r="B60" i="1"/>
  <c r="B61" i="1"/>
  <c r="B62" i="1"/>
  <c r="F161" i="1" s="1"/>
  <c r="B63" i="1"/>
  <c r="B64" i="1"/>
  <c r="B65" i="1"/>
  <c r="B66" i="1"/>
  <c r="F93" i="1" s="1"/>
  <c r="B67" i="1"/>
  <c r="B68" i="1"/>
  <c r="F213" i="1" s="1"/>
  <c r="B69" i="1"/>
  <c r="B70" i="1"/>
  <c r="B71" i="1"/>
  <c r="F59" i="1" s="1"/>
  <c r="B72" i="1"/>
  <c r="B73" i="1"/>
  <c r="B74" i="1"/>
  <c r="B75" i="1"/>
  <c r="E75" i="1" s="1"/>
  <c r="B76" i="1"/>
  <c r="B77" i="1"/>
  <c r="B78" i="1"/>
  <c r="F12" i="1" s="1"/>
  <c r="B79" i="1"/>
  <c r="B80" i="1"/>
  <c r="B81" i="1"/>
  <c r="B82" i="1"/>
  <c r="F47" i="1" s="1"/>
  <c r="B83" i="1"/>
  <c r="B84" i="1"/>
  <c r="F234" i="1" s="1"/>
  <c r="B85" i="1"/>
  <c r="B86" i="1"/>
  <c r="B87" i="1"/>
  <c r="B88" i="1"/>
  <c r="E150" i="1" s="1"/>
  <c r="B89" i="1"/>
  <c r="F89" i="1" s="1"/>
  <c r="B90" i="1"/>
  <c r="B91" i="1"/>
  <c r="B92" i="1"/>
  <c r="B93" i="1"/>
  <c r="B94" i="1"/>
  <c r="B95" i="1"/>
  <c r="E95" i="1" s="1"/>
  <c r="B96" i="1"/>
  <c r="B97" i="1"/>
  <c r="B98" i="1"/>
  <c r="F16" i="1" s="1"/>
  <c r="B99" i="1"/>
  <c r="B100" i="1"/>
  <c r="B101" i="1"/>
  <c r="B102" i="1"/>
  <c r="B103" i="1"/>
  <c r="F103" i="1" s="1"/>
  <c r="B104" i="1"/>
  <c r="F18" i="1" s="1"/>
  <c r="B105" i="1"/>
  <c r="B106" i="1"/>
  <c r="F95" i="1" s="1"/>
  <c r="B107" i="1"/>
  <c r="B108" i="1"/>
  <c r="F40" i="1" s="1"/>
  <c r="B109" i="1"/>
  <c r="B110" i="1"/>
  <c r="F55" i="1" s="1"/>
  <c r="B111" i="1"/>
  <c r="E69" i="1" s="1"/>
  <c r="B112" i="1"/>
  <c r="B113" i="1"/>
  <c r="B114" i="1"/>
  <c r="B115" i="1"/>
  <c r="E49" i="1" s="1"/>
  <c r="B116" i="1"/>
  <c r="E170" i="1" s="1"/>
  <c r="B117" i="1"/>
  <c r="E41" i="1" s="1"/>
  <c r="B118" i="1"/>
  <c r="B119" i="1"/>
  <c r="F119" i="1" s="1"/>
  <c r="B120" i="1"/>
  <c r="B121" i="1"/>
  <c r="B122" i="1"/>
  <c r="B123" i="1"/>
  <c r="B124" i="1"/>
  <c r="F173" i="1" s="1"/>
  <c r="B125" i="1"/>
  <c r="B126" i="1"/>
  <c r="F139" i="1" s="1"/>
  <c r="B127" i="1"/>
  <c r="B128" i="1"/>
  <c r="B129" i="1"/>
  <c r="B130" i="1"/>
  <c r="F115" i="1" s="1"/>
  <c r="B131" i="1"/>
  <c r="B132" i="1"/>
  <c r="E121" i="1" s="1"/>
  <c r="B133" i="1"/>
  <c r="B134" i="1"/>
  <c r="F151" i="1" s="1"/>
  <c r="B135" i="1"/>
  <c r="B136" i="1"/>
  <c r="B137" i="1"/>
  <c r="B138" i="1"/>
  <c r="F147" i="1" s="1"/>
  <c r="B139" i="1"/>
  <c r="E139" i="1" s="1"/>
  <c r="B140" i="1"/>
  <c r="F219" i="1" s="1"/>
  <c r="B141" i="1"/>
  <c r="B142" i="1"/>
  <c r="B143" i="1"/>
  <c r="B144" i="1"/>
  <c r="B145" i="1"/>
  <c r="B146" i="1"/>
  <c r="B147" i="1"/>
  <c r="B148" i="1"/>
  <c r="B149" i="1"/>
  <c r="B150" i="1"/>
  <c r="B151" i="1"/>
  <c r="F91" i="1" s="1"/>
  <c r="B152" i="1"/>
  <c r="B153" i="1"/>
  <c r="B154" i="1"/>
  <c r="B155" i="1"/>
  <c r="B156" i="1"/>
  <c r="B157" i="1"/>
  <c r="B158" i="1"/>
  <c r="B159" i="1"/>
  <c r="B160" i="1"/>
  <c r="F155" i="1" s="1"/>
  <c r="B161" i="1"/>
  <c r="B162" i="1"/>
  <c r="B163" i="1"/>
  <c r="B164" i="1"/>
  <c r="B165" i="1"/>
  <c r="B166" i="1"/>
  <c r="B167" i="1"/>
  <c r="E101" i="1" s="1"/>
  <c r="B168" i="1"/>
  <c r="E61" i="1" s="1"/>
  <c r="B169" i="1"/>
  <c r="B170" i="1"/>
  <c r="B171" i="1"/>
  <c r="F157" i="1" s="1"/>
  <c r="B172" i="1"/>
  <c r="F136" i="1" s="1"/>
  <c r="B173" i="1"/>
  <c r="E173" i="1" s="1"/>
  <c r="B174" i="1"/>
  <c r="E65" i="1" s="1"/>
  <c r="B175" i="1"/>
  <c r="B176" i="1"/>
  <c r="B177" i="1"/>
  <c r="B178" i="1"/>
  <c r="B179" i="1"/>
  <c r="E87" i="1" s="1"/>
  <c r="B180" i="1"/>
  <c r="B181" i="1"/>
  <c r="F177" i="1" s="1"/>
  <c r="B182" i="1"/>
  <c r="B183" i="1"/>
  <c r="E77" i="1" s="1"/>
  <c r="B184" i="1"/>
  <c r="B185" i="1"/>
  <c r="B186" i="1"/>
  <c r="B187" i="1"/>
  <c r="B188" i="1"/>
  <c r="B189" i="1"/>
  <c r="B190" i="1"/>
  <c r="B191" i="1"/>
  <c r="B192" i="1"/>
  <c r="F210" i="1" s="1"/>
  <c r="B193" i="1"/>
  <c r="B194" i="1"/>
  <c r="F205" i="1" s="1"/>
  <c r="B195" i="1"/>
  <c r="B196" i="1"/>
  <c r="F30" i="1" s="1"/>
  <c r="B197" i="1"/>
  <c r="E53" i="1" s="1"/>
  <c r="B198" i="1"/>
  <c r="E145" i="1" s="1"/>
  <c r="B199" i="1"/>
  <c r="B200" i="1"/>
  <c r="B201" i="1"/>
  <c r="F185" i="1" s="1"/>
  <c r="B202" i="1"/>
  <c r="B203" i="1"/>
  <c r="B204" i="1"/>
  <c r="E105" i="1" s="1"/>
  <c r="B205" i="1"/>
  <c r="B206" i="1"/>
  <c r="B207" i="1"/>
  <c r="B208" i="1"/>
  <c r="E208" i="1" s="1"/>
  <c r="B209" i="1"/>
  <c r="B210" i="1"/>
  <c r="B211" i="1"/>
  <c r="E211" i="1" s="1"/>
  <c r="B212" i="1"/>
  <c r="F96" i="1" s="1"/>
  <c r="B213" i="1"/>
  <c r="B214" i="1"/>
  <c r="B215" i="1"/>
  <c r="F189" i="1" s="1"/>
  <c r="B216" i="1"/>
  <c r="B217" i="1"/>
  <c r="B218" i="1"/>
  <c r="B219" i="1"/>
  <c r="B220" i="1"/>
  <c r="F164" i="1" s="1"/>
  <c r="B221" i="1"/>
  <c r="B222" i="1"/>
  <c r="B223" i="1"/>
  <c r="F187" i="1" s="1"/>
  <c r="B224" i="1"/>
  <c r="B225" i="1"/>
  <c r="B226" i="1"/>
  <c r="F215" i="1" s="1"/>
  <c r="B227" i="1"/>
  <c r="E227" i="1" s="1"/>
  <c r="B228" i="1"/>
  <c r="B229" i="1"/>
  <c r="B230" i="1"/>
  <c r="B231" i="1"/>
  <c r="E249" i="1" s="1"/>
  <c r="B232" i="1"/>
  <c r="B233" i="1"/>
  <c r="E127" i="1" s="1"/>
  <c r="B234" i="1"/>
  <c r="B235" i="1"/>
  <c r="B236" i="1"/>
  <c r="B237" i="1"/>
  <c r="E109" i="1" s="1"/>
  <c r="B238" i="1"/>
  <c r="F34" i="1" s="1"/>
  <c r="B239" i="1"/>
  <c r="F39" i="1" s="1"/>
  <c r="B240" i="1"/>
  <c r="F250" i="1" s="1"/>
  <c r="B241" i="1"/>
  <c r="E129" i="1" s="1"/>
  <c r="B242" i="1"/>
  <c r="F98" i="1" s="1"/>
  <c r="B243" i="1"/>
  <c r="B244" i="1"/>
  <c r="E244" i="1" s="1"/>
  <c r="B245" i="1"/>
  <c r="B246" i="1"/>
  <c r="B247" i="1"/>
  <c r="B248" i="1"/>
  <c r="B249" i="1"/>
  <c r="E135" i="1" s="1"/>
  <c r="B250" i="1"/>
  <c r="B2" i="1"/>
  <c r="E2" i="1" s="1"/>
  <c r="F221" i="1" l="1"/>
  <c r="E232" i="1"/>
  <c r="E113" i="1"/>
  <c r="E228" i="1"/>
  <c r="E182" i="1"/>
  <c r="E224" i="1"/>
  <c r="F32" i="1"/>
  <c r="E216" i="1"/>
  <c r="F202" i="1"/>
  <c r="E200" i="1"/>
  <c r="F207" i="1"/>
  <c r="E188" i="1"/>
  <c r="F43" i="1"/>
  <c r="E184" i="1"/>
  <c r="F51" i="1"/>
  <c r="E180" i="1"/>
  <c r="F24" i="1"/>
  <c r="E164" i="1"/>
  <c r="F128" i="1"/>
  <c r="E156" i="1"/>
  <c r="F153" i="1"/>
  <c r="E152" i="1"/>
  <c r="F148" i="1"/>
  <c r="E148" i="1"/>
  <c r="F193" i="1"/>
  <c r="E128" i="1"/>
  <c r="F201" i="1"/>
  <c r="E100" i="1"/>
  <c r="F237" i="1"/>
  <c r="E96" i="1"/>
  <c r="F188" i="1"/>
  <c r="F184" i="1"/>
  <c r="F140" i="1"/>
  <c r="E158" i="1"/>
  <c r="E250" i="1"/>
  <c r="E85" i="1"/>
  <c r="E234" i="1"/>
  <c r="E117" i="1"/>
  <c r="E230" i="1"/>
  <c r="E162" i="1"/>
  <c r="E222" i="1"/>
  <c r="E73" i="1"/>
  <c r="E218" i="1"/>
  <c r="F100" i="1"/>
  <c r="F247" i="1"/>
  <c r="E210" i="1"/>
  <c r="F208" i="1"/>
  <c r="E206" i="1"/>
  <c r="F75" i="1"/>
  <c r="E202" i="1"/>
  <c r="F244" i="1"/>
  <c r="F26" i="1"/>
  <c r="F182" i="1"/>
  <c r="F243" i="1"/>
  <c r="F178" i="1"/>
  <c r="E119" i="1"/>
  <c r="F170" i="1"/>
  <c r="F84" i="1"/>
  <c r="F60" i="1"/>
  <c r="F162" i="1"/>
  <c r="F241" i="1"/>
  <c r="F158" i="1"/>
  <c r="F169" i="1"/>
  <c r="F154" i="1"/>
  <c r="F22" i="1"/>
  <c r="F150" i="1"/>
  <c r="F216" i="1"/>
  <c r="F180" i="1"/>
  <c r="F218" i="1"/>
  <c r="E89" i="1"/>
  <c r="E114" i="1"/>
  <c r="E178" i="1"/>
  <c r="F206" i="1"/>
  <c r="F114" i="1"/>
  <c r="E154" i="1"/>
  <c r="F232" i="1"/>
  <c r="F120" i="1"/>
  <c r="F156" i="1"/>
  <c r="F106" i="1"/>
  <c r="F224" i="1"/>
  <c r="F222" i="1"/>
  <c r="E8" i="1"/>
  <c r="F56" i="1"/>
  <c r="F76" i="1"/>
  <c r="E174" i="1"/>
  <c r="F132" i="1"/>
  <c r="E209" i="1"/>
  <c r="E203" i="1"/>
  <c r="E172" i="1"/>
  <c r="F90" i="1"/>
  <c r="E217" i="1"/>
  <c r="F242" i="1"/>
  <c r="F176" i="1"/>
  <c r="F64" i="1"/>
  <c r="F88" i="1"/>
  <c r="E186" i="1"/>
  <c r="F48" i="1"/>
  <c r="F20" i="1"/>
  <c r="L12" i="1" s="1"/>
  <c r="F192" i="1"/>
  <c r="F138" i="1"/>
  <c r="F196" i="1"/>
  <c r="E141" i="1"/>
  <c r="F238" i="1"/>
  <c r="F44" i="1"/>
  <c r="F194" i="1"/>
  <c r="F112" i="1"/>
  <c r="F236" i="1"/>
  <c r="F14" i="1"/>
  <c r="E97" i="1"/>
  <c r="F99" i="1"/>
  <c r="F160" i="1"/>
  <c r="F107" i="1"/>
  <c r="F130" i="1"/>
  <c r="E229" i="1"/>
  <c r="F125" i="1"/>
  <c r="F67" i="1"/>
  <c r="F79" i="1"/>
  <c r="E199" i="1"/>
  <c r="E137" i="1"/>
  <c r="F111" i="1"/>
  <c r="E45" i="1"/>
  <c r="F6" i="1"/>
  <c r="F171" i="1"/>
  <c r="E195" i="1"/>
  <c r="F108" i="1"/>
  <c r="F165" i="1"/>
  <c r="F4" i="1"/>
  <c r="F72" i="1"/>
  <c r="E221" i="1"/>
  <c r="E215" i="1"/>
  <c r="E193" i="1"/>
  <c r="E169" i="1"/>
  <c r="E40" i="1"/>
  <c r="F230" i="1"/>
  <c r="F228" i="1"/>
  <c r="F200" i="1"/>
  <c r="F152" i="1"/>
  <c r="E16" i="1"/>
  <c r="F36" i="1"/>
  <c r="F212" i="1"/>
  <c r="F68" i="1"/>
  <c r="F144" i="1"/>
  <c r="F248" i="1"/>
  <c r="F246" i="1"/>
  <c r="E245" i="1"/>
  <c r="F116" i="1"/>
  <c r="F214" i="1"/>
  <c r="F28" i="1"/>
  <c r="F104" i="1"/>
  <c r="F220" i="1"/>
  <c r="F240" i="1"/>
  <c r="F167" i="1"/>
  <c r="F179" i="1"/>
  <c r="F175" i="1"/>
  <c r="E239" i="1"/>
  <c r="F122" i="1"/>
  <c r="F92" i="1"/>
  <c r="F124" i="1"/>
  <c r="F181" i="1"/>
  <c r="F168" i="1"/>
  <c r="E235" i="1"/>
  <c r="F198" i="1"/>
  <c r="E233" i="1"/>
  <c r="F146" i="1"/>
  <c r="E231" i="1"/>
  <c r="F83" i="1"/>
  <c r="E166" i="1"/>
  <c r="F80" i="1"/>
  <c r="F52" i="1"/>
  <c r="E190" i="1"/>
  <c r="F226" i="1"/>
  <c r="F149" i="1"/>
  <c r="F191" i="1"/>
  <c r="E133" i="1"/>
  <c r="E57" i="1"/>
  <c r="F204" i="1"/>
  <c r="E223" i="1"/>
  <c r="E241" i="1"/>
  <c r="E123" i="1"/>
  <c r="E98" i="1"/>
  <c r="E37" i="1"/>
  <c r="E12" i="1"/>
  <c r="F70" i="1"/>
  <c r="E70" i="1"/>
  <c r="F50" i="1"/>
  <c r="E50" i="1"/>
  <c r="F82" i="1"/>
  <c r="E82" i="1"/>
  <c r="F110" i="1"/>
  <c r="E110" i="1"/>
  <c r="F142" i="1"/>
  <c r="E142" i="1"/>
  <c r="F42" i="1"/>
  <c r="E42" i="1"/>
  <c r="E248" i="1"/>
  <c r="E246" i="1"/>
  <c r="E242" i="1"/>
  <c r="E240" i="1"/>
  <c r="E238" i="1"/>
  <c r="E236" i="1"/>
  <c r="E226" i="1"/>
  <c r="E220" i="1"/>
  <c r="E214" i="1"/>
  <c r="E212" i="1"/>
  <c r="E204" i="1"/>
  <c r="E198" i="1"/>
  <c r="E196" i="1"/>
  <c r="E194" i="1"/>
  <c r="E192" i="1"/>
  <c r="E189" i="1"/>
  <c r="F186" i="1"/>
  <c r="E181" i="1"/>
  <c r="E176" i="1"/>
  <c r="E168" i="1"/>
  <c r="E165" i="1"/>
  <c r="E160" i="1"/>
  <c r="E157" i="1"/>
  <c r="E149" i="1"/>
  <c r="E146" i="1"/>
  <c r="F135" i="1"/>
  <c r="E132" i="1"/>
  <c r="E125" i="1"/>
  <c r="E111" i="1"/>
  <c r="E107" i="1"/>
  <c r="E80" i="1"/>
  <c r="F69" i="1"/>
  <c r="E64" i="1"/>
  <c r="E59" i="1"/>
  <c r="F53" i="1"/>
  <c r="E48" i="1"/>
  <c r="F46" i="1"/>
  <c r="E46" i="1"/>
  <c r="F66" i="1"/>
  <c r="E66" i="1"/>
  <c r="F58" i="1"/>
  <c r="E58" i="1"/>
  <c r="F21" i="1"/>
  <c r="E21" i="1"/>
  <c r="F62" i="1"/>
  <c r="E62" i="1"/>
  <c r="F78" i="1"/>
  <c r="E78" i="1"/>
  <c r="F86" i="1"/>
  <c r="E86" i="1"/>
  <c r="F94" i="1"/>
  <c r="E94" i="1"/>
  <c r="F11" i="1"/>
  <c r="E11" i="1"/>
  <c r="F38" i="1"/>
  <c r="E38" i="1"/>
  <c r="F7" i="1"/>
  <c r="E7" i="1"/>
  <c r="F126" i="1"/>
  <c r="E126" i="1"/>
  <c r="F249" i="1"/>
  <c r="F245" i="1"/>
  <c r="F239" i="1"/>
  <c r="F235" i="1"/>
  <c r="F233" i="1"/>
  <c r="F231" i="1"/>
  <c r="F229" i="1"/>
  <c r="F223" i="1"/>
  <c r="F217" i="1"/>
  <c r="F209" i="1"/>
  <c r="F203" i="1"/>
  <c r="F199" i="1"/>
  <c r="F195" i="1"/>
  <c r="E191" i="1"/>
  <c r="E183" i="1"/>
  <c r="E175" i="1"/>
  <c r="F172" i="1"/>
  <c r="E167" i="1"/>
  <c r="E159" i="1"/>
  <c r="E151" i="1"/>
  <c r="F145" i="1"/>
  <c r="F141" i="1"/>
  <c r="E138" i="1"/>
  <c r="E131" i="1"/>
  <c r="F127" i="1"/>
  <c r="E124" i="1"/>
  <c r="E120" i="1"/>
  <c r="F113" i="1"/>
  <c r="F109" i="1"/>
  <c r="E106" i="1"/>
  <c r="E99" i="1"/>
  <c r="E92" i="1"/>
  <c r="E88" i="1"/>
  <c r="E84" i="1"/>
  <c r="E79" i="1"/>
  <c r="F73" i="1"/>
  <c r="E68" i="1"/>
  <c r="E63" i="1"/>
  <c r="F57" i="1"/>
  <c r="E52" i="1"/>
  <c r="K21" i="1" s="1"/>
  <c r="M21" i="1" s="1"/>
  <c r="E47" i="1"/>
  <c r="F41" i="1"/>
  <c r="L28" i="1" s="1"/>
  <c r="E30" i="1"/>
  <c r="E22" i="1"/>
  <c r="E14" i="1"/>
  <c r="E6" i="1"/>
  <c r="F33" i="1"/>
  <c r="E33" i="1"/>
  <c r="F31" i="1"/>
  <c r="L26" i="1" s="1"/>
  <c r="E31" i="1"/>
  <c r="F134" i="1"/>
  <c r="L31" i="1" s="1"/>
  <c r="E134" i="1"/>
  <c r="F54" i="1"/>
  <c r="E54" i="1"/>
  <c r="F29" i="1"/>
  <c r="L15" i="1" s="1"/>
  <c r="E29" i="1"/>
  <c r="F25" i="1"/>
  <c r="E25" i="1"/>
  <c r="F23" i="1"/>
  <c r="E23" i="1"/>
  <c r="F17" i="1"/>
  <c r="E17" i="1"/>
  <c r="F15" i="1"/>
  <c r="L21" i="1" s="1"/>
  <c r="E15" i="1"/>
  <c r="F13" i="1"/>
  <c r="L2" i="1" s="1"/>
  <c r="E13" i="1"/>
  <c r="K2" i="1" s="1"/>
  <c r="M2" i="1" s="1"/>
  <c r="F118" i="1"/>
  <c r="E118" i="1"/>
  <c r="F9" i="1"/>
  <c r="L24" i="1" s="1"/>
  <c r="E9" i="1"/>
  <c r="F74" i="1"/>
  <c r="E74" i="1"/>
  <c r="F3" i="1"/>
  <c r="L22" i="1" s="1"/>
  <c r="E3" i="1"/>
  <c r="F190" i="1"/>
  <c r="E185" i="1"/>
  <c r="E177" i="1"/>
  <c r="F174" i="1"/>
  <c r="F166" i="1"/>
  <c r="E144" i="1"/>
  <c r="F137" i="1"/>
  <c r="F133" i="1"/>
  <c r="E130" i="1"/>
  <c r="E116" i="1"/>
  <c r="E112" i="1"/>
  <c r="F101" i="1"/>
  <c r="E91" i="1"/>
  <c r="F87" i="1"/>
  <c r="E83" i="1"/>
  <c r="F77" i="1"/>
  <c r="E72" i="1"/>
  <c r="E67" i="1"/>
  <c r="E56" i="1"/>
  <c r="F45" i="1"/>
  <c r="E36" i="1"/>
  <c r="E28" i="1"/>
  <c r="E20" i="1"/>
  <c r="E4" i="1"/>
  <c r="F35" i="1"/>
  <c r="E35" i="1"/>
  <c r="F27" i="1"/>
  <c r="E27" i="1"/>
  <c r="K12" i="1" s="1"/>
  <c r="F19" i="1"/>
  <c r="E19" i="1"/>
  <c r="F102" i="1"/>
  <c r="E102" i="1"/>
  <c r="F5" i="1"/>
  <c r="E5" i="1"/>
  <c r="K4" i="1" s="1"/>
  <c r="K17" i="1"/>
  <c r="L32" i="1"/>
  <c r="E187" i="1"/>
  <c r="E179" i="1"/>
  <c r="E171" i="1"/>
  <c r="E163" i="1"/>
  <c r="K7" i="1" s="1"/>
  <c r="E155" i="1"/>
  <c r="E147" i="1"/>
  <c r="E140" i="1"/>
  <c r="E136" i="1"/>
  <c r="F129" i="1"/>
  <c r="E122" i="1"/>
  <c r="E115" i="1"/>
  <c r="E108" i="1"/>
  <c r="E104" i="1"/>
  <c r="F97" i="1"/>
  <c r="E90" i="1"/>
  <c r="F81" i="1"/>
  <c r="E76" i="1"/>
  <c r="E71" i="1"/>
  <c r="F65" i="1"/>
  <c r="E60" i="1"/>
  <c r="E55" i="1"/>
  <c r="F49" i="1"/>
  <c r="L29" i="1" s="1"/>
  <c r="E44" i="1"/>
  <c r="E39" i="1"/>
  <c r="K27" i="1" s="1"/>
  <c r="E34" i="1"/>
  <c r="E26" i="1"/>
  <c r="E18" i="1"/>
  <c r="E10" i="1"/>
  <c r="L33" i="1"/>
  <c r="L19" i="1"/>
  <c r="L14" i="1"/>
  <c r="K29" i="1"/>
  <c r="K23" i="1"/>
  <c r="F109" i="7"/>
  <c r="E110" i="7"/>
  <c r="E81" i="7"/>
  <c r="E97" i="7"/>
  <c r="E108" i="7"/>
  <c r="F111" i="7"/>
  <c r="E112" i="7"/>
  <c r="F194" i="7"/>
  <c r="F218" i="7"/>
  <c r="F226" i="7"/>
  <c r="E5" i="7"/>
  <c r="F6" i="7"/>
  <c r="F7" i="7"/>
  <c r="F8" i="7"/>
  <c r="E9" i="7"/>
  <c r="F52" i="7"/>
  <c r="F60" i="7"/>
  <c r="F72" i="7"/>
  <c r="F80" i="7"/>
  <c r="F84" i="7"/>
  <c r="F92" i="7"/>
  <c r="F100" i="7"/>
  <c r="F108" i="7"/>
  <c r="E111" i="7"/>
  <c r="F112" i="7"/>
  <c r="F114" i="7"/>
  <c r="F115" i="7"/>
  <c r="E117" i="7"/>
  <c r="F118" i="7"/>
  <c r="E119" i="7"/>
  <c r="F120" i="7"/>
  <c r="F121" i="7"/>
  <c r="F125" i="7"/>
  <c r="F133" i="7"/>
  <c r="F137" i="7"/>
  <c r="F141" i="7"/>
  <c r="F145" i="7"/>
  <c r="F149" i="7"/>
  <c r="F153" i="7"/>
  <c r="F157" i="7"/>
  <c r="F161" i="7"/>
  <c r="F165" i="7"/>
  <c r="F169" i="7"/>
  <c r="F173" i="7"/>
  <c r="F181" i="7"/>
  <c r="F193" i="7"/>
  <c r="F197" i="7"/>
  <c r="F201" i="7"/>
  <c r="F205" i="7"/>
  <c r="F209" i="7"/>
  <c r="F213" i="7"/>
  <c r="F217" i="7"/>
  <c r="F225" i="7"/>
  <c r="F229" i="7"/>
  <c r="F233" i="7"/>
  <c r="F237" i="7"/>
  <c r="F241" i="7"/>
  <c r="F245" i="7"/>
  <c r="F249" i="7"/>
  <c r="E63" i="7"/>
  <c r="F67" i="7"/>
  <c r="E71" i="7"/>
  <c r="F75" i="7"/>
  <c r="E79" i="7"/>
  <c r="F83" i="7"/>
  <c r="F99" i="7"/>
  <c r="E103" i="7"/>
  <c r="E107" i="7"/>
  <c r="F140" i="7"/>
  <c r="F152" i="7"/>
  <c r="F156" i="7"/>
  <c r="F160" i="7"/>
  <c r="F168" i="7"/>
  <c r="F180" i="7"/>
  <c r="F184" i="7"/>
  <c r="F188" i="7"/>
  <c r="F192" i="7"/>
  <c r="F196" i="7"/>
  <c r="F200" i="7"/>
  <c r="F204" i="7"/>
  <c r="F208" i="7"/>
  <c r="F216" i="7"/>
  <c r="F220" i="7"/>
  <c r="F224" i="7"/>
  <c r="F228" i="7"/>
  <c r="F232" i="7"/>
  <c r="F236" i="7"/>
  <c r="F240" i="7"/>
  <c r="F244" i="7"/>
  <c r="F248" i="7"/>
  <c r="F42" i="7"/>
  <c r="F74" i="7"/>
  <c r="F98" i="7"/>
  <c r="F102" i="7"/>
  <c r="F106" i="7"/>
  <c r="E123" i="7"/>
  <c r="E131" i="7"/>
  <c r="E139" i="7"/>
  <c r="E143" i="7"/>
  <c r="E147" i="7"/>
  <c r="E151" i="7"/>
  <c r="E155" i="7"/>
  <c r="E159" i="7"/>
  <c r="E163" i="7"/>
  <c r="E167" i="7"/>
  <c r="E171" i="7"/>
  <c r="E175" i="7"/>
  <c r="E179" i="7"/>
  <c r="E183" i="7"/>
  <c r="E191" i="7"/>
  <c r="E195" i="7"/>
  <c r="E199" i="7"/>
  <c r="E207" i="7"/>
  <c r="E211" i="7"/>
  <c r="E215" i="7"/>
  <c r="E219" i="7"/>
  <c r="E223" i="7"/>
  <c r="E227" i="7"/>
  <c r="E231" i="7"/>
  <c r="E235" i="7"/>
  <c r="E239" i="7"/>
  <c r="E243" i="7"/>
  <c r="E247" i="7"/>
  <c r="E12" i="7"/>
  <c r="E72" i="7"/>
  <c r="F73" i="7"/>
  <c r="E74" i="7"/>
  <c r="E148" i="7"/>
  <c r="E20" i="7"/>
  <c r="E64" i="7"/>
  <c r="F65" i="7"/>
  <c r="E66" i="7"/>
  <c r="E6" i="7"/>
  <c r="E27" i="7"/>
  <c r="E48" i="7"/>
  <c r="F49" i="7"/>
  <c r="E50" i="7"/>
  <c r="E22" i="7"/>
  <c r="E52" i="7"/>
  <c r="F53" i="7"/>
  <c r="E54" i="7"/>
  <c r="E92" i="7"/>
  <c r="F93" i="7"/>
  <c r="E94" i="7"/>
  <c r="F95" i="7"/>
  <c r="E96" i="7"/>
  <c r="F97" i="7"/>
  <c r="E98" i="7"/>
  <c r="E132" i="7"/>
  <c r="E164" i="7"/>
  <c r="F183" i="7"/>
  <c r="E184" i="7"/>
  <c r="E4" i="7"/>
  <c r="E18" i="7"/>
  <c r="E28" i="7"/>
  <c r="E40" i="7"/>
  <c r="F41" i="7"/>
  <c r="E42" i="7"/>
  <c r="E68" i="7"/>
  <c r="F69" i="7"/>
  <c r="E70" i="7"/>
  <c r="F135" i="7"/>
  <c r="E136" i="7"/>
  <c r="F167" i="7"/>
  <c r="E168" i="7"/>
  <c r="E8" i="7"/>
  <c r="E10" i="7"/>
  <c r="E14" i="7"/>
  <c r="E26" i="7"/>
  <c r="E34" i="7"/>
  <c r="F35" i="7"/>
  <c r="E36" i="7"/>
  <c r="F37" i="7"/>
  <c r="L12" i="7" s="1"/>
  <c r="E38" i="7"/>
  <c r="E56" i="7"/>
  <c r="F57" i="7"/>
  <c r="E58" i="7"/>
  <c r="E80" i="7"/>
  <c r="F81" i="7"/>
  <c r="E82" i="7"/>
  <c r="F151" i="7"/>
  <c r="E152" i="7"/>
  <c r="E180" i="7"/>
  <c r="E84" i="7"/>
  <c r="F85" i="7"/>
  <c r="E86" i="7"/>
  <c r="F87" i="7"/>
  <c r="E88" i="7"/>
  <c r="F89" i="7"/>
  <c r="E90" i="7"/>
  <c r="F127" i="7"/>
  <c r="E128" i="7"/>
  <c r="E140" i="7"/>
  <c r="F159" i="7"/>
  <c r="E160" i="7"/>
  <c r="E172" i="7"/>
  <c r="F191" i="7"/>
  <c r="E192" i="7"/>
  <c r="F199" i="7"/>
  <c r="E200" i="7"/>
  <c r="F207" i="7"/>
  <c r="E208" i="7"/>
  <c r="F215" i="7"/>
  <c r="E216" i="7"/>
  <c r="F223" i="7"/>
  <c r="E224" i="7"/>
  <c r="F231" i="7"/>
  <c r="E232" i="7"/>
  <c r="F239" i="7"/>
  <c r="E240" i="7"/>
  <c r="F247" i="7"/>
  <c r="E248" i="7"/>
  <c r="E2" i="7"/>
  <c r="E16" i="7"/>
  <c r="E24" i="7"/>
  <c r="F29" i="7"/>
  <c r="E44" i="7"/>
  <c r="F45" i="7"/>
  <c r="E46" i="7"/>
  <c r="E60" i="7"/>
  <c r="F61" i="7"/>
  <c r="E62" i="7"/>
  <c r="E76" i="7"/>
  <c r="F77" i="7"/>
  <c r="E78" i="7"/>
  <c r="E100" i="7"/>
  <c r="F101" i="7"/>
  <c r="E102" i="7"/>
  <c r="F103" i="7"/>
  <c r="E104" i="7"/>
  <c r="F105" i="7"/>
  <c r="E106" i="7"/>
  <c r="E124" i="7"/>
  <c r="F143" i="7"/>
  <c r="E144" i="7"/>
  <c r="E156" i="7"/>
  <c r="F175" i="7"/>
  <c r="E176" i="7"/>
  <c r="E188" i="7"/>
  <c r="F195" i="7"/>
  <c r="E196" i="7"/>
  <c r="F203" i="7"/>
  <c r="E204" i="7"/>
  <c r="F211" i="7"/>
  <c r="E212" i="7"/>
  <c r="F219" i="7"/>
  <c r="E220" i="7"/>
  <c r="F227" i="7"/>
  <c r="E228" i="7"/>
  <c r="F235" i="7"/>
  <c r="E236" i="7"/>
  <c r="F243" i="7"/>
  <c r="E244" i="7"/>
  <c r="F5" i="7"/>
  <c r="F19" i="7"/>
  <c r="F30" i="7"/>
  <c r="F31" i="7"/>
  <c r="F47" i="7"/>
  <c r="E3" i="7"/>
  <c r="E7" i="7"/>
  <c r="E13" i="7"/>
  <c r="E17" i="7"/>
  <c r="E21" i="7"/>
  <c r="F25" i="7"/>
  <c r="E43" i="7"/>
  <c r="E51" i="7"/>
  <c r="E59" i="7"/>
  <c r="E67" i="7"/>
  <c r="E75" i="7"/>
  <c r="E83" i="7"/>
  <c r="E99" i="7"/>
  <c r="E122" i="7"/>
  <c r="F122" i="7"/>
  <c r="E130" i="7"/>
  <c r="F130" i="7"/>
  <c r="E138" i="7"/>
  <c r="F138" i="7"/>
  <c r="E146" i="7"/>
  <c r="F146" i="7"/>
  <c r="E154" i="7"/>
  <c r="F154" i="7"/>
  <c r="E162" i="7"/>
  <c r="F162" i="7"/>
  <c r="E170" i="7"/>
  <c r="F170" i="7"/>
  <c r="E178" i="7"/>
  <c r="F178" i="7"/>
  <c r="E186" i="7"/>
  <c r="F186" i="7"/>
  <c r="F15" i="7"/>
  <c r="F23" i="7"/>
  <c r="F39" i="7"/>
  <c r="F55" i="7"/>
  <c r="F71" i="7"/>
  <c r="F91" i="7"/>
  <c r="F9" i="7"/>
  <c r="F11" i="7"/>
  <c r="F63" i="7"/>
  <c r="L19" i="7" s="1"/>
  <c r="F79" i="7"/>
  <c r="F107" i="7"/>
  <c r="F33" i="7"/>
  <c r="L8" i="7" s="1"/>
  <c r="F123" i="7"/>
  <c r="E126" i="7"/>
  <c r="F126" i="7"/>
  <c r="F131" i="7"/>
  <c r="E134" i="7"/>
  <c r="F134" i="7"/>
  <c r="F139" i="7"/>
  <c r="E142" i="7"/>
  <c r="F142" i="7"/>
  <c r="F147" i="7"/>
  <c r="E150" i="7"/>
  <c r="F150" i="7"/>
  <c r="F155" i="7"/>
  <c r="E158" i="7"/>
  <c r="F158" i="7"/>
  <c r="F163" i="7"/>
  <c r="E166" i="7"/>
  <c r="F166" i="7"/>
  <c r="F171" i="7"/>
  <c r="E174" i="7"/>
  <c r="F174" i="7"/>
  <c r="F179" i="7"/>
  <c r="E182" i="7"/>
  <c r="F182" i="7"/>
  <c r="L32" i="7" s="1"/>
  <c r="F187" i="7"/>
  <c r="E190" i="7"/>
  <c r="F190" i="7"/>
  <c r="E121" i="7"/>
  <c r="E125" i="7"/>
  <c r="E129" i="7"/>
  <c r="E133" i="7"/>
  <c r="E137" i="7"/>
  <c r="E141" i="7"/>
  <c r="E145" i="7"/>
  <c r="E149" i="7"/>
  <c r="E153" i="7"/>
  <c r="E157" i="7"/>
  <c r="E161" i="7"/>
  <c r="E165" i="7"/>
  <c r="E169" i="7"/>
  <c r="E173" i="7"/>
  <c r="E177" i="7"/>
  <c r="E181" i="7"/>
  <c r="E185" i="7"/>
  <c r="E189" i="7"/>
  <c r="E193" i="7"/>
  <c r="E197" i="7"/>
  <c r="E201" i="7"/>
  <c r="E205" i="7"/>
  <c r="E209" i="7"/>
  <c r="E213" i="7"/>
  <c r="E217" i="7"/>
  <c r="E221" i="7"/>
  <c r="E225" i="7"/>
  <c r="E229" i="7"/>
  <c r="E233" i="7"/>
  <c r="E237" i="7"/>
  <c r="E241" i="7"/>
  <c r="E245" i="7"/>
  <c r="E249" i="7"/>
  <c r="E194" i="7"/>
  <c r="E198" i="7"/>
  <c r="E202" i="7"/>
  <c r="E206" i="7"/>
  <c r="E210" i="7"/>
  <c r="E214" i="7"/>
  <c r="E218" i="7"/>
  <c r="E222" i="7"/>
  <c r="E226" i="7"/>
  <c r="E230" i="7"/>
  <c r="E234" i="7"/>
  <c r="E238" i="7"/>
  <c r="E242" i="7"/>
  <c r="E246" i="7"/>
  <c r="E250" i="7"/>
  <c r="M29" i="1" l="1"/>
  <c r="L25" i="1"/>
  <c r="K8" i="1"/>
  <c r="K31" i="1"/>
  <c r="M31" i="1" s="1"/>
  <c r="K18" i="1"/>
  <c r="L20" i="1"/>
  <c r="K15" i="1"/>
  <c r="K3" i="1"/>
  <c r="M3" i="1" s="1"/>
  <c r="K13" i="1"/>
  <c r="L5" i="1"/>
  <c r="K30" i="1"/>
  <c r="K32" i="1"/>
  <c r="M32" i="1" s="1"/>
  <c r="K28" i="1"/>
  <c r="M28" i="1" s="1"/>
  <c r="L4" i="1"/>
  <c r="L13" i="1"/>
  <c r="M13" i="1" s="1"/>
  <c r="L7" i="1"/>
  <c r="M7" i="1" s="1"/>
  <c r="L27" i="1"/>
  <c r="M27" i="1" s="1"/>
  <c r="K25" i="1"/>
  <c r="K26" i="1"/>
  <c r="M26" i="1" s="1"/>
  <c r="M25" i="1"/>
  <c r="M15" i="1"/>
  <c r="L30" i="1"/>
  <c r="M30" i="1" s="1"/>
  <c r="L3" i="1"/>
  <c r="L8" i="1"/>
  <c r="M4" i="1"/>
  <c r="K19" i="1"/>
  <c r="M19" i="1" s="1"/>
  <c r="L16" i="1"/>
  <c r="L17" i="1"/>
  <c r="M17" i="1" s="1"/>
  <c r="K16" i="1"/>
  <c r="K24" i="1"/>
  <c r="M24" i="1" s="1"/>
  <c r="K22" i="1"/>
  <c r="M22" i="1" s="1"/>
  <c r="K14" i="1"/>
  <c r="M14" i="1" s="1"/>
  <c r="L6" i="1"/>
  <c r="K20" i="1"/>
  <c r="M20" i="1" s="1"/>
  <c r="M12" i="1"/>
  <c r="L18" i="1"/>
  <c r="M18" i="1" s="1"/>
  <c r="L23" i="1"/>
  <c r="M23" i="1" s="1"/>
  <c r="K33" i="1"/>
  <c r="M33" i="1" s="1"/>
  <c r="K6" i="1"/>
  <c r="M6" i="1" s="1"/>
  <c r="K5" i="1"/>
  <c r="L29" i="7"/>
  <c r="K8" i="7"/>
  <c r="M8" i="7" s="1"/>
  <c r="L33" i="7"/>
  <c r="L7" i="7"/>
  <c r="K21" i="7"/>
  <c r="L17" i="7"/>
  <c r="K29" i="7"/>
  <c r="M29" i="7" s="1"/>
  <c r="K17" i="7"/>
  <c r="K12" i="7"/>
  <c r="M12" i="7" s="1"/>
  <c r="L16" i="7"/>
  <c r="L24" i="7"/>
  <c r="L28" i="7"/>
  <c r="L2" i="7"/>
  <c r="K7" i="7"/>
  <c r="M7" i="7" s="1"/>
  <c r="L26" i="7"/>
  <c r="L23" i="7"/>
  <c r="K19" i="7"/>
  <c r="M19" i="7" s="1"/>
  <c r="L27" i="7"/>
  <c r="K23" i="7"/>
  <c r="L13" i="7"/>
  <c r="K2" i="7"/>
  <c r="M2" i="7" s="1"/>
  <c r="K32" i="7"/>
  <c r="M32" i="7" s="1"/>
  <c r="K24" i="7"/>
  <c r="L31" i="7"/>
  <c r="K18" i="7"/>
  <c r="L3" i="7"/>
  <c r="K14" i="7"/>
  <c r="K22" i="7"/>
  <c r="K27" i="7"/>
  <c r="L30" i="7"/>
  <c r="L5" i="7"/>
  <c r="L14" i="7"/>
  <c r="K15" i="7"/>
  <c r="K16" i="7"/>
  <c r="K25" i="7"/>
  <c r="K30" i="7"/>
  <c r="K28" i="7"/>
  <c r="L25" i="7"/>
  <c r="L20" i="7"/>
  <c r="L6" i="7"/>
  <c r="K26" i="7"/>
  <c r="K31" i="7"/>
  <c r="K4" i="7"/>
  <c r="K33" i="7"/>
  <c r="M33" i="7" s="1"/>
  <c r="L22" i="7"/>
  <c r="K5" i="7"/>
  <c r="M5" i="7" s="1"/>
  <c r="L21" i="7"/>
  <c r="M21" i="7" s="1"/>
  <c r="L15" i="7"/>
  <c r="K6" i="7"/>
  <c r="L4" i="7"/>
  <c r="K3" i="7"/>
  <c r="K13" i="7"/>
  <c r="L18" i="7"/>
  <c r="K20" i="7"/>
  <c r="M5" i="1" l="1"/>
  <c r="M8" i="1"/>
  <c r="K9" i="1"/>
  <c r="M16" i="1"/>
  <c r="L34" i="1"/>
  <c r="L35" i="1" s="1"/>
  <c r="L9" i="1"/>
  <c r="K34" i="1"/>
  <c r="K35" i="1" s="1"/>
  <c r="M3" i="7"/>
  <c r="M4" i="7"/>
  <c r="M22" i="7"/>
  <c r="M28" i="7"/>
  <c r="M20" i="7"/>
  <c r="M6" i="7"/>
  <c r="K9" i="7"/>
  <c r="M16" i="7"/>
  <c r="M17" i="7"/>
  <c r="M24" i="7"/>
  <c r="M15" i="7"/>
  <c r="M31" i="7"/>
  <c r="M25" i="7"/>
  <c r="M30" i="7"/>
  <c r="M14" i="7"/>
  <c r="K34" i="7"/>
  <c r="K35" i="7" s="1"/>
  <c r="M26" i="7"/>
  <c r="M27" i="7"/>
  <c r="M13" i="7"/>
  <c r="M23" i="7"/>
  <c r="M18" i="7"/>
  <c r="L34" i="7"/>
  <c r="L35" i="7" s="1"/>
  <c r="L9" i="7"/>
  <c r="F251" i="7"/>
  <c r="F252" i="7"/>
  <c r="E251" i="7"/>
  <c r="E252" i="7"/>
  <c r="F251" i="1"/>
  <c r="F252" i="1"/>
  <c r="E251" i="1"/>
  <c r="E252" i="1"/>
</calcChain>
</file>

<file path=xl/sharedStrings.xml><?xml version="1.0" encoding="utf-8"?>
<sst xmlns="http://schemas.openxmlformats.org/spreadsheetml/2006/main" count="5603" uniqueCount="688">
  <si>
    <t>Country</t>
  </si>
  <si>
    <t>ISO3</t>
  </si>
  <si>
    <t>Region</t>
  </si>
  <si>
    <t>GDP (PPP US$2011)</t>
  </si>
  <si>
    <t>Population</t>
  </si>
  <si>
    <t>Algeria</t>
  </si>
  <si>
    <t>Egypt</t>
  </si>
  <si>
    <t>Libya</t>
  </si>
  <si>
    <t>Morocco</t>
  </si>
  <si>
    <t>Sudan</t>
  </si>
  <si>
    <t>Tunisia</t>
  </si>
  <si>
    <t>Western Sahara</t>
  </si>
  <si>
    <t>British Indian Ocean Territory</t>
  </si>
  <si>
    <t>Burundi</t>
  </si>
  <si>
    <t>Comoros</t>
  </si>
  <si>
    <t>Djibouti</t>
  </si>
  <si>
    <t>Eritrea</t>
  </si>
  <si>
    <t>Ethiopia</t>
  </si>
  <si>
    <t>French Southern Territories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</si>
  <si>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</si>
  <si>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</si>
  <si>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</si>
  <si>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</si>
  <si>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</si>
  <si>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</si>
  <si>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</si>
  <si>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</si>
  <si>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</si>
  <si>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</si>
  <si>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</si>
  <si>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</si>
  <si>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</si>
  <si>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</si>
  <si>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</si>
  <si>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</si>
  <si>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</si>
  <si>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</si>
  <si>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</si>
  <si>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</si>
  <si>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</si>
  <si>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</si>
  <si>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</si>
  <si>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</si>
  <si>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Botswana</t>
  </si>
  <si>
    <t>Eswatini</t>
  </si>
  <si>
    <t>Lesotho</t>
  </si>
  <si>
    <t>Namibia</t>
  </si>
  <si>
    <t>South Africa</t>
  </si>
  <si>
    <t>Benin</t>
  </si>
  <si>
    <t>Burkina Faso</t>
  </si>
  <si>
    <t>Cabo Verde</t>
  </si>
  <si>
    <t>Côte d’Ivoire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</si>
  <si>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</si>
  <si>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</si>
  <si>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</si>
  <si>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</si>
  <si>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</si>
  <si>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</si>
  <si>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</si>
  <si>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</si>
  <si>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</si>
  <si>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</si>
  <si>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</si>
  <si>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</si>
  <si>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</si>
  <si>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</si>
  <si>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</si>
  <si>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</si>
  <si>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</si>
  <si>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</si>
  <si>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</si>
  <si>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</si>
  <si>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</si>
  <si>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</si>
  <si>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</si>
  <si>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</si>
  <si>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</si>
  <si>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</si>
  <si>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</si>
  <si>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</si>
  <si>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</si>
  <si>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</si>
  <si>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</si>
  <si>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</si>
  <si>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</si>
  <si>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</si>
  <si>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</si>
  <si>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</si>
  <si>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</si>
  <si>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</si>
  <si>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</si>
  <si>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</si>
  <si>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</si>
  <si>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</si>
  <si>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</si>
  <si>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</si>
  <si>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</si>
  <si>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</si>
  <si>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</si>
  <si>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</si>
  <si>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</si>
  <si>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</si>
  <si>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 (Plurinational State of)</t>
  </si>
  <si>
    <t>Bouvet Island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</si>
  <si>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</si>
  <si>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</si>
  <si>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</si>
  <si>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</si>
  <si>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</si>
  <si>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</si>
  <si>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</si>
  <si>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</si>
  <si>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</si>
  <si>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Georgia and the South Sandwich Islands</t>
  </si>
  <si>
    <t>Suriname</t>
  </si>
  <si>
    <t>Uruguay</t>
  </si>
  <si>
    <t>Venezuela (Bolivarian Republic of)</t>
  </si>
  <si>
    <t>Bermuda</t>
  </si>
  <si>
    <t>Canada</t>
  </si>
  <si>
    <t>Greenland</t>
  </si>
  <si>
    <t>Saint Pierre and Miquelon</t>
  </si>
  <si>
    <t>United States of America</t>
  </si>
  <si>
    <t>Antarctica</t>
  </si>
  <si>
    <t>Kazakhstan</t>
  </si>
  <si>
    <t>Kyrgyzstan</t>
  </si>
  <si>
    <t>Tajikistan</t>
  </si>
  <si>
    <t>Turkmenistan</t>
  </si>
  <si>
    <t>Uzbekistan</t>
  </si>
  <si>
    <t>China</t>
  </si>
  <si>
    <t>China, Hong Kong Special Administrative Region</t>
  </si>
  <si>
    <t>China, Macao Special Administrative Region</t>
  </si>
  <si>
    <t>Democratic People's Republic of Korea</t>
  </si>
  <si>
    <t>Japan</t>
  </si>
  <si>
    <t>Mongolia</t>
  </si>
  <si>
    <t>Republic of Korea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</si>
  <si>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</si>
  <si>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</si>
  <si>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</si>
  <si>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</si>
  <si>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</si>
  <si>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</si>
  <si>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</si>
  <si>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</si>
  <si>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</si>
  <si>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</si>
  <si>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</si>
  <si>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</si>
  <si>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</si>
  <si>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</si>
  <si>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</si>
  <si>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</si>
  <si>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</si>
  <si>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</si>
  <si>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</si>
  <si>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</si>
  <si>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</si>
  <si>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</si>
  <si>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</si>
  <si>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</si>
  <si>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</si>
  <si>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</si>
  <si>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</si>
  <si>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</si>
  <si>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</si>
  <si>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</si>
  <si>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</si>
  <si>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</si>
  <si>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</si>
  <si>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</si>
  <si>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</si>
  <si>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</si>
  <si>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</si>
  <si>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</si>
  <si>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</si>
  <si>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</si>
  <si>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</si>
  <si>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</si>
  <si>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</si>
  <si>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</si>
  <si>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</si>
  <si>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</si>
  <si>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</si>
  <si>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</si>
  <si>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Åland Islands</t>
  </si>
  <si>
    <t>Guernsey</t>
  </si>
  <si>
    <t>Jersey</t>
  </si>
  <si>
    <t>Sark</t>
  </si>
  <si>
    <t>Denmark</t>
  </si>
  <si>
    <t>Estonia</t>
  </si>
  <si>
    <t>Faroe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</si>
  <si>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</si>
  <si>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</si>
  <si>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</si>
  <si>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</si>
  <si>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</si>
  <si>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</si>
  <si>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</si>
  <si>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Svalbard and Jan Mayen Islands</t>
  </si>
  <si>
    <t>Sweden</t>
  </si>
  <si>
    <t>United Kingdom of Great Britain and Northern Ireland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</si>
  <si>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</si>
  <si>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</si>
  <si>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</si>
  <si>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</si>
  <si>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</si>
  <si>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</si>
  <si>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</si>
  <si>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</si>
  <si>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</si>
  <si>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</si>
  <si>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</si>
  <si>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</si>
  <si>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</si>
  <si>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</si>
  <si>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</si>
  <si>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The former Yugoslav Republic of Macedonia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</si>
  <si>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</si>
  <si>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</si>
  <si>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</si>
  <si>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</si>
  <si>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</si>
  <si>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</si>
  <si>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</si>
  <si>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</si>
  <si>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</si>
  <si>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Australia</t>
  </si>
  <si>
    <t>Christmas Island</t>
  </si>
  <si>
    <t>Cocos (Keeling) Islands</t>
  </si>
  <si>
    <t>Heard Island and McDonald Islands</t>
  </si>
  <si>
    <t>New Zealand</t>
  </si>
  <si>
    <t>Norfolk Island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</si>
  <si>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</si>
  <si>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</si>
  <si>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</si>
  <si>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</si>
  <si>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</si>
  <si>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</si>
  <si>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</si>
  <si>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Marshall Islands</t>
  </si>
  <si>
    <t>Micronesia (Federated States of)</t>
  </si>
  <si>
    <t>Nauru</t>
  </si>
  <si>
    <t>Northern Mariana Islands</t>
  </si>
  <si>
    <t>Palau</t>
  </si>
  <si>
    <t>United States Minor Outlying Islands</t>
  </si>
  <si>
    <t>American Samoa</t>
  </si>
  <si>
    <t>Cook Islands</t>
  </si>
  <si>
    <t>French Polynesia</t>
  </si>
  <si>
    <t>Niue</t>
  </si>
  <si>
    <t>Pitcairn</t>
  </si>
  <si>
    <t>Samoa</t>
  </si>
  <si>
    <t>Tokelau</t>
  </si>
  <si>
    <t>Tonga</t>
  </si>
  <si>
    <t>Tuvalu</t>
  </si>
  <si>
    <t>Wallis and Futuna Islands</t>
  </si>
  <si>
    <t>Country Name</t>
  </si>
  <si>
    <t>LDC</t>
  </si>
  <si>
    <t>AFG</t>
  </si>
  <si>
    <t>ALA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</si>
  <si>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</si>
  <si>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</si>
  <si>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</si>
  <si>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</si>
  <si>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</si>
  <si>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</si>
  <si>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</si>
  <si>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</si>
  <si>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</si>
  <si>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</si>
  <si>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</si>
  <si>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</si>
  <si>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</si>
  <si>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</si>
  <si>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</si>
  <si>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</si>
  <si>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</si>
  <si>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</si>
  <si>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</si>
  <si>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</si>
  <si>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</si>
  <si>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</si>
  <si>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</si>
  <si>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</si>
  <si>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</t>
  </si>
  <si>
    <t>BOL</t>
  </si>
  <si>
    <t>BES</t>
  </si>
  <si>
    <t>BIH</t>
  </si>
  <si>
    <t>BWA</t>
  </si>
  <si>
    <t>BVT</t>
  </si>
  <si>
    <t>BRA</t>
  </si>
  <si>
    <t>VGB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</si>
  <si>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</si>
  <si>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</si>
  <si>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</si>
  <si>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</si>
  <si>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</si>
  <si>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</si>
  <si>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</si>
  <si>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</si>
  <si>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</si>
  <si>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</si>
  <si>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</si>
  <si>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</si>
  <si>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</si>
  <si>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</si>
  <si>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HKG</t>
  </si>
  <si>
    <t>Hong Kong SAR, China</t>
  </si>
  <si>
    <t>MAC</t>
  </si>
  <si>
    <t>Macao SAR, China</t>
  </si>
  <si>
    <t>CXR</t>
  </si>
  <si>
    <t>CCK</t>
  </si>
  <si>
    <t>COL</t>
  </si>
  <si>
    <t>COM</t>
  </si>
  <si>
    <t>COG</t>
  </si>
  <si>
    <t>Congo, Rep.</t>
  </si>
  <si>
    <t>COD</t>
  </si>
  <si>
    <t>Congo, Dem. Rep.</t>
  </si>
  <si>
    <t>COK</t>
  </si>
  <si>
    <t>CRI</t>
  </si>
  <si>
    <t>CIV</t>
  </si>
  <si>
    <t>Cote d'Ivoire</t>
  </si>
  <si>
    <t>HRV</t>
  </si>
  <si>
    <t>CUB</t>
  </si>
  <si>
    <t>CUW</t>
  </si>
  <si>
    <t>Curacao</t>
  </si>
  <si>
    <t>CYP</t>
  </si>
  <si>
    <t>Czech Republic</t>
  </si>
  <si>
    <t>CZE</t>
  </si>
  <si>
    <t>DNK</t>
  </si>
  <si>
    <t>DJI</t>
  </si>
  <si>
    <t>DMA</t>
  </si>
  <si>
    <t>DOM</t>
  </si>
  <si>
    <t>ECU</t>
  </si>
  <si>
    <t>EGY</t>
  </si>
  <si>
    <t>Egypt, Arab Rep.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</si>
  <si>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</si>
  <si>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</si>
  <si>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</si>
  <si>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</si>
  <si>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</si>
  <si>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</si>
  <si>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</si>
  <si>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</si>
  <si>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</si>
  <si>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</si>
  <si>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</si>
  <si>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</si>
  <si>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</si>
  <si>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</si>
  <si>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</si>
  <si>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</si>
  <si>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</si>
  <si>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</si>
  <si>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</si>
  <si>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</si>
  <si>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</si>
  <si>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</si>
  <si>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</si>
  <si>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</si>
  <si>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</si>
  <si>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</si>
  <si>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</si>
  <si>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</si>
  <si>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</si>
  <si>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</si>
  <si>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</si>
  <si>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</si>
  <si>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</si>
  <si>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HUN</t>
  </si>
  <si>
    <t>ISL</t>
  </si>
  <si>
    <t>IND</t>
  </si>
  <si>
    <t>IDN</t>
  </si>
  <si>
    <t>IRN</t>
  </si>
  <si>
    <t>Iran, Islamic Rep.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</si>
  <si>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</si>
  <si>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</si>
  <si>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</si>
  <si>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</si>
  <si>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</si>
  <si>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</si>
  <si>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</si>
  <si>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</si>
  <si>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</si>
  <si>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</si>
  <si>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</si>
  <si>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</si>
  <si>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Kosovo</t>
  </si>
  <si>
    <t>XKX</t>
  </si>
  <si>
    <t>PRK</t>
  </si>
  <si>
    <t>Korea, Dem. People’s Rep.</t>
  </si>
  <si>
    <t>KOR</t>
  </si>
  <si>
    <t>Korea, Rep.</t>
  </si>
  <si>
    <t>KWT</t>
  </si>
  <si>
    <t>KGZ</t>
  </si>
  <si>
    <t>Kyrgyz Republic</t>
  </si>
  <si>
    <t>Lao PDR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</si>
  <si>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</si>
  <si>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</si>
  <si>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</si>
  <si>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</si>
  <si>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</si>
  <si>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</si>
  <si>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</si>
  <si>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</si>
  <si>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</si>
  <si>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MKD</t>
  </si>
  <si>
    <t>Macedonia, FYR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</si>
  <si>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</si>
  <si>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</si>
  <si>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</si>
  <si>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</si>
  <si>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</si>
  <si>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</si>
  <si>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</si>
  <si>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</si>
  <si>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</si>
  <si>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</si>
  <si>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</si>
  <si>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</si>
  <si>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</si>
  <si>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Micronesia, Fed. Sts.</t>
  </si>
  <si>
    <t>Micronesia</t>
  </si>
  <si>
    <t>Moldova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</si>
  <si>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</si>
  <si>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</si>
  <si>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</si>
  <si>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</si>
  <si>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</si>
  <si>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</si>
  <si>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</si>
  <si>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</si>
  <si>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</si>
  <si>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</si>
  <si>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</si>
  <si>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</si>
  <si>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</si>
  <si>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</si>
  <si>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</si>
  <si>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</si>
  <si>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</si>
  <si>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</si>
  <si>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</si>
  <si>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</si>
  <si>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</si>
  <si>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</si>
  <si>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</si>
  <si>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</si>
  <si>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PSE</t>
  </si>
  <si>
    <t>West Bank and Gaza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</si>
  <si>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</si>
  <si>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</si>
  <si>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</si>
  <si>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</si>
  <si>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</si>
  <si>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</si>
  <si>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</si>
  <si>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</si>
  <si>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</si>
  <si>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</si>
  <si>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</si>
  <si>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</si>
  <si>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</si>
  <si>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</si>
  <si>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</si>
  <si>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</si>
  <si>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</si>
  <si>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St. Kitts and Nevis</t>
  </si>
  <si>
    <t>LCA</t>
  </si>
  <si>
    <t>St. Lucia</t>
  </si>
  <si>
    <t>MAF</t>
  </si>
  <si>
    <t>St. Martin (French part)</t>
  </si>
  <si>
    <t>SXM</t>
  </si>
  <si>
    <t>SPM</t>
  </si>
  <si>
    <t>VCT</t>
  </si>
  <si>
    <t>St. Vincent and the Grenadines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</si>
  <si>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</si>
  <si>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</si>
  <si>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</si>
  <si>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</si>
  <si>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</si>
  <si>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</si>
  <si>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</si>
  <si>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</si>
  <si>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</si>
  <si>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</si>
  <si>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Slovak Republic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</si>
  <si>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</si>
  <si>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</si>
  <si>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</si>
  <si>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</si>
  <si>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</si>
  <si>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</si>
  <si>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</si>
  <si>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</si>
  <si>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</si>
  <si>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</si>
  <si>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</si>
  <si>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SWZ</t>
  </si>
  <si>
    <t>SWE</t>
  </si>
  <si>
    <t>CHE</t>
  </si>
  <si>
    <t>SYR</t>
  </si>
  <si>
    <t>TJK</t>
  </si>
  <si>
    <t>Tanzania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</si>
  <si>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</si>
  <si>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</si>
  <si>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</si>
  <si>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</si>
  <si>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</si>
  <si>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</si>
  <si>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</si>
  <si>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</si>
  <si>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</si>
  <si>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</si>
  <si>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</si>
  <si>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</si>
  <si>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</si>
  <si>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</si>
  <si>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</si>
  <si>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United Kingdom</t>
  </si>
  <si>
    <t>GBR</t>
  </si>
  <si>
    <t>United States</t>
  </si>
  <si>
    <t>USA</t>
  </si>
  <si>
    <t>UMI</t>
  </si>
  <si>
    <t>URY</t>
  </si>
  <si>
    <t>UZB</t>
  </si>
  <si>
    <t>VUT</t>
  </si>
  <si>
    <t>VEN</t>
  </si>
  <si>
    <t>Venezuela, RB</t>
  </si>
  <si>
    <t>VNM</t>
  </si>
  <si>
    <t>Vietnam</t>
  </si>
  <si>
    <t>VIR</t>
  </si>
  <si>
    <t>Virgin Islands (U.S.)</t>
  </si>
  <si>
    <t>WLF</t>
  </si>
  <si>
    <t>ESH</t>
  </si>
  <si>
    <t>YEM</t>
  </si>
  <si>
    <t>Yemen, Rep.</t>
  </si>
  <si>
    <t>ZMB</t>
  </si>
  <si>
    <t>ZWE</t>
  </si>
  <si>
    <t>Global Code</t>
  </si>
  <si>
    <t>Global Name</t>
  </si>
  <si>
    <t>Region Code</t>
  </si>
  <si>
    <t>Region Name</t>
  </si>
  <si>
    <t>Sub-region Code</t>
  </si>
  <si>
    <t>Sub-region Name</t>
  </si>
  <si>
    <t>Intermediate Region Code</t>
  </si>
  <si>
    <t>Intermediate Region Name</t>
  </si>
  <si>
    <t>Country or Area</t>
  </si>
  <si>
    <t>M49 Code</t>
  </si>
  <si>
    <t>ISO-alpha3 Code</t>
  </si>
  <si>
    <t>GNR1</t>
  </si>
  <si>
    <t>GNR2</t>
  </si>
  <si>
    <t>World</t>
  </si>
  <si>
    <t>Africa</t>
  </si>
  <si>
    <t>Northern Africa</t>
  </si>
  <si>
    <t>Sub-Saharan Africa</t>
  </si>
  <si>
    <t>Eastern Africa</t>
  </si>
  <si>
    <t>Middle Africa</t>
  </si>
  <si>
    <t>Southern Africa</t>
  </si>
  <si>
    <t>Western Africa</t>
  </si>
  <si>
    <t>Americas</t>
  </si>
  <si>
    <t>Latin America and the Caribbean</t>
  </si>
  <si>
    <t>Caribbean</t>
  </si>
  <si>
    <t>Central America</t>
  </si>
  <si>
    <t>South America</t>
  </si>
  <si>
    <t>Northern America</t>
  </si>
  <si>
    <t>Asia</t>
  </si>
  <si>
    <t>Central Asia</t>
  </si>
  <si>
    <t>Eastern Asia</t>
  </si>
  <si>
    <t>South-eastern Asia</t>
  </si>
  <si>
    <t>Southern Asia</t>
  </si>
  <si>
    <t>Western Asia</t>
  </si>
  <si>
    <t>Europe</t>
  </si>
  <si>
    <t>Eastern Europe</t>
  </si>
  <si>
    <t>Northern Europe</t>
  </si>
  <si>
    <t>Channel Islands</t>
  </si>
  <si>
    <t>Southern Europe</t>
  </si>
  <si>
    <t>Western Europe</t>
  </si>
  <si>
    <t>Oceania</t>
  </si>
  <si>
    <t>Australia and New Zealand</t>
  </si>
  <si>
    <t>Melanesia</t>
  </si>
  <si>
    <t>Polynesia</t>
  </si>
  <si>
    <t>NY.GDP.MKTP.PP.KD</t>
  </si>
  <si>
    <t>GDP, PPP (constant 2011 international $)</t>
  </si>
  <si>
    <t>WLD</t>
  </si>
  <si>
    <t>UMC</t>
  </si>
  <si>
    <t>Upper middle income</t>
  </si>
  <si>
    <t>TSS</t>
  </si>
  <si>
    <t>Sub-Saharan Africa (IDA &amp; IBRD countries)</t>
  </si>
  <si>
    <t>TSA</t>
  </si>
  <si>
    <t>South Asia (IDA &amp; IBRD)</t>
  </si>
  <si>
    <t>TMN</t>
  </si>
  <si>
    <t>Middle East &amp; North Africa (IDA &amp; IBRD countries)</t>
  </si>
  <si>
    <t>TLA</t>
  </si>
  <si>
    <t>Latin America &amp; the Caribbean (IDA &amp; IBRD countries)</t>
  </si>
  <si>
    <t>TEC</t>
  </si>
  <si>
    <t>Europe &amp; Central Asia (IDA &amp; IBRD countries)</t>
  </si>
  <si>
    <t>TEA</t>
  </si>
  <si>
    <t>East Asia &amp; Pacific (IDA &amp; IBRD countries)</t>
  </si>
  <si>
    <t>SST</t>
  </si>
  <si>
    <t>Small states</t>
  </si>
  <si>
    <t>SSF</t>
  </si>
  <si>
    <t>SSA</t>
  </si>
  <si>
    <t>Sub-Saharan Africa (excluding high income)</t>
  </si>
  <si>
    <t>SAS</t>
  </si>
  <si>
    <t>South Asia</t>
  </si>
  <si>
    <t>PST</t>
  </si>
  <si>
    <t>Post-demographic dividend</t>
  </si>
  <si>
    <t>PSS</t>
  </si>
  <si>
    <t>Pacific island small states</t>
  </si>
  <si>
    <t>PRE</t>
  </si>
  <si>
    <t>Pre-demographic dividend</t>
  </si>
  <si>
    <t>OSS</t>
  </si>
  <si>
    <t>Other small states</t>
  </si>
  <si>
    <t>OED</t>
  </si>
  <si>
    <t>OECD members</t>
  </si>
  <si>
    <t>NAC</t>
  </si>
  <si>
    <t>North America</t>
  </si>
  <si>
    <t>MNA</t>
  </si>
  <si>
    <t>Middle East &amp; North Africa (excluding high income)</t>
  </si>
  <si>
    <t>MIC</t>
  </si>
  <si>
    <t>Middle income</t>
  </si>
  <si>
    <t>MEA</t>
  </si>
  <si>
    <t>Middle East &amp; North Africa</t>
  </si>
  <si>
    <t>LTE</t>
  </si>
  <si>
    <t>Late-demographic dividend</t>
  </si>
  <si>
    <t>LMY</t>
  </si>
  <si>
    <t>Low &amp; middle income</t>
  </si>
  <si>
    <t>LMC</t>
  </si>
  <si>
    <t>Lower middle income</t>
  </si>
  <si>
    <t>LIC</t>
  </si>
  <si>
    <t>Low income</t>
  </si>
  <si>
    <t>Least developed countries: UN classification</t>
  </si>
  <si>
    <t>LCN</t>
  </si>
  <si>
    <t>Latin America &amp; Caribbean</t>
  </si>
  <si>
    <t>LAC</t>
  </si>
  <si>
    <t>Latin America &amp; Caribbean (excluding high income)</t>
  </si>
  <si>
    <t>INX</t>
  </si>
  <si>
    <t>Not classified</t>
  </si>
  <si>
    <t>IDX</t>
  </si>
  <si>
    <t>IDA only</t>
  </si>
  <si>
    <t>IDB</t>
  </si>
  <si>
    <t>IDA blend</t>
  </si>
  <si>
    <t>IDA</t>
  </si>
  <si>
    <t>IDA total</t>
  </si>
  <si>
    <t>IBT</t>
  </si>
  <si>
    <t>IDA &amp; IBRD total</t>
  </si>
  <si>
    <t>IBD</t>
  </si>
  <si>
    <t>IBRD only</t>
  </si>
  <si>
    <t>HPC</t>
  </si>
  <si>
    <t>Heavily indebted poor countries (HIPC)</t>
  </si>
  <si>
    <t>HIC</t>
  </si>
  <si>
    <t>High income</t>
  </si>
  <si>
    <t>Gambia, The</t>
  </si>
  <si>
    <t>FCS</t>
  </si>
  <si>
    <t>Fragile and conflict affected situations</t>
  </si>
  <si>
    <t>EUU</t>
  </si>
  <si>
    <t>European Union</t>
  </si>
  <si>
    <t>EMU</t>
  </si>
  <si>
    <t>Euro area</t>
  </si>
  <si>
    <t>ECS</t>
  </si>
  <si>
    <t>Europe &amp; Central Asia</t>
  </si>
  <si>
    <t>ECA</t>
  </si>
  <si>
    <t>Europe &amp; Central Asia (excluding high income)</t>
  </si>
  <si>
    <t>EAS</t>
  </si>
  <si>
    <t>East Asia &amp; Pacific</t>
  </si>
  <si>
    <t>EAR</t>
  </si>
  <si>
    <t>Early-demographic dividend</t>
  </si>
  <si>
    <t>EAP</t>
  </si>
  <si>
    <t>East Asia &amp; Pacific (excluding high income)</t>
  </si>
  <si>
    <t>CSS</t>
  </si>
  <si>
    <t>Caribbean small states</t>
  </si>
  <si>
    <t>CHI</t>
  </si>
  <si>
    <t>CEB</t>
  </si>
  <si>
    <t>Central Europe and the Baltics</t>
  </si>
  <si>
    <t>Bahamas, The</t>
  </si>
  <si>
    <t>ARB</t>
  </si>
  <si>
    <t>Arab World</t>
  </si>
  <si>
    <t>Indicator Code</t>
  </si>
  <si>
    <t>Indicator Name</t>
  </si>
  <si>
    <t>Country Code</t>
  </si>
  <si>
    <t>Last Updated Date</t>
  </si>
  <si>
    <t>World Development Indicators</t>
  </si>
  <si>
    <t>Data Source</t>
  </si>
  <si>
    <t>SP.POP.TOTL</t>
  </si>
  <si>
    <t>Population, total</t>
  </si>
  <si>
    <t>sub region</t>
  </si>
  <si>
    <t>GDP</t>
  </si>
  <si>
    <t>GDP per Capita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</si>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</sst>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  <charset val="1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5" fillId="0" borderId="0" xfId="2" applyFont="1" applyFill="1" applyBorder="1"/>
    <xf numFmtId="0" fontId="4" fillId="0" borderId="0" xfId="2" applyFont="1" applyFill="1" applyBorder="1"/>
    <xf numFmtId="1" fontId="4" fillId="0" borderId="0" xfId="2" applyNumberFormat="1" applyFont="1" applyFill="1" applyBorder="1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Font="1"/>
  </cellXfs>
  <cellStyles count="3">
    <cellStyle name="Normal" xfId="0" builtinId="0"/>
    <cellStyle name="Normal 3" xfId="2" xr:uid="{EDDC23BF-DFAD-4A96-9A8B-D68114AD49AE}"/>
    <cellStyle name="Normal 4" xfId="1" xr:uid="{948F8AA8-6C37-4447-87F5-1315A6627E4D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 red monochrome colour theme">
  <a:themeElements>
    <a:clrScheme name="DI_Theme 1">
      <a:dk1>
        <a:sysClr val="windowText" lastClr="000000"/>
      </a:dk1>
      <a:lt1>
        <a:sysClr val="window" lastClr="FFFFFF"/>
      </a:lt1>
      <a:dk2>
        <a:srgbClr val="E8443A"/>
      </a:dk2>
      <a:lt2>
        <a:srgbClr val="453F43"/>
      </a:lt2>
      <a:accent1>
        <a:srgbClr val="E8443A"/>
      </a:accent1>
      <a:accent2>
        <a:srgbClr val="F8C1B3"/>
      </a:accent2>
      <a:accent3>
        <a:srgbClr val="F0836E"/>
      </a:accent3>
      <a:accent4>
        <a:srgbClr val="BD2729"/>
      </a:accent4>
      <a:accent5>
        <a:srgbClr val="8F1C14"/>
      </a:accent5>
      <a:accent6>
        <a:srgbClr val="6B656A"/>
      </a:accent6>
      <a:hlink>
        <a:srgbClr val="E8443A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5028-1F1F-4D69-9D89-D9197B2A43E6}">
  <sheetPr>
    <tabColor theme="8" tint="0.39997558519241921"/>
  </sheetPr>
  <dimension ref="A1:M252"/>
  <sheetViews>
    <sheetView topLeftCell="A2" workbookViewId="0">
      <selection activeCell="E33" sqref="E33"/>
    </sheetView>
  </sheetViews>
  <sheetFormatPr defaultRowHeight="14.25" x14ac:dyDescent="0.2"/>
  <cols>
    <col min="1" max="1" width="44.25" bestFit="1" customWidth="1"/>
    <col min="2" max="2" width="5.375" bestFit="1" customWidth="1"/>
    <col min="3" max="3" width="27.875" bestFit="1" customWidth="1"/>
    <col min="4" max="4" width="22.75" bestFit="1" customWidth="1"/>
    <col min="5" max="5" width="18.625" bestFit="1" customWidth="1"/>
    <col min="6" max="6" width="20" customWidth="1"/>
    <col min="10" max="10" width="27.875" bestFit="1" customWidth="1"/>
    <col min="11" max="11" width="18.125" bestFit="1" customWidth="1"/>
    <col min="12" max="12" width="10.875" bestFit="1" customWidth="1"/>
    <col min="13" max="13" width="13.8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684</v>
      </c>
      <c r="E1" s="1" t="s">
        <v>3</v>
      </c>
      <c r="F1" s="1" t="s">
        <v>4</v>
      </c>
      <c r="J1" s="1" t="s">
        <v>2</v>
      </c>
      <c r="K1" s="1" t="s">
        <v>685</v>
      </c>
      <c r="L1" s="1" t="s">
        <v>4</v>
      </c>
      <c r="M1" s="1" t="s">
        <v>686</v>
      </c>
    </row>
    <row r="2" spans="1:13" x14ac:dyDescent="0.2">
      <c r="A2" t="s">
        <v>146</v>
      </c>
      <c r="B2" t="str">
        <f>VLOOKUP('GDP per capita by region'!$A2,Classifications!$I$2:$M$250,3,FALSE)</f>
        <v>AFG</v>
      </c>
      <c r="C2" t="str">
        <f>VLOOKUP('GDP per capita by region'!$A2,Classifications!$I$2:$M$250,4,FALSE)</f>
        <v>Asia</v>
      </c>
      <c r="D2" t="str">
        <f>VLOOKUP('GDP per capita by region'!$A2,Classifications!$I$2:$M$250,5,FALSE)</f>
        <v>Southern Asia</v>
      </c>
      <c r="E2" s="7">
        <f>IFERROR(INDEX(GDP!$B$4:$BJ$268,MATCH('GDP per capita by region'!$B2,GDP!$B$4:$B$268,0),MATCH(2017,GDP!$B$4:$BJ$4,0)),"")</f>
        <v>64095821538.983009</v>
      </c>
      <c r="F2">
        <f>IFERROR(INDEX(Population!$B$4:$BJ$268,MATCH('GDP per capita by region'!$B2,Population!$B$4:$B$268,0),MATCH(2017,Population!$B$4:$BJ$4,0)),"")</f>
        <v>35530081</v>
      </c>
      <c r="J2" t="str">
        <f>VLOOKUP('GDP per capita by region'!$A2,Classifications!$I$2:$M$250,4,FALSE)</f>
        <v>Asia</v>
      </c>
      <c r="K2" s="7">
        <f>SUMIFS($E:$E,$C:$C,J2)</f>
        <v>55086212377467.172</v>
      </c>
      <c r="L2">
        <f>SUMIFS($F:$F,$C:$C,J2)</f>
        <v>4458423016</v>
      </c>
      <c r="M2">
        <f>K2/L2</f>
        <v>12355.537413067035</v>
      </c>
    </row>
    <row r="3" spans="1:13" x14ac:dyDescent="0.2">
      <c r="A3" t="s">
        <v>183</v>
      </c>
      <c r="B3" t="str">
        <f>VLOOKUP('GDP per capita by region'!$A3,Classifications!$I$2:$M$250,3,FALSE)</f>
        <v>ALA</v>
      </c>
      <c r="C3" t="str">
        <f>VLOOKUP('GDP per capita by region'!$A3,Classifications!$I$2:$M$250,4,FALSE)</f>
        <v>Europe</v>
      </c>
      <c r="D3" t="str">
        <f>VLOOKUP('GDP per capita by region'!$A3,Classifications!$I$2:$M$250,5,FALSE)</f>
        <v>Northern Europe</v>
      </c>
      <c r="E3" s="7" t="str">
        <f>IFERROR(INDEX(GDP!$B$4:$BJ$268,MATCH('GDP per capita by region'!$B3,GDP!$B$4:$B$268,0),MATCH(2017,GDP!$B$4:$BJ$4,0)),"")</f>
        <v/>
      </c>
      <c r="F3" t="str">
        <f>IFERROR(INDEX(Population!$B$4:$BJ$268,MATCH('GDP per capita by region'!$B3,Population!$B$4:$B$268,0),MATCH(2017,Population!$B$4:$BJ$4,0)),"")</f>
        <v/>
      </c>
      <c r="J3" t="str">
        <f>VLOOKUP('GDP per capita by region'!$A3,Classifications!$I$2:$M$250,4,FALSE)</f>
        <v>Europe</v>
      </c>
      <c r="K3" s="7">
        <f>SUMIFS($E:$E,$C:$C,J3)</f>
        <v>24249077147179.152</v>
      </c>
      <c r="L3">
        <f>SUMIFS($F:$F,$C:$C,J3)</f>
        <v>744218594</v>
      </c>
      <c r="M3">
        <f>K3/L3</f>
        <v>32583.272364704117</v>
      </c>
    </row>
    <row r="4" spans="1:13" x14ac:dyDescent="0.2">
      <c r="A4" t="s">
        <v>200</v>
      </c>
      <c r="B4" t="str">
        <f>VLOOKUP('GDP per capita by region'!$A4,Classifications!$I$2:$M$250,3,FALSE)</f>
        <v>ALB</v>
      </c>
      <c r="C4" t="str">
        <f>VLOOKUP('GDP per capita by region'!$A4,Classifications!$I$2:$M$250,4,FALSE)</f>
        <v>Europe</v>
      </c>
      <c r="D4" t="str">
        <f>VLOOKUP('GDP per capita by region'!$A4,Classifications!$I$2:$M$250,5,FALSE)</f>
        <v>Southern Europe</v>
      </c>
      <c r="E4" s="7">
        <f>IFERROR(INDEX(GDP!$B$4:$BJ$268,MATCH('GDP per capita by region'!$B4,GDP!$B$4:$B$268,0),MATCH(2017,GDP!$B$4:$BJ$4,0)),"")</f>
        <v>33916650263.201363</v>
      </c>
      <c r="F4">
        <f>IFERROR(INDEX(Population!$B$4:$BJ$268,MATCH('GDP per capita by region'!$B4,Population!$B$4:$B$268,0),MATCH(2017,Population!$B$4:$BJ$4,0)),"")</f>
        <v>2873457</v>
      </c>
      <c r="J4" t="str">
        <f>VLOOKUP('GDP per capita by region'!$A5,Classifications!$I$2:$M$250,4,FALSE)</f>
        <v>Africa</v>
      </c>
      <c r="K4" s="7">
        <f>SUMIFS($E:$E,$C:$C,J4)</f>
        <v>5761946244138.5156</v>
      </c>
      <c r="L4">
        <f>SUMIFS($F:$F,$C:$C,J4)</f>
        <v>1249513491</v>
      </c>
      <c r="M4">
        <f>K4/L4</f>
        <v>4611.3517666201142</v>
      </c>
    </row>
    <row r="5" spans="1:13" x14ac:dyDescent="0.2">
      <c r="A5" t="s">
        <v>5</v>
      </c>
      <c r="B5" t="str">
        <f>VLOOKUP('GDP per capita by region'!$A5,Classifications!$I$2:$M$250,3,FALSE)</f>
        <v>DZA</v>
      </c>
      <c r="C5" t="str">
        <f>VLOOKUP('GDP per capita by region'!$A5,Classifications!$I$2:$M$250,4,FALSE)</f>
        <v>Africa</v>
      </c>
      <c r="D5" t="str">
        <f>VLOOKUP('GDP per capita by region'!$A5,Classifications!$I$2:$M$250,5,FALSE)</f>
        <v>Northern Africa</v>
      </c>
      <c r="E5" s="7">
        <f>IFERROR(INDEX(GDP!$B$4:$BJ$268,MATCH('GDP per capita by region'!$B5,GDP!$B$4:$B$268,0),MATCH(2017,GDP!$B$4:$BJ$4,0)),"")</f>
        <v>574893990585.53467</v>
      </c>
      <c r="F5">
        <f>IFERROR(INDEX(Population!$B$4:$BJ$268,MATCH('GDP per capita by region'!$B5,Population!$B$4:$B$268,0),MATCH(2017,Population!$B$4:$BJ$4,0)),"")</f>
        <v>41318142</v>
      </c>
      <c r="J5" t="str">
        <f>VLOOKUP('GDP per capita by region'!$A6,Classifications!$I$2:$M$250,4,FALSE)</f>
        <v>Oceania</v>
      </c>
      <c r="K5" s="7">
        <f>SUMIFS($E:$E,$C:$C,J5)</f>
        <v>1315939051008.3643</v>
      </c>
      <c r="L5">
        <f>SUMIFS($F:$F,$C:$C,J5)</f>
        <v>40901664</v>
      </c>
      <c r="M5">
        <f>K5/L5</f>
        <v>32173.239969121165</v>
      </c>
    </row>
    <row r="6" spans="1:13" x14ac:dyDescent="0.2">
      <c r="A6" t="s">
        <v>244</v>
      </c>
      <c r="B6" t="str">
        <f>VLOOKUP('GDP per capita by region'!$A6,Classifications!$I$2:$M$250,3,FALSE)</f>
        <v>ASM</v>
      </c>
      <c r="C6" t="str">
        <f>VLOOKUP('GDP per capita by region'!$A6,Classifications!$I$2:$M$250,4,FALSE)</f>
        <v>Oceania</v>
      </c>
      <c r="D6" t="str">
        <f>VLOOKUP('GDP per capita by region'!$A6,Classifications!$I$2:$M$250,5,FALSE)</f>
        <v>Polynesia</v>
      </c>
      <c r="E6" s="7">
        <f>IFERROR(INDEX(GDP!$B$4:$BJ$268,MATCH('GDP per capita by region'!$B6,GDP!$B$4:$B$268,0),MATCH(2017,GDP!$B$4:$BJ$4,0)),"")</f>
        <v>0</v>
      </c>
      <c r="F6">
        <f>IFERROR(INDEX(Population!$B$4:$BJ$268,MATCH('GDP per capita by region'!$B6,Population!$B$4:$B$268,0),MATCH(2017,Population!$B$4:$BJ$4,0)),"")</f>
        <v>55641</v>
      </c>
      <c r="J6" t="str">
        <f>VLOOKUP('GDP per capita by region'!$A9,Classifications!$I$2:$M$250,4,FALSE)</f>
        <v>Latin America and the Caribbean</v>
      </c>
      <c r="K6" s="7">
        <f>SUMIFS($E:$E,$C:$C,J6)</f>
        <v>8561949652819.1211</v>
      </c>
      <c r="L6">
        <f>SUMIFS($F:$F,$C:$C,J6)</f>
        <v>644137666</v>
      </c>
      <c r="M6">
        <f>K6/L6</f>
        <v>13292.111461184326</v>
      </c>
    </row>
    <row r="7" spans="1:13" x14ac:dyDescent="0.2">
      <c r="A7" t="s">
        <v>201</v>
      </c>
      <c r="B7" t="str">
        <f>VLOOKUP('GDP per capita by region'!$A7,Classifications!$I$2:$M$250,3,FALSE)</f>
        <v>AND</v>
      </c>
      <c r="C7" t="str">
        <f>VLOOKUP('GDP per capita by region'!$A7,Classifications!$I$2:$M$250,4,FALSE)</f>
        <v>Europe</v>
      </c>
      <c r="D7" t="str">
        <f>VLOOKUP('GDP per capita by region'!$A7,Classifications!$I$2:$M$250,5,FALSE)</f>
        <v>Southern Europe</v>
      </c>
      <c r="E7" s="7">
        <f>IFERROR(INDEX(GDP!$B$4:$BJ$268,MATCH('GDP per capita by region'!$B7,GDP!$B$4:$B$268,0),MATCH(2017,GDP!$B$4:$BJ$4,0)),"")</f>
        <v>0</v>
      </c>
      <c r="F7">
        <f>IFERROR(INDEX(Population!$B$4:$BJ$268,MATCH('GDP per capita by region'!$B7,Population!$B$4:$B$268,0),MATCH(2017,Population!$B$4:$BJ$4,0)),"")</f>
        <v>76965</v>
      </c>
      <c r="J7" t="str">
        <f>VLOOKUP('GDP per capita by region'!$A26,Classifications!$I$2:$M$250,4,FALSE)</f>
        <v>Northern America</v>
      </c>
      <c r="K7" s="7">
        <f>SUMIFS($E:$E,$C:$C,J7)</f>
        <v>19278069118369.387</v>
      </c>
      <c r="L7">
        <f>SUMIFS($F:$F,$C:$C,J7)</f>
        <v>362548873</v>
      </c>
      <c r="M7">
        <f>K7/L7</f>
        <v>53173.711336759239</v>
      </c>
    </row>
    <row r="8" spans="1:13" x14ac:dyDescent="0.2">
      <c r="A8" t="s">
        <v>34</v>
      </c>
      <c r="B8" t="str">
        <f>VLOOKUP('GDP per capita by region'!$A8,Classifications!$I$2:$M$250,3,FALSE)</f>
        <v>AGO</v>
      </c>
      <c r="C8" t="str">
        <f>VLOOKUP('GDP per capita by region'!$A8,Classifications!$I$2:$M$250,4,FALSE)</f>
        <v>Africa</v>
      </c>
      <c r="D8" t="str">
        <f>VLOOKUP('GDP per capita by region'!$A8,Classifications!$I$2:$M$250,5,FALSE)</f>
        <v>Middle Africa</v>
      </c>
      <c r="E8" s="7">
        <f>IFERROR(INDEX(GDP!$B$4:$BJ$268,MATCH('GDP per capita by region'!$B8,GDP!$B$4:$B$268,0),MATCH(2017,GDP!$B$4:$BJ$4,0)),"")</f>
        <v>173328961392.27414</v>
      </c>
      <c r="F8">
        <f>IFERROR(INDEX(Population!$B$4:$BJ$268,MATCH('GDP per capita by region'!$B8,Population!$B$4:$B$268,0),MATCH(2017,Population!$B$4:$BJ$4,0)),"")</f>
        <v>29784193</v>
      </c>
      <c r="J8">
        <f>VLOOKUP('GDP per capita by region'!$A10,Classifications!$I$2:$M$250,4,FALSE)</f>
        <v>0</v>
      </c>
      <c r="K8" s="7">
        <f>SUMIFS($E:$E,$C:$C,J8)</f>
        <v>0</v>
      </c>
      <c r="L8">
        <f>SUMIFS($F:$F,$C:$C,J8)</f>
        <v>0</v>
      </c>
      <c r="M8" t="e">
        <f>K8/L8</f>
        <v>#DIV/0!</v>
      </c>
    </row>
    <row r="9" spans="1:13" x14ac:dyDescent="0.2">
      <c r="A9" t="s">
        <v>65</v>
      </c>
      <c r="B9" t="str">
        <f>VLOOKUP('GDP per capita by region'!$A9,Classifications!$I$2:$M$250,3,FALSE)</f>
        <v>AIA</v>
      </c>
      <c r="C9" t="str">
        <f>VLOOKUP('GDP per capita by region'!$A9,Classifications!$I$2:$M$250,4,FALSE)</f>
        <v>Latin America and the Caribbean</v>
      </c>
      <c r="D9" t="str">
        <f>VLOOKUP('GDP per capita by region'!$A9,Classifications!$I$2:$M$250,5,FALSE)</f>
        <v>Caribbean</v>
      </c>
      <c r="E9" s="7" t="str">
        <f>IFERROR(INDEX(GDP!$B$4:$BJ$268,MATCH('GDP per capita by region'!$B9,GDP!$B$4:$B$268,0),MATCH(2017,GDP!$B$4:$BJ$4,0)),"")</f>
        <v/>
      </c>
      <c r="F9" t="str">
        <f>IFERROR(INDEX(Population!$B$4:$BJ$268,MATCH('GDP per capita by region'!$B9,Population!$B$4:$B$268,0),MATCH(2017,Population!$B$4:$BJ$4,0)),"")</f>
        <v/>
      </c>
      <c r="K9" s="7">
        <f>SUM(K2:K8)</f>
        <v>114253193590981.72</v>
      </c>
      <c r="L9" s="7">
        <f>SUM(L2:L8)</f>
        <v>7499743304</v>
      </c>
    </row>
    <row r="10" spans="1:13" x14ac:dyDescent="0.2">
      <c r="A10" t="s">
        <v>122</v>
      </c>
      <c r="B10" t="str">
        <f>VLOOKUP('GDP per capita by region'!$A10,Classifications!$I$2:$M$250,3,FALSE)</f>
        <v>ATA</v>
      </c>
      <c r="C10">
        <f>VLOOKUP('GDP per capita by region'!$A10,Classifications!$I$2:$M$250,4,FALSE)</f>
        <v>0</v>
      </c>
      <c r="D10">
        <f>VLOOKUP('GDP per capita by region'!$A10,Classifications!$I$2:$M$250,5,FALSE)</f>
        <v>0</v>
      </c>
      <c r="E10" s="7" t="str">
        <f>IFERROR(INDEX(GDP!$B$4:$BJ$268,MATCH('GDP per capita by region'!$B10,GDP!$B$4:$B$268,0),MATCH(2017,GDP!$B$4:$BJ$4,0)),"")</f>
        <v/>
      </c>
      <c r="F10" t="str">
        <f>IFERROR(INDEX(Population!$B$4:$BJ$268,MATCH('GDP per capita by region'!$B10,Population!$B$4:$B$268,0),MATCH(2017,Population!$B$4:$BJ$4,0)),"")</f>
        <v/>
      </c>
    </row>
    <row r="11" spans="1:13" x14ac:dyDescent="0.2">
      <c r="A11" t="s">
        <v>66</v>
      </c>
      <c r="B11" t="str">
        <f>VLOOKUP('GDP per capita by region'!$A11,Classifications!$I$2:$M$250,3,FALSE)</f>
        <v>ATG</v>
      </c>
      <c r="C11" t="str">
        <f>VLOOKUP('GDP per capita by region'!$A11,Classifications!$I$2:$M$250,4,FALSE)</f>
        <v>Latin America and the Caribbean</v>
      </c>
      <c r="D11" t="str">
        <f>VLOOKUP('GDP per capita by region'!$A11,Classifications!$I$2:$M$250,5,FALSE)</f>
        <v>Caribbean</v>
      </c>
      <c r="E11" s="7">
        <f>IFERROR(INDEX(GDP!$B$4:$BJ$268,MATCH('GDP per capita by region'!$B11,GDP!$B$4:$B$268,0),MATCH(2017,GDP!$B$4:$BJ$4,0)),"")</f>
        <v>2192334042.4907994</v>
      </c>
      <c r="F11">
        <f>IFERROR(INDEX(Population!$B$4:$BJ$268,MATCH('GDP per capita by region'!$B11,Population!$B$4:$B$268,0),MATCH(2017,Population!$B$4:$BJ$4,0)),"")</f>
        <v>102012</v>
      </c>
      <c r="J11" s="1" t="s">
        <v>684</v>
      </c>
      <c r="K11" s="1" t="s">
        <v>685</v>
      </c>
      <c r="L11" s="1" t="s">
        <v>4</v>
      </c>
      <c r="M11" s="1" t="s">
        <v>686</v>
      </c>
    </row>
    <row r="12" spans="1:13" x14ac:dyDescent="0.2">
      <c r="A12" t="s">
        <v>101</v>
      </c>
      <c r="B12" t="str">
        <f>VLOOKUP('GDP per capita by region'!$A12,Classifications!$I$2:$M$250,3,FALSE)</f>
        <v>ARG</v>
      </c>
      <c r="C12" t="str">
        <f>VLOOKUP('GDP per capita by region'!$A12,Classifications!$I$2:$M$250,4,FALSE)</f>
        <v>Latin America and the Caribbean</v>
      </c>
      <c r="D12" t="str">
        <f>VLOOKUP('GDP per capita by region'!$A12,Classifications!$I$2:$M$250,5,FALSE)</f>
        <v>South America</v>
      </c>
      <c r="E12" s="7">
        <f>IFERROR(INDEX(GDP!$B$4:$BJ$268,MATCH('GDP per capita by region'!$B12,GDP!$B$4:$B$268,0),MATCH(2017,GDP!$B$4:$BJ$4,0)),"")</f>
        <v>838223779614.48975</v>
      </c>
      <c r="F12">
        <f>IFERROR(INDEX(Population!$B$4:$BJ$268,MATCH('GDP per capita by region'!$B12,Population!$B$4:$B$268,0),MATCH(2017,Population!$B$4:$BJ$4,0)),"")</f>
        <v>44271041</v>
      </c>
      <c r="J12" t="str">
        <f>VLOOKUP('GDP per capita by region'!$A2,Classifications!$I$2:$M$250,5,FALSE)</f>
        <v>Southern Asia</v>
      </c>
      <c r="K12" s="7">
        <f>SUMIFS($E:$E,$D:$D,J12)</f>
        <v>12127056640938.617</v>
      </c>
      <c r="L12">
        <f>SUMIFS($F:$F,$D:$D,J12)</f>
        <v>1869551640</v>
      </c>
      <c r="M12">
        <f>K12/L12</f>
        <v>6486.6122879272898</v>
      </c>
    </row>
    <row r="13" spans="1:13" x14ac:dyDescent="0.2">
      <c r="A13" t="s">
        <v>155</v>
      </c>
      <c r="B13" t="str">
        <f>VLOOKUP('GDP per capita by region'!$A13,Classifications!$I$2:$M$250,3,FALSE)</f>
        <v>ARM</v>
      </c>
      <c r="C13" t="str">
        <f>VLOOKUP('GDP per capita by region'!$A13,Classifications!$I$2:$M$250,4,FALSE)</f>
        <v>Asia</v>
      </c>
      <c r="D13" t="str">
        <f>VLOOKUP('GDP per capita by region'!$A13,Classifications!$I$2:$M$250,5,FALSE)</f>
        <v>Western Asia</v>
      </c>
      <c r="E13" s="7">
        <f>IFERROR(INDEX(GDP!$B$4:$BJ$268,MATCH('GDP per capita by region'!$B13,GDP!$B$4:$B$268,0),MATCH(2017,GDP!$B$4:$BJ$4,0)),"")</f>
        <v>25751563634.353531</v>
      </c>
      <c r="F13">
        <f>IFERROR(INDEX(Population!$B$4:$BJ$268,MATCH('GDP per capita by region'!$B13,Population!$B$4:$B$268,0),MATCH(2017,Population!$B$4:$BJ$4,0)),"")</f>
        <v>2930450</v>
      </c>
      <c r="J13" t="str">
        <f>VLOOKUP('GDP per capita by region'!$A3,Classifications!$I$2:$M$250,5,FALSE)</f>
        <v>Northern Europe</v>
      </c>
      <c r="K13" s="7">
        <f>SUMIFS($E:$E,$D:$D,J13)</f>
        <v>4443481405073.0781</v>
      </c>
      <c r="L13">
        <f>SUMIFS($F:$F,$D:$D,J13)</f>
        <v>104025556</v>
      </c>
      <c r="M13">
        <f>K13/L13</f>
        <v>42715.286280931563</v>
      </c>
    </row>
    <row r="14" spans="1:13" x14ac:dyDescent="0.2">
      <c r="A14" t="s">
        <v>67</v>
      </c>
      <c r="B14" t="str">
        <f>VLOOKUP('GDP per capita by region'!$A14,Classifications!$I$2:$M$250,3,FALSE)</f>
        <v>ABW</v>
      </c>
      <c r="C14" t="str">
        <f>VLOOKUP('GDP per capita by region'!$A14,Classifications!$I$2:$M$250,4,FALSE)</f>
        <v>Latin America and the Caribbean</v>
      </c>
      <c r="D14" t="str">
        <f>VLOOKUP('GDP per capita by region'!$A14,Classifications!$I$2:$M$250,5,FALSE)</f>
        <v>Caribbean</v>
      </c>
      <c r="E14" s="7">
        <f>IFERROR(INDEX(GDP!$B$4:$BJ$268,MATCH('GDP per capita by region'!$B14,GDP!$B$4:$B$268,0),MATCH(2017,GDP!$B$4:$BJ$4,0)),"")</f>
        <v>0</v>
      </c>
      <c r="F14">
        <f>IFERROR(INDEX(Population!$B$4:$BJ$268,MATCH('GDP per capita by region'!$B14,Population!$B$4:$B$268,0),MATCH(2017,Population!$B$4:$BJ$4,0)),"")</f>
        <v>105264</v>
      </c>
      <c r="J14" t="str">
        <f>VLOOKUP('GDP per capita by region'!$A4,Classifications!$I$2:$M$250,5,FALSE)</f>
        <v>Southern Europe</v>
      </c>
      <c r="K14" s="7">
        <f>SUMIFS($E:$E,$D:$D,J14)</f>
        <v>4669258980923.3389</v>
      </c>
      <c r="L14">
        <f>SUMIFS($F:$F,$D:$D,J14)</f>
        <v>151088632</v>
      </c>
      <c r="M14">
        <f>K14/L14</f>
        <v>30904.105220327488</v>
      </c>
    </row>
    <row r="15" spans="1:13" x14ac:dyDescent="0.2">
      <c r="A15" t="s">
        <v>225</v>
      </c>
      <c r="B15" t="str">
        <f>VLOOKUP('GDP per capita by region'!$A15,Classifications!$I$2:$M$250,3,FALSE)</f>
        <v>AUS</v>
      </c>
      <c r="C15" t="str">
        <f>VLOOKUP('GDP per capita by region'!$A15,Classifications!$I$2:$M$250,4,FALSE)</f>
        <v>Oceania</v>
      </c>
      <c r="D15" t="str">
        <f>VLOOKUP('GDP per capita by region'!$A15,Classifications!$I$2:$M$250,5,FALSE)</f>
        <v>Australia and New Zealand</v>
      </c>
      <c r="E15" s="7">
        <f>IFERROR(INDEX(GDP!$B$4:$BJ$268,MATCH('GDP per capita by region'!$B15,GDP!$B$4:$B$268,0),MATCH(2017,GDP!$B$4:$BJ$4,0)),"")</f>
        <v>1098310623645.3943</v>
      </c>
      <c r="F15">
        <f>IFERROR(INDEX(Population!$B$4:$BJ$268,MATCH('GDP per capita by region'!$B15,Population!$B$4:$B$268,0),MATCH(2017,Population!$B$4:$BJ$4,0)),"")</f>
        <v>24598933</v>
      </c>
      <c r="J15" t="str">
        <f>VLOOKUP('GDP per capita by region'!$A5,Classifications!$I$2:$M$250,5,FALSE)</f>
        <v>Northern Africa</v>
      </c>
      <c r="K15" s="7">
        <f>SUMIFS($E:$E,$D:$D,J15)</f>
        <v>2295893147998.2471</v>
      </c>
      <c r="L15">
        <f>SUMIFS($F:$F,$D:$D,J15)</f>
        <v>233050946</v>
      </c>
      <c r="M15">
        <f>K15/L15</f>
        <v>9851.4646149440941</v>
      </c>
    </row>
    <row r="16" spans="1:13" x14ac:dyDescent="0.2">
      <c r="A16" t="s">
        <v>216</v>
      </c>
      <c r="B16" t="str">
        <f>VLOOKUP('GDP per capita by region'!$A16,Classifications!$I$2:$M$250,3,FALSE)</f>
        <v>AUT</v>
      </c>
      <c r="C16" t="str">
        <f>VLOOKUP('GDP per capita by region'!$A16,Classifications!$I$2:$M$250,4,FALSE)</f>
        <v>Europe</v>
      </c>
      <c r="D16" t="str">
        <f>VLOOKUP('GDP per capita by region'!$A16,Classifications!$I$2:$M$250,5,FALSE)</f>
        <v>Western Europe</v>
      </c>
      <c r="E16" s="7">
        <f>IFERROR(INDEX(GDP!$B$4:$BJ$268,MATCH('GDP per capita by region'!$B16,GDP!$B$4:$B$268,0),MATCH(2017,GDP!$B$4:$BJ$4,0)),"")</f>
        <v>400261397983.31647</v>
      </c>
      <c r="F16">
        <f>IFERROR(INDEX(Population!$B$4:$BJ$268,MATCH('GDP per capita by region'!$B16,Population!$B$4:$B$268,0),MATCH(2017,Population!$B$4:$BJ$4,0)),"")</f>
        <v>8809212</v>
      </c>
      <c r="J16" t="str">
        <f>VLOOKUP('GDP per capita by region'!$A6,Classifications!$I$2:$M$250,5,FALSE)</f>
        <v>Polynesia</v>
      </c>
      <c r="K16" s="7">
        <f>SUMIFS($E:$E,$D:$D,J16)</f>
        <v>1808962842.1807241</v>
      </c>
      <c r="L16">
        <f>SUMIFS($F:$F,$D:$D,J16)</f>
        <v>654300</v>
      </c>
      <c r="M16">
        <f>K16/L16</f>
        <v>2764.7300048612628</v>
      </c>
    </row>
    <row r="17" spans="1:13" x14ac:dyDescent="0.2">
      <c r="A17" t="s">
        <v>156</v>
      </c>
      <c r="B17" t="str">
        <f>VLOOKUP('GDP per capita by region'!$A17,Classifications!$I$2:$M$250,3,FALSE)</f>
        <v>AZE</v>
      </c>
      <c r="C17" t="str">
        <f>VLOOKUP('GDP per capita by region'!$A17,Classifications!$I$2:$M$250,4,FALSE)</f>
        <v>Asia</v>
      </c>
      <c r="D17" t="str">
        <f>VLOOKUP('GDP per capita by region'!$A17,Classifications!$I$2:$M$250,5,FALSE)</f>
        <v>Western Asia</v>
      </c>
      <c r="E17" s="7">
        <f>IFERROR(INDEX(GDP!$B$4:$BJ$268,MATCH('GDP per capita by region'!$B17,GDP!$B$4:$B$268,0),MATCH(2017,GDP!$B$4:$BJ$4,0)),"")</f>
        <v>156294043071.28864</v>
      </c>
      <c r="F17">
        <f>IFERROR(INDEX(Population!$B$4:$BJ$268,MATCH('GDP per capita by region'!$B17,Population!$B$4:$B$268,0),MATCH(2017,Population!$B$4:$BJ$4,0)),"")</f>
        <v>9862429</v>
      </c>
      <c r="J17" t="str">
        <f>VLOOKUP('GDP per capita by region'!$A8,Classifications!$I$2:$M$250,5,FALSE)</f>
        <v>Middle Africa</v>
      </c>
      <c r="K17" s="7">
        <f>SUMIFS($E:$E,$D:$D,J17)</f>
        <v>437928477550.51752</v>
      </c>
      <c r="L17">
        <f>SUMIFS($F:$F,$D:$D,J17)</f>
        <v>163494885</v>
      </c>
      <c r="M17">
        <f>K17/L17</f>
        <v>2678.5454330911789</v>
      </c>
    </row>
    <row r="18" spans="1:13" x14ac:dyDescent="0.2">
      <c r="A18" t="s">
        <v>68</v>
      </c>
      <c r="B18" t="str">
        <f>VLOOKUP('GDP per capita by region'!$A18,Classifications!$I$2:$M$250,3,FALSE)</f>
        <v>BHS</v>
      </c>
      <c r="C18" t="str">
        <f>VLOOKUP('GDP per capita by region'!$A18,Classifications!$I$2:$M$250,4,FALSE)</f>
        <v>Latin America and the Caribbean</v>
      </c>
      <c r="D18" t="str">
        <f>VLOOKUP('GDP per capita by region'!$A18,Classifications!$I$2:$M$250,5,FALSE)</f>
        <v>Caribbean</v>
      </c>
      <c r="E18" s="7">
        <f>IFERROR(INDEX(GDP!$B$4:$BJ$268,MATCH('GDP per capita by region'!$B18,GDP!$B$4:$B$268,0),MATCH(2017,GDP!$B$4:$BJ$4,0)),"")</f>
        <v>10958555825.395164</v>
      </c>
      <c r="F18">
        <f>IFERROR(INDEX(Population!$B$4:$BJ$268,MATCH('GDP per capita by region'!$B18,Population!$B$4:$B$268,0),MATCH(2017,Population!$B$4:$BJ$4,0)),"")</f>
        <v>395361</v>
      </c>
      <c r="J18" t="str">
        <f>VLOOKUP('GDP per capita by region'!$A9,Classifications!$I$2:$M$250,5,FALSE)</f>
        <v>Caribbean</v>
      </c>
      <c r="K18" s="7">
        <f>SUMIFS($E:$E,$D:$D,J18)</f>
        <v>263465857485.21222</v>
      </c>
      <c r="L18">
        <f>SUMIFS($F:$F,$D:$D,J18)</f>
        <v>42713373</v>
      </c>
      <c r="M18">
        <f>K18/L18</f>
        <v>6168.2288000344115</v>
      </c>
    </row>
    <row r="19" spans="1:13" x14ac:dyDescent="0.2">
      <c r="A19" t="s">
        <v>157</v>
      </c>
      <c r="B19" t="str">
        <f>VLOOKUP('GDP per capita by region'!$A19,Classifications!$I$2:$M$250,3,FALSE)</f>
        <v>BHR</v>
      </c>
      <c r="C19" t="str">
        <f>VLOOKUP('GDP per capita by region'!$A19,Classifications!$I$2:$M$250,4,FALSE)</f>
        <v>Asia</v>
      </c>
      <c r="D19" t="str">
        <f>VLOOKUP('GDP per capita by region'!$A19,Classifications!$I$2:$M$250,5,FALSE)</f>
        <v>Western Asia</v>
      </c>
      <c r="E19" s="7">
        <f>IFERROR(INDEX(GDP!$B$4:$BJ$268,MATCH('GDP per capita by region'!$B19,GDP!$B$4:$B$268,0),MATCH(2017,GDP!$B$4:$BJ$4,0)),"")</f>
        <v>64615012912.40567</v>
      </c>
      <c r="F19">
        <f>IFERROR(INDEX(Population!$B$4:$BJ$268,MATCH('GDP per capita by region'!$B19,Population!$B$4:$B$268,0),MATCH(2017,Population!$B$4:$BJ$4,0)),"")</f>
        <v>1492584</v>
      </c>
      <c r="J19" t="str">
        <f>VLOOKUP('GDP per capita by region'!$A12,Classifications!$I$2:$M$250,5,FALSE)</f>
        <v>South America</v>
      </c>
      <c r="K19" s="7">
        <f>SUMIFS($E:$E,$D:$D,J19)</f>
        <v>5641652231799.7168</v>
      </c>
      <c r="L19">
        <f>SUMIFS($F:$F,$D:$D,J19)</f>
        <v>424107976</v>
      </c>
      <c r="M19">
        <f>K19/L19</f>
        <v>13302.39597238727</v>
      </c>
    </row>
    <row r="20" spans="1:13" x14ac:dyDescent="0.2">
      <c r="A20" t="s">
        <v>147</v>
      </c>
      <c r="B20" t="str">
        <f>VLOOKUP('GDP per capita by region'!$A20,Classifications!$I$2:$M$250,3,FALSE)</f>
        <v>BGD</v>
      </c>
      <c r="C20" t="str">
        <f>VLOOKUP('GDP per capita by region'!$A20,Classifications!$I$2:$M$250,4,FALSE)</f>
        <v>Asia</v>
      </c>
      <c r="D20" t="str">
        <f>VLOOKUP('GDP per capita by region'!$A20,Classifications!$I$2:$M$250,5,FALSE)</f>
        <v>Southern Asia</v>
      </c>
      <c r="E20" s="7">
        <f>IFERROR(INDEX(GDP!$B$4:$BJ$268,MATCH('GDP per capita by region'!$B20,GDP!$B$4:$B$268,0),MATCH(2017,GDP!$B$4:$BJ$4,0)),"")</f>
        <v>580293543210.5918</v>
      </c>
      <c r="F20">
        <f>IFERROR(INDEX(Population!$B$4:$BJ$268,MATCH('GDP per capita by region'!$B20,Population!$B$4:$B$268,0),MATCH(2017,Population!$B$4:$BJ$4,0)),"")</f>
        <v>164669751</v>
      </c>
      <c r="J20" t="str">
        <f>VLOOKUP('GDP per capita by region'!$A13,Classifications!$I$2:$M$250,5,FALSE)</f>
        <v>Western Asia</v>
      </c>
      <c r="K20" s="7">
        <f>SUMIFS($E:$E,$D:$D,J20)</f>
        <v>6414727708808.4824</v>
      </c>
      <c r="L20">
        <f>SUMIFS($F:$F,$D:$D,J20)</f>
        <v>267654286</v>
      </c>
      <c r="M20">
        <f>K20/L20</f>
        <v>23966.467358600348</v>
      </c>
    </row>
    <row r="21" spans="1:13" x14ac:dyDescent="0.2">
      <c r="A21" t="s">
        <v>69</v>
      </c>
      <c r="B21" t="str">
        <f>VLOOKUP('GDP per capita by region'!$A21,Classifications!$I$2:$M$250,3,FALSE)</f>
        <v>BRB</v>
      </c>
      <c r="C21" t="str">
        <f>VLOOKUP('GDP per capita by region'!$A21,Classifications!$I$2:$M$250,4,FALSE)</f>
        <v>Latin America and the Caribbean</v>
      </c>
      <c r="D21" t="str">
        <f>VLOOKUP('GDP per capita by region'!$A21,Classifications!$I$2:$M$250,5,FALSE)</f>
        <v>Caribbean</v>
      </c>
      <c r="E21" s="7">
        <f>IFERROR(INDEX(GDP!$B$4:$BJ$268,MATCH('GDP per capita by region'!$B21,GDP!$B$4:$B$268,0),MATCH(2017,GDP!$B$4:$BJ$4,0)),"")</f>
        <v>4850956521.1588793</v>
      </c>
      <c r="F21">
        <f>IFERROR(INDEX(Population!$B$4:$BJ$268,MATCH('GDP per capita by region'!$B21,Population!$B$4:$B$268,0),MATCH(2017,Population!$B$4:$BJ$4,0)),"")</f>
        <v>285719</v>
      </c>
      <c r="J21" t="str">
        <f>VLOOKUP('GDP per capita by region'!$A15,Classifications!$I$2:$M$250,5,FALSE)</f>
        <v>Australia and New Zealand</v>
      </c>
      <c r="K21" s="7">
        <f>SUMIFS($E:$E,$D:$D,J21)</f>
        <v>1271302545335</v>
      </c>
      <c r="L21">
        <f>SUMIFS($F:$F,$D:$D,J21)</f>
        <v>29392833</v>
      </c>
      <c r="M21">
        <f>K21/L21</f>
        <v>43252.126983982795</v>
      </c>
    </row>
    <row r="22" spans="1:13" x14ac:dyDescent="0.2">
      <c r="A22" t="s">
        <v>173</v>
      </c>
      <c r="B22" t="str">
        <f>VLOOKUP('GDP per capita by region'!$A22,Classifications!$I$2:$M$250,3,FALSE)</f>
        <v>BLR</v>
      </c>
      <c r="C22" t="str">
        <f>VLOOKUP('GDP per capita by region'!$A22,Classifications!$I$2:$M$250,4,FALSE)</f>
        <v>Europe</v>
      </c>
      <c r="D22" t="str">
        <f>VLOOKUP('GDP per capita by region'!$A22,Classifications!$I$2:$M$250,5,FALSE)</f>
        <v>Eastern Europe</v>
      </c>
      <c r="E22" s="7">
        <f>IFERROR(INDEX(GDP!$B$4:$BJ$268,MATCH('GDP per capita by region'!$B22,GDP!$B$4:$B$268,0),MATCH(2017,GDP!$B$4:$BJ$4,0)),"")</f>
        <v>163230886712.4068</v>
      </c>
      <c r="F22">
        <f>IFERROR(INDEX(Population!$B$4:$BJ$268,MATCH('GDP per capita by region'!$B22,Population!$B$4:$B$268,0),MATCH(2017,Population!$B$4:$BJ$4,0)),"")</f>
        <v>9507875</v>
      </c>
      <c r="J22" t="str">
        <f>VLOOKUP('GDP per capita by region'!$A16,Classifications!$I$2:$M$250,5,FALSE)</f>
        <v>Western Europe</v>
      </c>
      <c r="K22" s="7">
        <f>SUMIFS($E:$E,$D:$D,J22)</f>
        <v>8589793803153.626</v>
      </c>
      <c r="L22">
        <f>SUMIFS($F:$F,$D:$D,J22)</f>
        <v>196269865</v>
      </c>
      <c r="M22">
        <f>K22/L22</f>
        <v>43765.219908586711</v>
      </c>
    </row>
    <row r="23" spans="1:13" x14ac:dyDescent="0.2">
      <c r="A23" t="s">
        <v>217</v>
      </c>
      <c r="B23" t="str">
        <f>VLOOKUP('GDP per capita by region'!$A23,Classifications!$I$2:$M$250,3,FALSE)</f>
        <v>BEL</v>
      </c>
      <c r="C23" t="str">
        <f>VLOOKUP('GDP per capita by region'!$A23,Classifications!$I$2:$M$250,4,FALSE)</f>
        <v>Europe</v>
      </c>
      <c r="D23" t="str">
        <f>VLOOKUP('GDP per capita by region'!$A23,Classifications!$I$2:$M$250,5,FALSE)</f>
        <v>Western Europe</v>
      </c>
      <c r="E23" s="7">
        <f>IFERROR(INDEX(GDP!$B$4:$BJ$268,MATCH('GDP per capita by region'!$B23,GDP!$B$4:$B$268,0),MATCH(2017,GDP!$B$4:$BJ$4,0)),"")</f>
        <v>485116228989.44275</v>
      </c>
      <c r="F23">
        <f>IFERROR(INDEX(Population!$B$4:$BJ$268,MATCH('GDP per capita by region'!$B23,Population!$B$4:$B$268,0),MATCH(2017,Population!$B$4:$BJ$4,0)),"")</f>
        <v>11372068</v>
      </c>
      <c r="J23" t="str">
        <f>VLOOKUP('GDP per capita by region'!$A22,Classifications!$I$2:$M$250,5,FALSE)</f>
        <v>Eastern Europe</v>
      </c>
      <c r="K23" s="7">
        <f>SUMIFS($E:$E,$D:$D,J23)</f>
        <v>6546542958029.1152</v>
      </c>
      <c r="L23">
        <f>SUMIFS($F:$F,$D:$D,J23)</f>
        <v>292834541</v>
      </c>
      <c r="M23">
        <f>K23/L23</f>
        <v>22355.774478220159</v>
      </c>
    </row>
    <row r="24" spans="1:13" x14ac:dyDescent="0.2">
      <c r="A24" t="s">
        <v>93</v>
      </c>
      <c r="B24" t="str">
        <f>VLOOKUP('GDP per capita by region'!$A24,Classifications!$I$2:$M$250,3,FALSE)</f>
        <v>BLZ</v>
      </c>
      <c r="C24" t="str">
        <f>VLOOKUP('GDP per capita by region'!$A24,Classifications!$I$2:$M$250,4,FALSE)</f>
        <v>Latin America and the Caribbean</v>
      </c>
      <c r="D24" t="str">
        <f>VLOOKUP('GDP per capita by region'!$A24,Classifications!$I$2:$M$250,5,FALSE)</f>
        <v>Central America</v>
      </c>
      <c r="E24" s="7">
        <f>IFERROR(INDEX(GDP!$B$4:$BJ$268,MATCH('GDP per capita by region'!$B24,GDP!$B$4:$B$268,0),MATCH(2017,GDP!$B$4:$BJ$4,0)),"")</f>
        <v>2931639950.4718871</v>
      </c>
      <c r="F24">
        <f>IFERROR(INDEX(Population!$B$4:$BJ$268,MATCH('GDP per capita by region'!$B24,Population!$B$4:$B$268,0),MATCH(2017,Population!$B$4:$BJ$4,0)),"")</f>
        <v>374681</v>
      </c>
      <c r="J24" t="str">
        <f>VLOOKUP('GDP per capita by region'!$A24,Classifications!$I$2:$M$250,5,FALSE)</f>
        <v>Central America</v>
      </c>
      <c r="K24" s="7">
        <f>SUMIFS($E:$E,$D:$D,J24)</f>
        <v>2656831563534.1895</v>
      </c>
      <c r="L24">
        <f>SUMIFS($F:$F,$D:$D,J24)</f>
        <v>177316317</v>
      </c>
      <c r="M24">
        <f>K24/L24</f>
        <v>14983.570652069146</v>
      </c>
    </row>
    <row r="25" spans="1:13" x14ac:dyDescent="0.2">
      <c r="A25" t="s">
        <v>48</v>
      </c>
      <c r="B25" t="str">
        <f>VLOOKUP('GDP per capita by region'!$A25,Classifications!$I$2:$M$250,3,FALSE)</f>
        <v>BEN</v>
      </c>
      <c r="C25" t="str">
        <f>VLOOKUP('GDP per capita by region'!$A25,Classifications!$I$2:$M$250,4,FALSE)</f>
        <v>Africa</v>
      </c>
      <c r="D25" t="str">
        <f>VLOOKUP('GDP per capita by region'!$A25,Classifications!$I$2:$M$250,5,FALSE)</f>
        <v>Western Africa</v>
      </c>
      <c r="E25" s="7">
        <f>IFERROR(INDEX(GDP!$B$4:$BJ$268,MATCH('GDP per capita by region'!$B25,GDP!$B$4:$B$268,0),MATCH(2017,GDP!$B$4:$BJ$4,0)),"")</f>
        <v>23069269483.773354</v>
      </c>
      <c r="F25">
        <f>IFERROR(INDEX(Population!$B$4:$BJ$268,MATCH('GDP per capita by region'!$B25,Population!$B$4:$B$268,0),MATCH(2017,Population!$B$4:$BJ$4,0)),"")</f>
        <v>11175692</v>
      </c>
      <c r="J25" t="str">
        <f>VLOOKUP('GDP per capita by region'!$A25,Classifications!$I$2:$M$250,5,FALSE)</f>
        <v>Western Africa</v>
      </c>
      <c r="K25" s="7">
        <f>SUMIFS($E:$E,$D:$D,J25)</f>
        <v>1456680245501.3396</v>
      </c>
      <c r="L25">
        <f>SUMIFS($F:$F,$D:$D,J25)</f>
        <v>371986070</v>
      </c>
      <c r="M25">
        <f>K25/L25</f>
        <v>3915.9537492931913</v>
      </c>
    </row>
    <row r="26" spans="1:13" x14ac:dyDescent="0.2">
      <c r="A26" t="s">
        <v>117</v>
      </c>
      <c r="B26" t="str">
        <f>VLOOKUP('GDP per capita by region'!$A26,Classifications!$I$2:$M$250,3,FALSE)</f>
        <v>BMU</v>
      </c>
      <c r="C26" t="str">
        <f>VLOOKUP('GDP per capita by region'!$A26,Classifications!$I$2:$M$250,4,FALSE)</f>
        <v>Northern America</v>
      </c>
      <c r="D26">
        <f>VLOOKUP('GDP per capita by region'!$A26,Classifications!$I$2:$M$250,5,FALSE)</f>
        <v>0</v>
      </c>
      <c r="E26" s="7">
        <f>IFERROR(INDEX(GDP!$B$4:$BJ$268,MATCH('GDP per capita by region'!$B26,GDP!$B$4:$B$268,0),MATCH(2017,GDP!$B$4:$BJ$4,0)),"")</f>
        <v>0</v>
      </c>
      <c r="F26">
        <f>IFERROR(INDEX(Population!$B$4:$BJ$268,MATCH('GDP per capita by region'!$B26,Population!$B$4:$B$268,0),MATCH(2017,Population!$B$4:$BJ$4,0)),"")</f>
        <v>65441</v>
      </c>
      <c r="J26" t="str">
        <f>VLOOKUP('GDP per capita by region'!$A31,Classifications!$I$2:$M$250,5,FALSE)</f>
        <v>Southern Africa</v>
      </c>
      <c r="K26" s="7">
        <f>SUMIFS($E:$E,$D:$D,J26)</f>
        <v>774681260797.51306</v>
      </c>
      <c r="L26">
        <f>SUMIFS($F:$F,$D:$D,J26)</f>
        <v>65143204</v>
      </c>
      <c r="M26">
        <f>K26/L26</f>
        <v>11891.973578663908</v>
      </c>
    </row>
    <row r="27" spans="1:13" x14ac:dyDescent="0.2">
      <c r="A27" t="s">
        <v>148</v>
      </c>
      <c r="B27" t="str">
        <f>VLOOKUP('GDP per capita by region'!$A27,Classifications!$I$2:$M$250,3,FALSE)</f>
        <v>BTN</v>
      </c>
      <c r="C27" t="str">
        <f>VLOOKUP('GDP per capita by region'!$A27,Classifications!$I$2:$M$250,4,FALSE)</f>
        <v>Asia</v>
      </c>
      <c r="D27" t="str">
        <f>VLOOKUP('GDP per capita by region'!$A27,Classifications!$I$2:$M$250,5,FALSE)</f>
        <v>Southern Asia</v>
      </c>
      <c r="E27" s="7">
        <f>IFERROR(INDEX(GDP!$B$4:$BJ$268,MATCH('GDP per capita by region'!$B27,GDP!$B$4:$B$268,0),MATCH(2017,GDP!$B$4:$BJ$4,0)),"")</f>
        <v>7033150120.6696129</v>
      </c>
      <c r="F27">
        <f>IFERROR(INDEX(Population!$B$4:$BJ$268,MATCH('GDP per capita by region'!$B27,Population!$B$4:$B$268,0),MATCH(2017,Population!$B$4:$BJ$4,0)),"")</f>
        <v>807610</v>
      </c>
      <c r="J27" t="str">
        <f>VLOOKUP('GDP per capita by region'!$A34,Classifications!$I$2:$M$250,5,FALSE)</f>
        <v>Eastern Africa</v>
      </c>
      <c r="K27" s="7">
        <f>SUMIFS($E:$E,$D:$D,J27)</f>
        <v>796763112290.89795</v>
      </c>
      <c r="L27">
        <f>SUMIFS($F:$F,$D:$D,J27)</f>
        <v>415838386</v>
      </c>
      <c r="M27">
        <f>K27/L27</f>
        <v>1916.0403154577893</v>
      </c>
    </row>
    <row r="28" spans="1:13" x14ac:dyDescent="0.2">
      <c r="A28" t="s">
        <v>102</v>
      </c>
      <c r="B28" t="str">
        <f>VLOOKUP('GDP per capita by region'!$A28,Classifications!$I$2:$M$250,3,FALSE)</f>
        <v>BOL</v>
      </c>
      <c r="C28" t="str">
        <f>VLOOKUP('GDP per capita by region'!$A28,Classifications!$I$2:$M$250,4,FALSE)</f>
        <v>Latin America and the Caribbean</v>
      </c>
      <c r="D28" t="str">
        <f>VLOOKUP('GDP per capita by region'!$A28,Classifications!$I$2:$M$250,5,FALSE)</f>
        <v>South America</v>
      </c>
      <c r="E28" s="7">
        <f>IFERROR(INDEX(GDP!$B$4:$BJ$268,MATCH('GDP per capita by region'!$B28,GDP!$B$4:$B$268,0),MATCH(2017,GDP!$B$4:$BJ$4,0)),"")</f>
        <v>76099423106.218719</v>
      </c>
      <c r="F28">
        <f>IFERROR(INDEX(Population!$B$4:$BJ$268,MATCH('GDP per capita by region'!$B28,Population!$B$4:$B$268,0),MATCH(2017,Population!$B$4:$BJ$4,0)),"")</f>
        <v>11051600</v>
      </c>
      <c r="J28" t="str">
        <f>VLOOKUP('GDP per capita by region'!$A36,Classifications!$I$2:$M$250,5,FALSE)</f>
        <v>South-eastern Asia</v>
      </c>
      <c r="K28" s="7">
        <f>SUMIFS($E:$E,$D:$D,J28)</f>
        <v>7232238665192.7061</v>
      </c>
      <c r="L28">
        <f>SUMIFS($F:$F,$D:$D,J28)</f>
        <v>648683449</v>
      </c>
      <c r="M28">
        <f>K28/L28</f>
        <v>11149.103120083932</v>
      </c>
    </row>
    <row r="29" spans="1:13" x14ac:dyDescent="0.2">
      <c r="A29" t="s">
        <v>70</v>
      </c>
      <c r="B29" t="str">
        <f>VLOOKUP('GDP per capita by region'!$A29,Classifications!$I$2:$M$250,3,FALSE)</f>
        <v>BES</v>
      </c>
      <c r="C29" t="str">
        <f>VLOOKUP('GDP per capita by region'!$A29,Classifications!$I$2:$M$250,4,FALSE)</f>
        <v>Latin America and the Caribbean</v>
      </c>
      <c r="D29" t="str">
        <f>VLOOKUP('GDP per capita by region'!$A29,Classifications!$I$2:$M$250,5,FALSE)</f>
        <v>Caribbean</v>
      </c>
      <c r="E29" s="7" t="str">
        <f>IFERROR(INDEX(GDP!$B$4:$BJ$268,MATCH('GDP per capita by region'!$B29,GDP!$B$4:$B$268,0),MATCH(2017,GDP!$B$4:$BJ$4,0)),"")</f>
        <v/>
      </c>
      <c r="F29" t="str">
        <f>IFERROR(INDEX(Population!$B$4:$BJ$268,MATCH('GDP per capita by region'!$B29,Population!$B$4:$B$268,0),MATCH(2017,Population!$B$4:$BJ$4,0)),"")</f>
        <v/>
      </c>
      <c r="J29" t="str">
        <f>VLOOKUP('GDP per capita by region'!$A48,Classifications!$I$2:$M$250,5,FALSE)</f>
        <v>Eastern Asia</v>
      </c>
      <c r="K29" s="7">
        <f>SUMIFS($E:$E,$D:$D,J29)</f>
        <v>28534504445469.43</v>
      </c>
      <c r="L29">
        <f>SUMIFS($F:$F,$D:$D,J29)</f>
        <v>1601227877</v>
      </c>
      <c r="M29">
        <f>K29/L29</f>
        <v>17820.389499420031</v>
      </c>
    </row>
    <row r="30" spans="1:13" x14ac:dyDescent="0.2">
      <c r="A30" t="s">
        <v>202</v>
      </c>
      <c r="B30" t="str">
        <f>VLOOKUP('GDP per capita by region'!$A30,Classifications!$I$2:$M$250,3,FALSE)</f>
        <v>BIH</v>
      </c>
      <c r="C30" t="str">
        <f>VLOOKUP('GDP per capita by region'!$A30,Classifications!$I$2:$M$250,4,FALSE)</f>
        <v>Europe</v>
      </c>
      <c r="D30" t="str">
        <f>VLOOKUP('GDP per capita by region'!$A30,Classifications!$I$2:$M$250,5,FALSE)</f>
        <v>Southern Europe</v>
      </c>
      <c r="E30" s="7">
        <f>IFERROR(INDEX(GDP!$B$4:$BJ$268,MATCH('GDP per capita by region'!$B30,GDP!$B$4:$B$268,0),MATCH(2017,GDP!$B$4:$BJ$4,0)),"")</f>
        <v>41080828143.430923</v>
      </c>
      <c r="F30">
        <f>IFERROR(INDEX(Population!$B$4:$BJ$268,MATCH('GDP per capita by region'!$B30,Population!$B$4:$B$268,0),MATCH(2017,Population!$B$4:$BJ$4,0)),"")</f>
        <v>3507017</v>
      </c>
      <c r="J30" t="str">
        <f>VLOOKUP('GDP per capita by region'!$A80,Classifications!$I$2:$M$250,5,FALSE)</f>
        <v>Melanesia</v>
      </c>
      <c r="K30" s="7">
        <f>SUMIFS($E:$E,$D:$D,J30)</f>
        <v>41582088408.21627</v>
      </c>
      <c r="L30">
        <f>SUMIFS($F:$F,$D:$D,J30)</f>
        <v>10324711</v>
      </c>
      <c r="M30">
        <f>K30/L30</f>
        <v>4027.4336403426955</v>
      </c>
    </row>
    <row r="31" spans="1:13" x14ac:dyDescent="0.2">
      <c r="A31" t="s">
        <v>43</v>
      </c>
      <c r="B31" t="str">
        <f>VLOOKUP('GDP per capita by region'!$A31,Classifications!$I$2:$M$250,3,FALSE)</f>
        <v>BWA</v>
      </c>
      <c r="C31" t="str">
        <f>VLOOKUP('GDP per capita by region'!$A31,Classifications!$I$2:$M$250,4,FALSE)</f>
        <v>Africa</v>
      </c>
      <c r="D31" t="str">
        <f>VLOOKUP('GDP per capita by region'!$A31,Classifications!$I$2:$M$250,5,FALSE)</f>
        <v>Southern Africa</v>
      </c>
      <c r="E31" s="7">
        <f>IFERROR(INDEX(GDP!$B$4:$BJ$268,MATCH('GDP per capita by region'!$B31,GDP!$B$4:$B$268,0),MATCH(2017,GDP!$B$4:$BJ$4,0)),"")</f>
        <v>36225141579.088974</v>
      </c>
      <c r="F31">
        <f>IFERROR(INDEX(Population!$B$4:$BJ$268,MATCH('GDP per capita by region'!$B31,Population!$B$4:$B$268,0),MATCH(2017,Population!$B$4:$BJ$4,0)),"")</f>
        <v>2291661</v>
      </c>
      <c r="J31" t="str">
        <f>VLOOKUP('GDP per capita by region'!$A96,Classifications!$I$2:$M$250,5,FALSE)</f>
        <v>Micronesia</v>
      </c>
      <c r="K31" s="7">
        <f>SUMIFS($E:$E,$D:$D,J31)</f>
        <v>1245454422.9669659</v>
      </c>
      <c r="L31">
        <f>SUMIFS($F:$F,$D:$D,J31)</f>
        <v>529820</v>
      </c>
      <c r="M31">
        <f>K31/L31</f>
        <v>2350.7123607394319</v>
      </c>
    </row>
    <row r="32" spans="1:13" x14ac:dyDescent="0.2">
      <c r="A32" t="s">
        <v>103</v>
      </c>
      <c r="B32" t="str">
        <f>VLOOKUP('GDP per capita by region'!$A32,Classifications!$I$2:$M$250,3,FALSE)</f>
        <v>BVT</v>
      </c>
      <c r="C32" t="str">
        <f>VLOOKUP('GDP per capita by region'!$A32,Classifications!$I$2:$M$250,4,FALSE)</f>
        <v>Latin America and the Caribbean</v>
      </c>
      <c r="D32" t="str">
        <f>VLOOKUP('GDP per capita by region'!$A32,Classifications!$I$2:$M$250,5,FALSE)</f>
        <v>South America</v>
      </c>
      <c r="E32" s="7" t="str">
        <f>IFERROR(INDEX(GDP!$B$4:$BJ$268,MATCH('GDP per capita by region'!$B32,GDP!$B$4:$B$268,0),MATCH(2017,GDP!$B$4:$BJ$4,0)),"")</f>
        <v/>
      </c>
      <c r="F32" t="str">
        <f>IFERROR(INDEX(Population!$B$4:$BJ$268,MATCH('GDP per capita by region'!$B32,Population!$B$4:$B$268,0),MATCH(2017,Population!$B$4:$BJ$4,0)),"")</f>
        <v/>
      </c>
      <c r="J32" t="str">
        <f>VLOOKUP('GDP per capita by region'!$A120,Classifications!$I$2:$M$250,5,FALSE)</f>
        <v>Central Asia</v>
      </c>
      <c r="K32" s="7">
        <f>SUMIFS($E:$E,$D:$D,J32)</f>
        <v>777684917057.93311</v>
      </c>
      <c r="L32">
        <f>SUMIFS($F:$F,$D:$D,J32)</f>
        <v>71305764</v>
      </c>
      <c r="M32">
        <f>K32/L32</f>
        <v>10906.340153061583</v>
      </c>
    </row>
    <row r="33" spans="1:13" x14ac:dyDescent="0.2">
      <c r="A33" t="s">
        <v>104</v>
      </c>
      <c r="B33" t="str">
        <f>VLOOKUP('GDP per capita by region'!$A33,Classifications!$I$2:$M$250,3,FALSE)</f>
        <v>BRA</v>
      </c>
      <c r="C33" t="str">
        <f>VLOOKUP('GDP per capita by region'!$A33,Classifications!$I$2:$M$250,4,FALSE)</f>
        <v>Latin America and the Caribbean</v>
      </c>
      <c r="D33" t="str">
        <f>VLOOKUP('GDP per capita by region'!$A33,Classifications!$I$2:$M$250,5,FALSE)</f>
        <v>South America</v>
      </c>
      <c r="E33" s="7">
        <f>IFERROR(INDEX(GDP!$B$4:$BJ$268,MATCH('GDP per capita by region'!$B33,GDP!$B$4:$B$268,0),MATCH(2017,GDP!$B$4:$BJ$4,0)),"")</f>
        <v>2951687084850.6855</v>
      </c>
      <c r="F33">
        <f>IFERROR(INDEX(Population!$B$4:$BJ$268,MATCH('GDP per capita by region'!$B33,Population!$B$4:$B$268,0),MATCH(2017,Population!$B$4:$BJ$4,0)),"")</f>
        <v>209288278</v>
      </c>
      <c r="J33">
        <f>VLOOKUP('GDP per capita by region'!$A10,Classifications!$I$2:$M$250,5,FALSE)</f>
        <v>0</v>
      </c>
      <c r="K33" s="7">
        <f>SUMIFS($E:$E,$D:$D,J33)</f>
        <v>19278069118369.387</v>
      </c>
      <c r="L33">
        <f>SUMIFS($F:$F,$D:$D,J33)</f>
        <v>362548873</v>
      </c>
      <c r="M33">
        <f>K33/L33</f>
        <v>53173.711336759239</v>
      </c>
    </row>
    <row r="34" spans="1:13" x14ac:dyDescent="0.2">
      <c r="A34" t="s">
        <v>12</v>
      </c>
      <c r="B34" t="str">
        <f>VLOOKUP('GDP per capita by region'!$A34,Classifications!$I$2:$M$250,3,FALSE)</f>
        <v>IOT</v>
      </c>
      <c r="C34" t="str">
        <f>VLOOKUP('GDP per capita by region'!$A34,Classifications!$I$2:$M$250,4,FALSE)</f>
        <v>Africa</v>
      </c>
      <c r="D34" t="str">
        <f>VLOOKUP('GDP per capita by region'!$A34,Classifications!$I$2:$M$250,5,FALSE)</f>
        <v>Eastern Africa</v>
      </c>
      <c r="E34" s="7" t="str">
        <f>IFERROR(INDEX(GDP!$B$4:$BJ$268,MATCH('GDP per capita by region'!$B34,GDP!$B$4:$B$268,0),MATCH(2017,GDP!$B$4:$BJ$4,0)),"")</f>
        <v/>
      </c>
      <c r="F34" t="str">
        <f>IFERROR(INDEX(Population!$B$4:$BJ$268,MATCH('GDP per capita by region'!$B34,Population!$B$4:$B$268,0),MATCH(2017,Population!$B$4:$BJ$4,0)),"")</f>
        <v/>
      </c>
      <c r="K34" s="7">
        <f>SUM(K12:K33)</f>
        <v>114253193590981.72</v>
      </c>
      <c r="L34" s="7">
        <f>SUM(L12:L33)</f>
        <v>7499743304</v>
      </c>
    </row>
    <row r="35" spans="1:13" x14ac:dyDescent="0.2">
      <c r="A35" t="s">
        <v>71</v>
      </c>
      <c r="B35" t="str">
        <f>VLOOKUP('GDP per capita by region'!$A35,Classifications!$I$2:$M$250,3,FALSE)</f>
        <v>VGB</v>
      </c>
      <c r="C35" t="str">
        <f>VLOOKUP('GDP per capita by region'!$A35,Classifications!$I$2:$M$250,4,FALSE)</f>
        <v>Latin America and the Caribbean</v>
      </c>
      <c r="D35" t="str">
        <f>VLOOKUP('GDP per capita by region'!$A35,Classifications!$I$2:$M$250,5,FALSE)</f>
        <v>Caribbean</v>
      </c>
      <c r="E35" s="7">
        <f>IFERROR(INDEX(GDP!$B$4:$BJ$268,MATCH('GDP per capita by region'!$B35,GDP!$B$4:$B$268,0),MATCH(2017,GDP!$B$4:$BJ$4,0)),"")</f>
        <v>0</v>
      </c>
      <c r="F35">
        <f>IFERROR(INDEX(Population!$B$4:$BJ$268,MATCH('GDP per capita by region'!$B35,Population!$B$4:$B$268,0),MATCH(2017,Population!$B$4:$BJ$4,0)),"")</f>
        <v>31196</v>
      </c>
      <c r="K35" s="7" t="b">
        <f>K34=K9</f>
        <v>1</v>
      </c>
      <c r="L35" s="7" t="b">
        <f>L34=L9</f>
        <v>1</v>
      </c>
    </row>
    <row r="36" spans="1:13" x14ac:dyDescent="0.2">
      <c r="A36" t="s">
        <v>135</v>
      </c>
      <c r="B36" t="str">
        <f>VLOOKUP('GDP per capita by region'!$A36,Classifications!$I$2:$M$250,3,FALSE)</f>
        <v>BRN</v>
      </c>
      <c r="C36" t="str">
        <f>VLOOKUP('GDP per capita by region'!$A36,Classifications!$I$2:$M$250,4,FALSE)</f>
        <v>Asia</v>
      </c>
      <c r="D36" t="str">
        <f>VLOOKUP('GDP per capita by region'!$A36,Classifications!$I$2:$M$250,5,FALSE)</f>
        <v>South-eastern Asia</v>
      </c>
      <c r="E36" s="7">
        <f>IFERROR(INDEX(GDP!$B$4:$BJ$268,MATCH('GDP per capita by region'!$B36,GDP!$B$4:$B$268,0),MATCH(2017,GDP!$B$4:$BJ$4,0)),"")</f>
        <v>30784410296.265945</v>
      </c>
      <c r="F36">
        <f>IFERROR(INDEX(Population!$B$4:$BJ$268,MATCH('GDP per capita by region'!$B36,Population!$B$4:$B$268,0),MATCH(2017,Population!$B$4:$BJ$4,0)),"")</f>
        <v>428697</v>
      </c>
    </row>
    <row r="37" spans="1:13" x14ac:dyDescent="0.2">
      <c r="A37" t="s">
        <v>174</v>
      </c>
      <c r="B37" t="str">
        <f>VLOOKUP('GDP per capita by region'!$A37,Classifications!$I$2:$M$250,3,FALSE)</f>
        <v>BGR</v>
      </c>
      <c r="C37" t="str">
        <f>VLOOKUP('GDP per capita by region'!$A37,Classifications!$I$2:$M$250,4,FALSE)</f>
        <v>Europe</v>
      </c>
      <c r="D37" t="str">
        <f>VLOOKUP('GDP per capita by region'!$A37,Classifications!$I$2:$M$250,5,FALSE)</f>
        <v>Eastern Europe</v>
      </c>
      <c r="E37" s="7">
        <f>IFERROR(INDEX(GDP!$B$4:$BJ$268,MATCH('GDP per capita by region'!$B37,GDP!$B$4:$B$268,0),MATCH(2017,GDP!$B$4:$BJ$4,0)),"")</f>
        <v>131353790551.39531</v>
      </c>
      <c r="F37">
        <f>IFERROR(INDEX(Population!$B$4:$BJ$268,MATCH('GDP per capita by region'!$B37,Population!$B$4:$B$268,0),MATCH(2017,Population!$B$4:$BJ$4,0)),"")</f>
        <v>7075991</v>
      </c>
    </row>
    <row r="38" spans="1:13" x14ac:dyDescent="0.2">
      <c r="A38" t="s">
        <v>49</v>
      </c>
      <c r="B38" t="str">
        <f>VLOOKUP('GDP per capita by region'!$A38,Classifications!$I$2:$M$250,3,FALSE)</f>
        <v>BFA</v>
      </c>
      <c r="C38" t="str">
        <f>VLOOKUP('GDP per capita by region'!$A38,Classifications!$I$2:$M$250,4,FALSE)</f>
        <v>Africa</v>
      </c>
      <c r="D38" t="str">
        <f>VLOOKUP('GDP per capita by region'!$A38,Classifications!$I$2:$M$250,5,FALSE)</f>
        <v>Western Africa</v>
      </c>
      <c r="E38" s="7">
        <f>IFERROR(INDEX(GDP!$B$4:$BJ$268,MATCH('GDP per capita by region'!$B38,GDP!$B$4:$B$268,0),MATCH(2017,GDP!$B$4:$BJ$4,0)),"")</f>
        <v>32688280144.029812</v>
      </c>
      <c r="F38">
        <f>IFERROR(INDEX(Population!$B$4:$BJ$268,MATCH('GDP per capita by region'!$B38,Population!$B$4:$B$268,0),MATCH(2017,Population!$B$4:$BJ$4,0)),"")</f>
        <v>19193382</v>
      </c>
    </row>
    <row r="39" spans="1:13" x14ac:dyDescent="0.2">
      <c r="A39" t="s">
        <v>13</v>
      </c>
      <c r="B39" t="str">
        <f>VLOOKUP('GDP per capita by region'!$A39,Classifications!$I$2:$M$250,3,FALSE)</f>
        <v>BDI</v>
      </c>
      <c r="C39" t="str">
        <f>VLOOKUP('GDP per capita by region'!$A39,Classifications!$I$2:$M$250,4,FALSE)</f>
        <v>Africa</v>
      </c>
      <c r="D39" t="str">
        <f>VLOOKUP('GDP per capita by region'!$A39,Classifications!$I$2:$M$250,5,FALSE)</f>
        <v>Eastern Africa</v>
      </c>
      <c r="E39" s="7">
        <f>IFERROR(INDEX(GDP!$B$4:$BJ$268,MATCH('GDP per capita by region'!$B39,GDP!$B$4:$B$268,0),MATCH(2017,GDP!$B$4:$BJ$4,0)),"")</f>
        <v>7629147846.1095362</v>
      </c>
      <c r="F39">
        <f>IFERROR(INDEX(Population!$B$4:$BJ$268,MATCH('GDP per capita by region'!$B39,Population!$B$4:$B$268,0),MATCH(2017,Population!$B$4:$BJ$4,0)),"")</f>
        <v>10864245</v>
      </c>
    </row>
    <row r="40" spans="1:13" x14ac:dyDescent="0.2">
      <c r="A40" t="s">
        <v>50</v>
      </c>
      <c r="B40" t="str">
        <f>VLOOKUP('GDP per capita by region'!$A40,Classifications!$I$2:$M$250,3,FALSE)</f>
        <v>CPV</v>
      </c>
      <c r="C40" t="str">
        <f>VLOOKUP('GDP per capita by region'!$A40,Classifications!$I$2:$M$250,4,FALSE)</f>
        <v>Africa</v>
      </c>
      <c r="D40" t="str">
        <f>VLOOKUP('GDP per capita by region'!$A40,Classifications!$I$2:$M$250,5,FALSE)</f>
        <v>Western Africa</v>
      </c>
      <c r="E40" s="7">
        <f>IFERROR(INDEX(GDP!$B$4:$BJ$268,MATCH('GDP per capita by region'!$B40,GDP!$B$4:$B$268,0),MATCH(2017,GDP!$B$4:$BJ$4,0)),"")</f>
        <v>3399928925.6566257</v>
      </c>
      <c r="F40">
        <f>IFERROR(INDEX(Population!$B$4:$BJ$268,MATCH('GDP per capita by region'!$B40,Population!$B$4:$B$268,0),MATCH(2017,Population!$B$4:$BJ$4,0)),"")</f>
        <v>546388</v>
      </c>
    </row>
    <row r="41" spans="1:13" x14ac:dyDescent="0.2">
      <c r="A41" t="s">
        <v>136</v>
      </c>
      <c r="B41" t="str">
        <f>VLOOKUP('GDP per capita by region'!$A41,Classifications!$I$2:$M$250,3,FALSE)</f>
        <v>KHM</v>
      </c>
      <c r="C41" t="str">
        <f>VLOOKUP('GDP per capita by region'!$A41,Classifications!$I$2:$M$250,4,FALSE)</f>
        <v>Asia</v>
      </c>
      <c r="D41" t="str">
        <f>VLOOKUP('GDP per capita by region'!$A41,Classifications!$I$2:$M$250,5,FALSE)</f>
        <v>South-eastern Asia</v>
      </c>
      <c r="E41" s="7">
        <f>IFERROR(INDEX(GDP!$B$4:$BJ$268,MATCH('GDP per capita by region'!$B41,GDP!$B$4:$B$268,0),MATCH(2017,GDP!$B$4:$BJ$4,0)),"")</f>
        <v>58340697288.149025</v>
      </c>
      <c r="F41">
        <f>IFERROR(INDEX(Population!$B$4:$BJ$268,MATCH('GDP per capita by region'!$B41,Population!$B$4:$B$268,0),MATCH(2017,Population!$B$4:$BJ$4,0)),"")</f>
        <v>16005373</v>
      </c>
    </row>
    <row r="42" spans="1:13" x14ac:dyDescent="0.2">
      <c r="A42" t="s">
        <v>35</v>
      </c>
      <c r="B42" t="str">
        <f>VLOOKUP('GDP per capita by region'!$A42,Classifications!$I$2:$M$250,3,FALSE)</f>
        <v>CMR</v>
      </c>
      <c r="C42" t="str">
        <f>VLOOKUP('GDP per capita by region'!$A42,Classifications!$I$2:$M$250,4,FALSE)</f>
        <v>Africa</v>
      </c>
      <c r="D42" t="str">
        <f>VLOOKUP('GDP per capita by region'!$A42,Classifications!$I$2:$M$250,5,FALSE)</f>
        <v>Middle Africa</v>
      </c>
      <c r="E42" s="7">
        <f>IFERROR(INDEX(GDP!$B$4:$BJ$268,MATCH('GDP per capita by region'!$B42,GDP!$B$4:$B$268,0),MATCH(2017,GDP!$B$4:$BJ$4,0)),"")</f>
        <v>80939012734.656708</v>
      </c>
      <c r="F42">
        <f>IFERROR(INDEX(Population!$B$4:$BJ$268,MATCH('GDP per capita by region'!$B42,Population!$B$4:$B$268,0),MATCH(2017,Population!$B$4:$BJ$4,0)),"")</f>
        <v>24053727</v>
      </c>
    </row>
    <row r="43" spans="1:13" x14ac:dyDescent="0.2">
      <c r="A43" t="s">
        <v>118</v>
      </c>
      <c r="B43" t="str">
        <f>VLOOKUP('GDP per capita by region'!$A43,Classifications!$I$2:$M$250,3,FALSE)</f>
        <v>CAN</v>
      </c>
      <c r="C43" t="str">
        <f>VLOOKUP('GDP per capita by region'!$A43,Classifications!$I$2:$M$250,4,FALSE)</f>
        <v>Northern America</v>
      </c>
      <c r="D43">
        <f>VLOOKUP('GDP per capita by region'!$A43,Classifications!$I$2:$M$250,5,FALSE)</f>
        <v>0</v>
      </c>
      <c r="E43" s="7">
        <f>IFERROR(INDEX(GDP!$B$4:$BJ$268,MATCH('GDP per capita by region'!$B43,GDP!$B$4:$B$268,0),MATCH(2017,GDP!$B$4:$BJ$4,0)),"")</f>
        <v>1615801380449.7354</v>
      </c>
      <c r="F43">
        <f>IFERROR(INDEX(Population!$B$4:$BJ$268,MATCH('GDP per capita by region'!$B43,Population!$B$4:$B$268,0),MATCH(2017,Population!$B$4:$BJ$4,0)),"")</f>
        <v>36708083</v>
      </c>
    </row>
    <row r="44" spans="1:13" x14ac:dyDescent="0.2">
      <c r="A44" t="s">
        <v>72</v>
      </c>
      <c r="B44" t="str">
        <f>VLOOKUP('GDP per capita by region'!$A44,Classifications!$I$2:$M$250,3,FALSE)</f>
        <v>CYM</v>
      </c>
      <c r="C44" t="str">
        <f>VLOOKUP('GDP per capita by region'!$A44,Classifications!$I$2:$M$250,4,FALSE)</f>
        <v>Latin America and the Caribbean</v>
      </c>
      <c r="D44" t="str">
        <f>VLOOKUP('GDP per capita by region'!$A44,Classifications!$I$2:$M$250,5,FALSE)</f>
        <v>Caribbean</v>
      </c>
      <c r="E44" s="7">
        <f>IFERROR(INDEX(GDP!$B$4:$BJ$268,MATCH('GDP per capita by region'!$B44,GDP!$B$4:$B$268,0),MATCH(2017,GDP!$B$4:$BJ$4,0)),"")</f>
        <v>0</v>
      </c>
      <c r="F44">
        <f>IFERROR(INDEX(Population!$B$4:$BJ$268,MATCH('GDP per capita by region'!$B44,Population!$B$4:$B$268,0),MATCH(2017,Population!$B$4:$BJ$4,0)),"")</f>
        <v>61559</v>
      </c>
    </row>
    <row r="45" spans="1:13" x14ac:dyDescent="0.2">
      <c r="A45" t="s">
        <v>36</v>
      </c>
      <c r="B45" t="str">
        <f>VLOOKUP('GDP per capita by region'!$A45,Classifications!$I$2:$M$250,3,FALSE)</f>
        <v>CAF</v>
      </c>
      <c r="C45" t="str">
        <f>VLOOKUP('GDP per capita by region'!$A45,Classifications!$I$2:$M$250,4,FALSE)</f>
        <v>Africa</v>
      </c>
      <c r="D45" t="str">
        <f>VLOOKUP('GDP per capita by region'!$A45,Classifications!$I$2:$M$250,5,FALSE)</f>
        <v>Middle Africa</v>
      </c>
      <c r="E45" s="7">
        <f>IFERROR(INDEX(GDP!$B$4:$BJ$268,MATCH('GDP per capita by region'!$B45,GDP!$B$4:$B$268,0),MATCH(2017,GDP!$B$4:$BJ$4,0)),"")</f>
        <v>3080769908.6619148</v>
      </c>
      <c r="F45">
        <f>IFERROR(INDEX(Population!$B$4:$BJ$268,MATCH('GDP per capita by region'!$B45,Population!$B$4:$B$268,0),MATCH(2017,Population!$B$4:$BJ$4,0)),"")</f>
        <v>4659080</v>
      </c>
    </row>
    <row r="46" spans="1:13" x14ac:dyDescent="0.2">
      <c r="A46" t="s">
        <v>37</v>
      </c>
      <c r="B46" t="str">
        <f>VLOOKUP('GDP per capita by region'!$A46,Classifications!$I$2:$M$250,3,FALSE)</f>
        <v>TCD</v>
      </c>
      <c r="C46" t="str">
        <f>VLOOKUP('GDP per capita by region'!$A46,Classifications!$I$2:$M$250,4,FALSE)</f>
        <v>Africa</v>
      </c>
      <c r="D46" t="str">
        <f>VLOOKUP('GDP per capita by region'!$A46,Classifications!$I$2:$M$250,5,FALSE)</f>
        <v>Middle Africa</v>
      </c>
      <c r="E46" s="7">
        <f>IFERROR(INDEX(GDP!$B$4:$BJ$268,MATCH('GDP per capita by region'!$B46,GDP!$B$4:$B$268,0),MATCH(2017,GDP!$B$4:$BJ$4,0)),"")</f>
        <v>26345475213.58202</v>
      </c>
      <c r="F46">
        <f>IFERROR(INDEX(Population!$B$4:$BJ$268,MATCH('GDP per capita by region'!$B46,Population!$B$4:$B$268,0),MATCH(2017,Population!$B$4:$BJ$4,0)),"")</f>
        <v>14899994</v>
      </c>
    </row>
    <row r="47" spans="1:13" x14ac:dyDescent="0.2">
      <c r="A47" t="s">
        <v>105</v>
      </c>
      <c r="B47" t="str">
        <f>VLOOKUP('GDP per capita by region'!$A47,Classifications!$I$2:$M$250,3,FALSE)</f>
        <v>CHL</v>
      </c>
      <c r="C47" t="str">
        <f>VLOOKUP('GDP per capita by region'!$A47,Classifications!$I$2:$M$250,4,FALSE)</f>
        <v>Latin America and the Caribbean</v>
      </c>
      <c r="D47" t="str">
        <f>VLOOKUP('GDP per capita by region'!$A47,Classifications!$I$2:$M$250,5,FALSE)</f>
        <v>South America</v>
      </c>
      <c r="E47" s="7">
        <f>IFERROR(INDEX(GDP!$B$4:$BJ$268,MATCH('GDP per capita by region'!$B47,GDP!$B$4:$B$268,0),MATCH(2017,GDP!$B$4:$BJ$4,0)),"")</f>
        <v>411052618319.68988</v>
      </c>
      <c r="F47">
        <f>IFERROR(INDEX(Population!$B$4:$BJ$268,MATCH('GDP per capita by region'!$B47,Population!$B$4:$B$268,0),MATCH(2017,Population!$B$4:$BJ$4,0)),"")</f>
        <v>18054726</v>
      </c>
    </row>
    <row r="48" spans="1:13" x14ac:dyDescent="0.2">
      <c r="A48" t="s">
        <v>128</v>
      </c>
      <c r="B48" t="str">
        <f>VLOOKUP('GDP per capita by region'!$A48,Classifications!$I$2:$M$250,3,FALSE)</f>
        <v>CHN</v>
      </c>
      <c r="C48" t="str">
        <f>VLOOKUP('GDP per capita by region'!$A48,Classifications!$I$2:$M$250,4,FALSE)</f>
        <v>Asia</v>
      </c>
      <c r="D48" t="str">
        <f>VLOOKUP('GDP per capita by region'!$A48,Classifications!$I$2:$M$250,5,FALSE)</f>
        <v>Eastern Asia</v>
      </c>
      <c r="E48" s="7">
        <f>IFERROR(INDEX(GDP!$B$4:$BJ$268,MATCH('GDP per capita by region'!$B48,GDP!$B$4:$B$268,0),MATCH(2017,GDP!$B$4:$BJ$4,0)),"")</f>
        <v>21223921943634.828</v>
      </c>
      <c r="F48">
        <f>IFERROR(INDEX(Population!$B$4:$BJ$268,MATCH('GDP per capita by region'!$B48,Population!$B$4:$B$268,0),MATCH(2017,Population!$B$4:$BJ$4,0)),"")</f>
        <v>1386395000</v>
      </c>
    </row>
    <row r="49" spans="1:6" x14ac:dyDescent="0.2">
      <c r="A49" t="s">
        <v>129</v>
      </c>
      <c r="B49" t="str">
        <f>VLOOKUP('GDP per capita by region'!$A49,Classifications!$I$2:$M$250,3,FALSE)</f>
        <v>HKG</v>
      </c>
      <c r="C49" t="str">
        <f>VLOOKUP('GDP per capita by region'!$A49,Classifications!$I$2:$M$250,4,FALSE)</f>
        <v>Asia</v>
      </c>
      <c r="D49" t="str">
        <f>VLOOKUP('GDP per capita by region'!$A49,Classifications!$I$2:$M$250,5,FALSE)</f>
        <v>Eastern Asia</v>
      </c>
      <c r="E49" s="7">
        <f>IFERROR(INDEX(GDP!$B$4:$BJ$268,MATCH('GDP per capita by region'!$B49,GDP!$B$4:$B$268,0),MATCH(2017,GDP!$B$4:$BJ$4,0)),"")</f>
        <v>414341150922.41852</v>
      </c>
      <c r="F49">
        <f>IFERROR(INDEX(Population!$B$4:$BJ$268,MATCH('GDP per capita by region'!$B49,Population!$B$4:$B$268,0),MATCH(2017,Population!$B$4:$BJ$4,0)),"")</f>
        <v>7391700</v>
      </c>
    </row>
    <row r="50" spans="1:6" x14ac:dyDescent="0.2">
      <c r="A50" t="s">
        <v>130</v>
      </c>
      <c r="B50" t="str">
        <f>VLOOKUP('GDP per capita by region'!$A50,Classifications!$I$2:$M$250,3,FALSE)</f>
        <v>MAC</v>
      </c>
      <c r="C50" t="str">
        <f>VLOOKUP('GDP per capita by region'!$A50,Classifications!$I$2:$M$250,4,FALSE)</f>
        <v>Asia</v>
      </c>
      <c r="D50" t="str">
        <f>VLOOKUP('GDP per capita by region'!$A50,Classifications!$I$2:$M$250,5,FALSE)</f>
        <v>Eastern Asia</v>
      </c>
      <c r="E50" s="7">
        <f>IFERROR(INDEX(GDP!$B$4:$BJ$268,MATCH('GDP per capita by region'!$B50,GDP!$B$4:$B$268,0),MATCH(2017,GDP!$B$4:$BJ$4,0)),"")</f>
        <v>65283528051.612968</v>
      </c>
      <c r="F50">
        <f>IFERROR(INDEX(Population!$B$4:$BJ$268,MATCH('GDP per capita by region'!$B50,Population!$B$4:$B$268,0),MATCH(2017,Population!$B$4:$BJ$4,0)),"")</f>
        <v>622567</v>
      </c>
    </row>
    <row r="51" spans="1:6" x14ac:dyDescent="0.2">
      <c r="A51" t="s">
        <v>226</v>
      </c>
      <c r="B51" t="str">
        <f>VLOOKUP('GDP per capita by region'!$A51,Classifications!$I$2:$M$250,3,FALSE)</f>
        <v>CXR</v>
      </c>
      <c r="C51" t="str">
        <f>VLOOKUP('GDP per capita by region'!$A51,Classifications!$I$2:$M$250,4,FALSE)</f>
        <v>Oceania</v>
      </c>
      <c r="D51" t="str">
        <f>VLOOKUP('GDP per capita by region'!$A51,Classifications!$I$2:$M$250,5,FALSE)</f>
        <v>Australia and New Zealand</v>
      </c>
      <c r="E51" s="7" t="str">
        <f>IFERROR(INDEX(GDP!$B$4:$BJ$268,MATCH('GDP per capita by region'!$B51,GDP!$B$4:$B$268,0),MATCH(2017,GDP!$B$4:$BJ$4,0)),"")</f>
        <v/>
      </c>
      <c r="F51" t="str">
        <f>IFERROR(INDEX(Population!$B$4:$BJ$268,MATCH('GDP per capita by region'!$B51,Population!$B$4:$B$268,0),MATCH(2017,Population!$B$4:$BJ$4,0)),"")</f>
        <v/>
      </c>
    </row>
    <row r="52" spans="1:6" x14ac:dyDescent="0.2">
      <c r="A52" t="s">
        <v>227</v>
      </c>
      <c r="B52" t="str">
        <f>VLOOKUP('GDP per capita by region'!$A52,Classifications!$I$2:$M$250,3,FALSE)</f>
        <v>CCK</v>
      </c>
      <c r="C52" t="str">
        <f>VLOOKUP('GDP per capita by region'!$A52,Classifications!$I$2:$M$250,4,FALSE)</f>
        <v>Oceania</v>
      </c>
      <c r="D52" t="str">
        <f>VLOOKUP('GDP per capita by region'!$A52,Classifications!$I$2:$M$250,5,FALSE)</f>
        <v>Australia and New Zealand</v>
      </c>
      <c r="E52" s="7" t="str">
        <f>IFERROR(INDEX(GDP!$B$4:$BJ$268,MATCH('GDP per capita by region'!$B52,GDP!$B$4:$B$268,0),MATCH(2017,GDP!$B$4:$BJ$4,0)),"")</f>
        <v/>
      </c>
      <c r="F52" t="str">
        <f>IFERROR(INDEX(Population!$B$4:$BJ$268,MATCH('GDP per capita by region'!$B52,Population!$B$4:$B$268,0),MATCH(2017,Population!$B$4:$BJ$4,0)),"")</f>
        <v/>
      </c>
    </row>
    <row r="53" spans="1:6" x14ac:dyDescent="0.2">
      <c r="A53" t="s">
        <v>106</v>
      </c>
      <c r="B53" t="str">
        <f>VLOOKUP('GDP per capita by region'!$A53,Classifications!$I$2:$M$250,3,FALSE)</f>
        <v>COL</v>
      </c>
      <c r="C53" t="str">
        <f>VLOOKUP('GDP per capita by region'!$A53,Classifications!$I$2:$M$250,4,FALSE)</f>
        <v>Latin America and the Caribbean</v>
      </c>
      <c r="D53" t="str">
        <f>VLOOKUP('GDP per capita by region'!$A53,Classifications!$I$2:$M$250,5,FALSE)</f>
        <v>South America</v>
      </c>
      <c r="E53" s="7">
        <f>IFERROR(INDEX(GDP!$B$4:$BJ$268,MATCH('GDP per capita by region'!$B53,GDP!$B$4:$B$268,0),MATCH(2017,GDP!$B$4:$BJ$4,0)),"")</f>
        <v>650362235198.38867</v>
      </c>
      <c r="F53">
        <f>IFERROR(INDEX(Population!$B$4:$BJ$268,MATCH('GDP per capita by region'!$B53,Population!$B$4:$B$268,0),MATCH(2017,Population!$B$4:$BJ$4,0)),"")</f>
        <v>49065615</v>
      </c>
    </row>
    <row r="54" spans="1:6" x14ac:dyDescent="0.2">
      <c r="A54" t="s">
        <v>14</v>
      </c>
      <c r="B54" t="str">
        <f>VLOOKUP('GDP per capita by region'!$A54,Classifications!$I$2:$M$250,3,FALSE)</f>
        <v>COM</v>
      </c>
      <c r="C54" t="str">
        <f>VLOOKUP('GDP per capita by region'!$A54,Classifications!$I$2:$M$250,4,FALSE)</f>
        <v>Africa</v>
      </c>
      <c r="D54" t="str">
        <f>VLOOKUP('GDP per capita by region'!$A54,Classifications!$I$2:$M$250,5,FALSE)</f>
        <v>Eastern Africa</v>
      </c>
      <c r="E54" s="7">
        <f>IFERROR(INDEX(GDP!$B$4:$BJ$268,MATCH('GDP per capita by region'!$B54,GDP!$B$4:$B$268,0),MATCH(2017,GDP!$B$4:$BJ$4,0)),"")</f>
        <v>1150782067.2477951</v>
      </c>
      <c r="F54">
        <f>IFERROR(INDEX(Population!$B$4:$BJ$268,MATCH('GDP per capita by region'!$B54,Population!$B$4:$B$268,0),MATCH(2017,Population!$B$4:$BJ$4,0)),"")</f>
        <v>813912</v>
      </c>
    </row>
    <row r="55" spans="1:6" x14ac:dyDescent="0.2">
      <c r="A55" t="s">
        <v>38</v>
      </c>
      <c r="B55" t="str">
        <f>VLOOKUP('GDP per capita by region'!$A55,Classifications!$I$2:$M$250,3,FALSE)</f>
        <v>COG</v>
      </c>
      <c r="C55" t="str">
        <f>VLOOKUP('GDP per capita by region'!$A55,Classifications!$I$2:$M$250,4,FALSE)</f>
        <v>Africa</v>
      </c>
      <c r="D55" t="str">
        <f>VLOOKUP('GDP per capita by region'!$A55,Classifications!$I$2:$M$250,5,FALSE)</f>
        <v>Middle Africa</v>
      </c>
      <c r="E55" s="7">
        <f>IFERROR(INDEX(GDP!$B$4:$BJ$268,MATCH('GDP per capita by region'!$B55,GDP!$B$4:$B$268,0),MATCH(2017,GDP!$B$4:$BJ$4,0)),"")</f>
        <v>25679855267.497272</v>
      </c>
      <c r="F55">
        <f>IFERROR(INDEX(Population!$B$4:$BJ$268,MATCH('GDP per capita by region'!$B55,Population!$B$4:$B$268,0),MATCH(2017,Population!$B$4:$BJ$4,0)),"")</f>
        <v>5260750</v>
      </c>
    </row>
    <row r="56" spans="1:6" x14ac:dyDescent="0.2">
      <c r="A56" t="s">
        <v>245</v>
      </c>
      <c r="B56" t="str">
        <f>VLOOKUP('GDP per capita by region'!$A56,Classifications!$I$2:$M$250,3,FALSE)</f>
        <v>COK</v>
      </c>
      <c r="C56" t="str">
        <f>VLOOKUP('GDP per capita by region'!$A56,Classifications!$I$2:$M$250,4,FALSE)</f>
        <v>Oceania</v>
      </c>
      <c r="D56" t="str">
        <f>VLOOKUP('GDP per capita by region'!$A56,Classifications!$I$2:$M$250,5,FALSE)</f>
        <v>Polynesia</v>
      </c>
      <c r="E56" s="7" t="str">
        <f>IFERROR(INDEX(GDP!$B$4:$BJ$268,MATCH('GDP per capita by region'!$B56,GDP!$B$4:$B$268,0),MATCH(2017,GDP!$B$4:$BJ$4,0)),"")</f>
        <v/>
      </c>
      <c r="F56" t="str">
        <f>IFERROR(INDEX(Population!$B$4:$BJ$268,MATCH('GDP per capita by region'!$B56,Population!$B$4:$B$268,0),MATCH(2017,Population!$B$4:$BJ$4,0)),"")</f>
        <v/>
      </c>
    </row>
    <row r="57" spans="1:6" x14ac:dyDescent="0.2">
      <c r="A57" t="s">
        <v>94</v>
      </c>
      <c r="B57" t="str">
        <f>VLOOKUP('GDP per capita by region'!$A57,Classifications!$I$2:$M$250,3,FALSE)</f>
        <v>CRI</v>
      </c>
      <c r="C57" t="str">
        <f>VLOOKUP('GDP per capita by region'!$A57,Classifications!$I$2:$M$250,4,FALSE)</f>
        <v>Latin America and the Caribbean</v>
      </c>
      <c r="D57" t="str">
        <f>VLOOKUP('GDP per capita by region'!$A57,Classifications!$I$2:$M$250,5,FALSE)</f>
        <v>Central America</v>
      </c>
      <c r="E57" s="7">
        <f>IFERROR(INDEX(GDP!$B$4:$BJ$268,MATCH('GDP per capita by region'!$B57,GDP!$B$4:$B$268,0),MATCH(2017,GDP!$B$4:$BJ$4,0)),"")</f>
        <v>76162037052.599808</v>
      </c>
      <c r="F57">
        <f>IFERROR(INDEX(Population!$B$4:$BJ$268,MATCH('GDP per capita by region'!$B57,Population!$B$4:$B$268,0),MATCH(2017,Population!$B$4:$BJ$4,0)),"")</f>
        <v>4905769</v>
      </c>
    </row>
    <row r="58" spans="1:6" ht="15" x14ac:dyDescent="0.25">
      <c r="A58" s="3" t="s">
        <v>51</v>
      </c>
      <c r="B58" t="str">
        <f>VLOOKUP('GDP per capita by region'!$A58,Classifications!$I$2:$M$250,3,FALSE)</f>
        <v>CIV</v>
      </c>
      <c r="C58" t="str">
        <f>VLOOKUP('GDP per capita by region'!$A58,Classifications!$I$2:$M$250,4,FALSE)</f>
        <v>Africa</v>
      </c>
      <c r="D58" t="str">
        <f>VLOOKUP('GDP per capita by region'!$A58,Classifications!$I$2:$M$250,5,FALSE)</f>
        <v>Western Africa</v>
      </c>
      <c r="E58" s="7">
        <f>IFERROR(INDEX(GDP!$B$4:$BJ$268,MATCH('GDP per capita by region'!$B58,GDP!$B$4:$B$268,0),MATCH(2017,GDP!$B$4:$BJ$4,0)),"")</f>
        <v>87485538116.568985</v>
      </c>
      <c r="F58">
        <f>IFERROR(INDEX(Population!$B$4:$BJ$268,MATCH('GDP per capita by region'!$B58,Population!$B$4:$B$268,0),MATCH(2017,Population!$B$4:$BJ$4,0)),"")</f>
        <v>24294750</v>
      </c>
    </row>
    <row r="59" spans="1:6" x14ac:dyDescent="0.2">
      <c r="A59" t="s">
        <v>203</v>
      </c>
      <c r="B59" t="str">
        <f>VLOOKUP('GDP per capita by region'!$A59,Classifications!$I$2:$M$250,3,FALSE)</f>
        <v>HRV</v>
      </c>
      <c r="C59" t="str">
        <f>VLOOKUP('GDP per capita by region'!$A59,Classifications!$I$2:$M$250,4,FALSE)</f>
        <v>Europe</v>
      </c>
      <c r="D59" t="str">
        <f>VLOOKUP('GDP per capita by region'!$A59,Classifications!$I$2:$M$250,5,FALSE)</f>
        <v>Southern Europe</v>
      </c>
      <c r="E59" s="7">
        <f>IFERROR(INDEX(GDP!$B$4:$BJ$268,MATCH('GDP per capita by region'!$B59,GDP!$B$4:$B$268,0),MATCH(2017,GDP!$B$4:$BJ$4,0)),"")</f>
        <v>93528779612.443634</v>
      </c>
      <c r="F59">
        <f>IFERROR(INDEX(Population!$B$4:$BJ$268,MATCH('GDP per capita by region'!$B59,Population!$B$4:$B$268,0),MATCH(2017,Population!$B$4:$BJ$4,0)),"")</f>
        <v>4125700</v>
      </c>
    </row>
    <row r="60" spans="1:6" x14ac:dyDescent="0.2">
      <c r="A60" t="s">
        <v>73</v>
      </c>
      <c r="B60" t="str">
        <f>VLOOKUP('GDP per capita by region'!$A60,Classifications!$I$2:$M$250,3,FALSE)</f>
        <v>CUB</v>
      </c>
      <c r="C60" t="str">
        <f>VLOOKUP('GDP per capita by region'!$A60,Classifications!$I$2:$M$250,4,FALSE)</f>
        <v>Latin America and the Caribbean</v>
      </c>
      <c r="D60" t="str">
        <f>VLOOKUP('GDP per capita by region'!$A60,Classifications!$I$2:$M$250,5,FALSE)</f>
        <v>Caribbean</v>
      </c>
      <c r="E60" s="7">
        <f>IFERROR(INDEX(GDP!$B$4:$BJ$268,MATCH('GDP per capita by region'!$B60,GDP!$B$4:$B$268,0),MATCH(2017,GDP!$B$4:$BJ$4,0)),"")</f>
        <v>0</v>
      </c>
      <c r="F60">
        <f>IFERROR(INDEX(Population!$B$4:$BJ$268,MATCH('GDP per capita by region'!$B60,Population!$B$4:$B$268,0),MATCH(2017,Population!$B$4:$BJ$4,0)),"")</f>
        <v>11484636</v>
      </c>
    </row>
    <row r="61" spans="1:6" x14ac:dyDescent="0.2">
      <c r="A61" t="s">
        <v>74</v>
      </c>
      <c r="B61" t="str">
        <f>VLOOKUP('GDP per capita by region'!$A61,Classifications!$I$2:$M$250,3,FALSE)</f>
        <v>CUW</v>
      </c>
      <c r="C61" t="str">
        <f>VLOOKUP('GDP per capita by region'!$A61,Classifications!$I$2:$M$250,4,FALSE)</f>
        <v>Latin America and the Caribbean</v>
      </c>
      <c r="D61" t="str">
        <f>VLOOKUP('GDP per capita by region'!$A61,Classifications!$I$2:$M$250,5,FALSE)</f>
        <v>Caribbean</v>
      </c>
      <c r="E61" s="7">
        <f>IFERROR(INDEX(GDP!$B$4:$BJ$268,MATCH('GDP per capita by region'!$B61,GDP!$B$4:$B$268,0),MATCH(2017,GDP!$B$4:$BJ$4,0)),"")</f>
        <v>0</v>
      </c>
      <c r="F61">
        <f>IFERROR(INDEX(Population!$B$4:$BJ$268,MATCH('GDP per capita by region'!$B61,Population!$B$4:$B$268,0),MATCH(2017,Population!$B$4:$BJ$4,0)),"")</f>
        <v>161014</v>
      </c>
    </row>
    <row r="62" spans="1:6" x14ac:dyDescent="0.2">
      <c r="A62" t="s">
        <v>158</v>
      </c>
      <c r="B62" t="str">
        <f>VLOOKUP('GDP per capita by region'!$A62,Classifications!$I$2:$M$250,3,FALSE)</f>
        <v>CYP</v>
      </c>
      <c r="C62" t="str">
        <f>VLOOKUP('GDP per capita by region'!$A62,Classifications!$I$2:$M$250,4,FALSE)</f>
        <v>Asia</v>
      </c>
      <c r="D62" t="str">
        <f>VLOOKUP('GDP per capita by region'!$A62,Classifications!$I$2:$M$250,5,FALSE)</f>
        <v>Western Asia</v>
      </c>
      <c r="E62" s="7">
        <f>IFERROR(INDEX(GDP!$B$4:$BJ$268,MATCH('GDP per capita by region'!$B62,GDP!$B$4:$B$268,0),MATCH(2017,GDP!$B$4:$BJ$4,0)),"")</f>
        <v>27813966285.680824</v>
      </c>
      <c r="F62">
        <f>IFERROR(INDEX(Population!$B$4:$BJ$268,MATCH('GDP per capita by region'!$B62,Population!$B$4:$B$268,0),MATCH(2017,Population!$B$4:$BJ$4,0)),"")</f>
        <v>1179551</v>
      </c>
    </row>
    <row r="63" spans="1:6" x14ac:dyDescent="0.2">
      <c r="A63" t="s">
        <v>175</v>
      </c>
      <c r="B63" t="str">
        <f>VLOOKUP('GDP per capita by region'!$A63,Classifications!$I$2:$M$250,3,FALSE)</f>
        <v>CZE</v>
      </c>
      <c r="C63" t="str">
        <f>VLOOKUP('GDP per capita by region'!$A63,Classifications!$I$2:$M$250,4,FALSE)</f>
        <v>Europe</v>
      </c>
      <c r="D63" t="str">
        <f>VLOOKUP('GDP per capita by region'!$A63,Classifications!$I$2:$M$250,5,FALSE)</f>
        <v>Eastern Europe</v>
      </c>
      <c r="E63" s="7">
        <f>IFERROR(INDEX(GDP!$B$4:$BJ$268,MATCH('GDP per capita by region'!$B63,GDP!$B$4:$B$268,0),MATCH(2017,GDP!$B$4:$BJ$4,0)),"")</f>
        <v>345339685612.40491</v>
      </c>
      <c r="F63">
        <f>IFERROR(INDEX(Population!$B$4:$BJ$268,MATCH('GDP per capita by region'!$B63,Population!$B$4:$B$268,0),MATCH(2017,Population!$B$4:$BJ$4,0)),"")</f>
        <v>10591323</v>
      </c>
    </row>
    <row r="64" spans="1:6" x14ac:dyDescent="0.2">
      <c r="A64" t="s">
        <v>131</v>
      </c>
      <c r="B64" t="str">
        <f>VLOOKUP('GDP per capita by region'!$A64,Classifications!$I$2:$M$250,3,FALSE)</f>
        <v>PRK</v>
      </c>
      <c r="C64" t="str">
        <f>VLOOKUP('GDP per capita by region'!$A64,Classifications!$I$2:$M$250,4,FALSE)</f>
        <v>Asia</v>
      </c>
      <c r="D64" t="str">
        <f>VLOOKUP('GDP per capita by region'!$A64,Classifications!$I$2:$M$250,5,FALSE)</f>
        <v>Eastern Asia</v>
      </c>
      <c r="E64" s="7">
        <f>IFERROR(INDEX(GDP!$B$4:$BJ$268,MATCH('GDP per capita by region'!$B64,GDP!$B$4:$B$268,0),MATCH(2017,GDP!$B$4:$BJ$4,0)),"")</f>
        <v>0</v>
      </c>
      <c r="F64">
        <f>IFERROR(INDEX(Population!$B$4:$BJ$268,MATCH('GDP per capita by region'!$B64,Population!$B$4:$B$268,0),MATCH(2017,Population!$B$4:$BJ$4,0)),"")</f>
        <v>25490965</v>
      </c>
    </row>
    <row r="65" spans="1:6" x14ac:dyDescent="0.2">
      <c r="A65" t="s">
        <v>39</v>
      </c>
      <c r="B65" t="str">
        <f>VLOOKUP('GDP per capita by region'!$A65,Classifications!$I$2:$M$250,3,FALSE)</f>
        <v>COD</v>
      </c>
      <c r="C65" t="str">
        <f>VLOOKUP('GDP per capita by region'!$A65,Classifications!$I$2:$M$250,4,FALSE)</f>
        <v>Africa</v>
      </c>
      <c r="D65" t="str">
        <f>VLOOKUP('GDP per capita by region'!$A65,Classifications!$I$2:$M$250,5,FALSE)</f>
        <v>Middle Africa</v>
      </c>
      <c r="E65" s="7">
        <f>IFERROR(INDEX(GDP!$B$4:$BJ$268,MATCH('GDP per capita by region'!$B65,GDP!$B$4:$B$268,0),MATCH(2017,GDP!$B$4:$BJ$4,0)),"")</f>
        <v>65733545877.653976</v>
      </c>
      <c r="F65">
        <f>IFERROR(INDEX(Population!$B$4:$BJ$268,MATCH('GDP per capita by region'!$B65,Population!$B$4:$B$268,0),MATCH(2017,Population!$B$4:$BJ$4,0)),"")</f>
        <v>81339988</v>
      </c>
    </row>
    <row r="66" spans="1:6" x14ac:dyDescent="0.2">
      <c r="A66" t="s">
        <v>187</v>
      </c>
      <c r="B66" t="str">
        <f>VLOOKUP('GDP per capita by region'!$A66,Classifications!$I$2:$M$250,3,FALSE)</f>
        <v>DNK</v>
      </c>
      <c r="C66" t="str">
        <f>VLOOKUP('GDP per capita by region'!$A66,Classifications!$I$2:$M$250,4,FALSE)</f>
        <v>Europe</v>
      </c>
      <c r="D66" t="str">
        <f>VLOOKUP('GDP per capita by region'!$A66,Classifications!$I$2:$M$250,5,FALSE)</f>
        <v>Northern Europe</v>
      </c>
      <c r="E66" s="7">
        <f>IFERROR(INDEX(GDP!$B$4:$BJ$268,MATCH('GDP per capita by region'!$B66,GDP!$B$4:$B$268,0),MATCH(2017,GDP!$B$4:$BJ$4,0)),"")</f>
        <v>269339576978.74994</v>
      </c>
      <c r="F66">
        <f>IFERROR(INDEX(Population!$B$4:$BJ$268,MATCH('GDP per capita by region'!$B66,Population!$B$4:$B$268,0),MATCH(2017,Population!$B$4:$BJ$4,0)),"")</f>
        <v>5769603</v>
      </c>
    </row>
    <row r="67" spans="1:6" x14ac:dyDescent="0.2">
      <c r="A67" t="s">
        <v>15</v>
      </c>
      <c r="B67" t="str">
        <f>VLOOKUP('GDP per capita by region'!$A67,Classifications!$I$2:$M$250,3,FALSE)</f>
        <v>DJI</v>
      </c>
      <c r="C67" t="str">
        <f>VLOOKUP('GDP per capita by region'!$A67,Classifications!$I$2:$M$250,4,FALSE)</f>
        <v>Africa</v>
      </c>
      <c r="D67" t="str">
        <f>VLOOKUP('GDP per capita by region'!$A67,Classifications!$I$2:$M$250,5,FALSE)</f>
        <v>Eastern Africa</v>
      </c>
      <c r="E67" s="7">
        <f>IFERROR(INDEX(GDP!$B$4:$BJ$268,MATCH('GDP per capita by region'!$B67,GDP!$B$4:$B$268,0),MATCH(2017,GDP!$B$4:$BJ$4,0)),"")</f>
        <v>0</v>
      </c>
      <c r="F67">
        <f>IFERROR(INDEX(Population!$B$4:$BJ$268,MATCH('GDP per capita by region'!$B67,Population!$B$4:$B$268,0),MATCH(2017,Population!$B$4:$BJ$4,0)),"")</f>
        <v>956985</v>
      </c>
    </row>
    <row r="68" spans="1:6" x14ac:dyDescent="0.2">
      <c r="A68" t="s">
        <v>75</v>
      </c>
      <c r="B68" t="str">
        <f>VLOOKUP('GDP per capita by region'!$A68,Classifications!$I$2:$M$250,3,FALSE)</f>
        <v>DMA</v>
      </c>
      <c r="C68" t="str">
        <f>VLOOKUP('GDP per capita by region'!$A68,Classifications!$I$2:$M$250,4,FALSE)</f>
        <v>Latin America and the Caribbean</v>
      </c>
      <c r="D68" t="str">
        <f>VLOOKUP('GDP per capita by region'!$A68,Classifications!$I$2:$M$250,5,FALSE)</f>
        <v>Caribbean</v>
      </c>
      <c r="E68" s="7">
        <f>IFERROR(INDEX(GDP!$B$4:$BJ$268,MATCH('GDP per capita by region'!$B68,GDP!$B$4:$B$268,0),MATCH(2017,GDP!$B$4:$BJ$4,0)),"")</f>
        <v>715103652.65146935</v>
      </c>
      <c r="F68">
        <f>IFERROR(INDEX(Population!$B$4:$BJ$268,MATCH('GDP per capita by region'!$B68,Population!$B$4:$B$268,0),MATCH(2017,Population!$B$4:$BJ$4,0)),"")</f>
        <v>73925</v>
      </c>
    </row>
    <row r="69" spans="1:6" x14ac:dyDescent="0.2">
      <c r="A69" t="s">
        <v>76</v>
      </c>
      <c r="B69" t="str">
        <f>VLOOKUP('GDP per capita by region'!$A69,Classifications!$I$2:$M$250,3,FALSE)</f>
        <v>DOM</v>
      </c>
      <c r="C69" t="str">
        <f>VLOOKUP('GDP per capita by region'!$A69,Classifications!$I$2:$M$250,4,FALSE)</f>
        <v>Latin America and the Caribbean</v>
      </c>
      <c r="D69" t="str">
        <f>VLOOKUP('GDP per capita by region'!$A69,Classifications!$I$2:$M$250,5,FALSE)</f>
        <v>Caribbean</v>
      </c>
      <c r="E69" s="7">
        <f>IFERROR(INDEX(GDP!$B$4:$BJ$268,MATCH('GDP per capita by region'!$B69,GDP!$B$4:$B$268,0),MATCH(2017,GDP!$B$4:$BJ$4,0)),"")</f>
        <v>157207436707.79398</v>
      </c>
      <c r="F69">
        <f>IFERROR(INDEX(Population!$B$4:$BJ$268,MATCH('GDP per capita by region'!$B69,Population!$B$4:$B$268,0),MATCH(2017,Population!$B$4:$BJ$4,0)),"")</f>
        <v>10766998</v>
      </c>
    </row>
    <row r="70" spans="1:6" x14ac:dyDescent="0.2">
      <c r="A70" t="s">
        <v>107</v>
      </c>
      <c r="B70" t="str">
        <f>VLOOKUP('GDP per capita by region'!$A70,Classifications!$I$2:$M$250,3,FALSE)</f>
        <v>ECU</v>
      </c>
      <c r="C70" t="str">
        <f>VLOOKUP('GDP per capita by region'!$A70,Classifications!$I$2:$M$250,4,FALSE)</f>
        <v>Latin America and the Caribbean</v>
      </c>
      <c r="D70" t="str">
        <f>VLOOKUP('GDP per capita by region'!$A70,Classifications!$I$2:$M$250,5,FALSE)</f>
        <v>South America</v>
      </c>
      <c r="E70" s="7">
        <f>IFERROR(INDEX(GDP!$B$4:$BJ$268,MATCH('GDP per capita by region'!$B70,GDP!$B$4:$B$268,0),MATCH(2017,GDP!$B$4:$BJ$4,0)),"")</f>
        <v>175923190491.39392</v>
      </c>
      <c r="F70">
        <f>IFERROR(INDEX(Population!$B$4:$BJ$268,MATCH('GDP per capita by region'!$B70,Population!$B$4:$B$268,0),MATCH(2017,Population!$B$4:$BJ$4,0)),"")</f>
        <v>16624858</v>
      </c>
    </row>
    <row r="71" spans="1:6" x14ac:dyDescent="0.2">
      <c r="A71" t="s">
        <v>6</v>
      </c>
      <c r="B71" t="str">
        <f>VLOOKUP('GDP per capita by region'!$A71,Classifications!$I$2:$M$250,3,FALSE)</f>
        <v>EGY</v>
      </c>
      <c r="C71" t="str">
        <f>VLOOKUP('GDP per capita by region'!$A71,Classifications!$I$2:$M$250,4,FALSE)</f>
        <v>Africa</v>
      </c>
      <c r="D71" t="str">
        <f>VLOOKUP('GDP per capita by region'!$A71,Classifications!$I$2:$M$250,5,FALSE)</f>
        <v>Northern Africa</v>
      </c>
      <c r="E71" s="7">
        <f>IFERROR(INDEX(GDP!$B$4:$BJ$268,MATCH('GDP per capita by region'!$B71,GDP!$B$4:$B$268,0),MATCH(2017,GDP!$B$4:$BJ$4,0)),"")</f>
        <v>1029205887352.7526</v>
      </c>
      <c r="F71">
        <f>IFERROR(INDEX(Population!$B$4:$BJ$268,MATCH('GDP per capita by region'!$B71,Population!$B$4:$B$268,0),MATCH(2017,Population!$B$4:$BJ$4,0)),"")</f>
        <v>97553151</v>
      </c>
    </row>
    <row r="72" spans="1:6" x14ac:dyDescent="0.2">
      <c r="A72" t="s">
        <v>95</v>
      </c>
      <c r="B72" t="str">
        <f>VLOOKUP('GDP per capita by region'!$A72,Classifications!$I$2:$M$250,3,FALSE)</f>
        <v>SLV</v>
      </c>
      <c r="C72" t="str">
        <f>VLOOKUP('GDP per capita by region'!$A72,Classifications!$I$2:$M$250,4,FALSE)</f>
        <v>Latin America and the Caribbean</v>
      </c>
      <c r="D72" t="str">
        <f>VLOOKUP('GDP per capita by region'!$A72,Classifications!$I$2:$M$250,5,FALSE)</f>
        <v>Central America</v>
      </c>
      <c r="E72" s="7">
        <f>IFERROR(INDEX(GDP!$B$4:$BJ$268,MATCH('GDP per capita by region'!$B72,GDP!$B$4:$B$268,0),MATCH(2017,GDP!$B$4:$BJ$4,0)),"")</f>
        <v>46510223881.143272</v>
      </c>
      <c r="F72">
        <f>IFERROR(INDEX(Population!$B$4:$BJ$268,MATCH('GDP per capita by region'!$B72,Population!$B$4:$B$268,0),MATCH(2017,Population!$B$4:$BJ$4,0)),"")</f>
        <v>6377853</v>
      </c>
    </row>
    <row r="73" spans="1:6" x14ac:dyDescent="0.2">
      <c r="A73" t="s">
        <v>40</v>
      </c>
      <c r="B73" t="str">
        <f>VLOOKUP('GDP per capita by region'!$A73,Classifications!$I$2:$M$250,3,FALSE)</f>
        <v>GNQ</v>
      </c>
      <c r="C73" t="str">
        <f>VLOOKUP('GDP per capita by region'!$A73,Classifications!$I$2:$M$250,4,FALSE)</f>
        <v>Africa</v>
      </c>
      <c r="D73" t="str">
        <f>VLOOKUP('GDP per capita by region'!$A73,Classifications!$I$2:$M$250,5,FALSE)</f>
        <v>Middle Africa</v>
      </c>
      <c r="E73" s="7">
        <f>IFERROR(INDEX(GDP!$B$4:$BJ$268,MATCH('GDP per capita by region'!$B73,GDP!$B$4:$B$268,0),MATCH(2017,GDP!$B$4:$BJ$4,0)),"")</f>
        <v>28655949219.041546</v>
      </c>
      <c r="F73">
        <f>IFERROR(INDEX(Population!$B$4:$BJ$268,MATCH('GDP per capita by region'!$B73,Population!$B$4:$B$268,0),MATCH(2017,Population!$B$4:$BJ$4,0)),"")</f>
        <v>1267689</v>
      </c>
    </row>
    <row r="74" spans="1:6" x14ac:dyDescent="0.2">
      <c r="A74" t="s">
        <v>16</v>
      </c>
      <c r="B74" t="str">
        <f>VLOOKUP('GDP per capita by region'!$A74,Classifications!$I$2:$M$250,3,FALSE)</f>
        <v>ERI</v>
      </c>
      <c r="C74" t="str">
        <f>VLOOKUP('GDP per capita by region'!$A74,Classifications!$I$2:$M$250,4,FALSE)</f>
        <v>Africa</v>
      </c>
      <c r="D74" t="str">
        <f>VLOOKUP('GDP per capita by region'!$A74,Classifications!$I$2:$M$250,5,FALSE)</f>
        <v>Eastern Africa</v>
      </c>
      <c r="E74" s="7">
        <f>IFERROR(INDEX(GDP!$B$4:$BJ$268,MATCH('GDP per capita by region'!$B74,GDP!$B$4:$B$268,0),MATCH(2017,GDP!$B$4:$BJ$4,0)),"")</f>
        <v>0</v>
      </c>
      <c r="F74">
        <f>IFERROR(INDEX(Population!$B$4:$BJ$268,MATCH('GDP per capita by region'!$B74,Population!$B$4:$B$268,0),MATCH(2017,Population!$B$4:$BJ$4,0)),"")</f>
        <v>0</v>
      </c>
    </row>
    <row r="75" spans="1:6" x14ac:dyDescent="0.2">
      <c r="A75" t="s">
        <v>188</v>
      </c>
      <c r="B75" t="str">
        <f>VLOOKUP('GDP per capita by region'!$A75,Classifications!$I$2:$M$250,3,FALSE)</f>
        <v>EST</v>
      </c>
      <c r="C75" t="str">
        <f>VLOOKUP('GDP per capita by region'!$A75,Classifications!$I$2:$M$250,4,FALSE)</f>
        <v>Europe</v>
      </c>
      <c r="D75" t="str">
        <f>VLOOKUP('GDP per capita by region'!$A75,Classifications!$I$2:$M$250,5,FALSE)</f>
        <v>Northern Europe</v>
      </c>
      <c r="E75" s="7">
        <f>IFERROR(INDEX(GDP!$B$4:$BJ$268,MATCH('GDP per capita by region'!$B75,GDP!$B$4:$B$268,0),MATCH(2017,GDP!$B$4:$BJ$4,0)),"")</f>
        <v>38781997126.806313</v>
      </c>
      <c r="F75">
        <f>IFERROR(INDEX(Population!$B$4:$BJ$268,MATCH('GDP per capita by region'!$B75,Population!$B$4:$B$268,0),MATCH(2017,Population!$B$4:$BJ$4,0)),"")</f>
        <v>1315480</v>
      </c>
    </row>
    <row r="76" spans="1:6" x14ac:dyDescent="0.2">
      <c r="A76" t="s">
        <v>44</v>
      </c>
      <c r="B76" t="str">
        <f>VLOOKUP('GDP per capita by region'!$A76,Classifications!$I$2:$M$250,3,FALSE)</f>
        <v>SWZ</v>
      </c>
      <c r="C76" t="str">
        <f>VLOOKUP('GDP per capita by region'!$A76,Classifications!$I$2:$M$250,4,FALSE)</f>
        <v>Africa</v>
      </c>
      <c r="D76" t="str">
        <f>VLOOKUP('GDP per capita by region'!$A76,Classifications!$I$2:$M$250,5,FALSE)</f>
        <v>Southern Africa</v>
      </c>
      <c r="E76" s="7">
        <f>IFERROR(INDEX(GDP!$B$4:$BJ$268,MATCH('GDP per capita by region'!$B76,GDP!$B$4:$B$268,0),MATCH(2017,GDP!$B$4:$BJ$4,0)),"")</f>
        <v>10581143931.36751</v>
      </c>
      <c r="F76">
        <f>IFERROR(INDEX(Population!$B$4:$BJ$268,MATCH('GDP per capita by region'!$B76,Population!$B$4:$B$268,0),MATCH(2017,Population!$B$4:$BJ$4,0)),"")</f>
        <v>1367254</v>
      </c>
    </row>
    <row r="77" spans="1:6" x14ac:dyDescent="0.2">
      <c r="A77" t="s">
        <v>17</v>
      </c>
      <c r="B77" t="str">
        <f>VLOOKUP('GDP per capita by region'!$A77,Classifications!$I$2:$M$250,3,FALSE)</f>
        <v>ETH</v>
      </c>
      <c r="C77" t="str">
        <f>VLOOKUP('GDP per capita by region'!$A77,Classifications!$I$2:$M$250,4,FALSE)</f>
        <v>Africa</v>
      </c>
      <c r="D77" t="str">
        <f>VLOOKUP('GDP per capita by region'!$A77,Classifications!$I$2:$M$250,5,FALSE)</f>
        <v>Eastern Africa</v>
      </c>
      <c r="E77" s="7">
        <f>IFERROR(INDEX(GDP!$B$4:$BJ$268,MATCH('GDP per capita by region'!$B77,GDP!$B$4:$B$268,0),MATCH(2017,GDP!$B$4:$BJ$4,0)),"")</f>
        <v>181568667951.80716</v>
      </c>
      <c r="F77">
        <f>IFERROR(INDEX(Population!$B$4:$BJ$268,MATCH('GDP per capita by region'!$B77,Population!$B$4:$B$268,0),MATCH(2017,Population!$B$4:$BJ$4,0)),"")</f>
        <v>104957438</v>
      </c>
    </row>
    <row r="78" spans="1:6" x14ac:dyDescent="0.2">
      <c r="A78" t="s">
        <v>108</v>
      </c>
      <c r="B78" t="str">
        <f>VLOOKUP('GDP per capita by region'!$A78,Classifications!$I$2:$M$250,3,FALSE)</f>
        <v>FLK</v>
      </c>
      <c r="C78" t="str">
        <f>VLOOKUP('GDP per capita by region'!$A78,Classifications!$I$2:$M$250,4,FALSE)</f>
        <v>Latin America and the Caribbean</v>
      </c>
      <c r="D78" t="str">
        <f>VLOOKUP('GDP per capita by region'!$A78,Classifications!$I$2:$M$250,5,FALSE)</f>
        <v>South America</v>
      </c>
      <c r="E78" s="7" t="str">
        <f>IFERROR(INDEX(GDP!$B$4:$BJ$268,MATCH('GDP per capita by region'!$B78,GDP!$B$4:$B$268,0),MATCH(2017,GDP!$B$4:$BJ$4,0)),"")</f>
        <v/>
      </c>
      <c r="F78" t="str">
        <f>IFERROR(INDEX(Population!$B$4:$BJ$268,MATCH('GDP per capita by region'!$B78,Population!$B$4:$B$268,0),MATCH(2017,Population!$B$4:$BJ$4,0)),"")</f>
        <v/>
      </c>
    </row>
    <row r="79" spans="1:6" x14ac:dyDescent="0.2">
      <c r="A79" t="s">
        <v>189</v>
      </c>
      <c r="B79" t="str">
        <f>VLOOKUP('GDP per capita by region'!$A79,Classifications!$I$2:$M$250,3,FALSE)</f>
        <v>FRO</v>
      </c>
      <c r="C79" t="str">
        <f>VLOOKUP('GDP per capita by region'!$A79,Classifications!$I$2:$M$250,4,FALSE)</f>
        <v>Europe</v>
      </c>
      <c r="D79" t="str">
        <f>VLOOKUP('GDP per capita by region'!$A79,Classifications!$I$2:$M$250,5,FALSE)</f>
        <v>Northern Europe</v>
      </c>
      <c r="E79" s="7">
        <f>IFERROR(INDEX(GDP!$B$4:$BJ$268,MATCH('GDP per capita by region'!$B79,GDP!$B$4:$B$268,0),MATCH(2017,GDP!$B$4:$BJ$4,0)),"")</f>
        <v>0</v>
      </c>
      <c r="F79">
        <f>IFERROR(INDEX(Population!$B$4:$BJ$268,MATCH('GDP per capita by region'!$B79,Population!$B$4:$B$268,0),MATCH(2017,Population!$B$4:$BJ$4,0)),"")</f>
        <v>49290</v>
      </c>
    </row>
    <row r="80" spans="1:6" x14ac:dyDescent="0.2">
      <c r="A80" t="s">
        <v>231</v>
      </c>
      <c r="B80" t="str">
        <f>VLOOKUP('GDP per capita by region'!$A80,Classifications!$I$2:$M$250,3,FALSE)</f>
        <v>FJI</v>
      </c>
      <c r="C80" t="str">
        <f>VLOOKUP('GDP per capita by region'!$A80,Classifications!$I$2:$M$250,4,FALSE)</f>
        <v>Oceania</v>
      </c>
      <c r="D80" t="str">
        <f>VLOOKUP('GDP per capita by region'!$A80,Classifications!$I$2:$M$250,5,FALSE)</f>
        <v>Melanesia</v>
      </c>
      <c r="E80" s="7">
        <f>IFERROR(INDEX(GDP!$B$4:$BJ$268,MATCH('GDP per capita by region'!$B80,GDP!$B$4:$B$268,0),MATCH(2017,GDP!$B$4:$BJ$4,0)),"")</f>
        <v>7880561560.0407181</v>
      </c>
      <c r="F80">
        <f>IFERROR(INDEX(Population!$B$4:$BJ$268,MATCH('GDP per capita by region'!$B80,Population!$B$4:$B$268,0),MATCH(2017,Population!$B$4:$BJ$4,0)),"")</f>
        <v>905502</v>
      </c>
    </row>
    <row r="81" spans="1:6" x14ac:dyDescent="0.2">
      <c r="A81" t="s">
        <v>190</v>
      </c>
      <c r="B81" t="str">
        <f>VLOOKUP('GDP per capita by region'!$A81,Classifications!$I$2:$M$250,3,FALSE)</f>
        <v>FIN</v>
      </c>
      <c r="C81" t="str">
        <f>VLOOKUP('GDP per capita by region'!$A81,Classifications!$I$2:$M$250,4,FALSE)</f>
        <v>Europe</v>
      </c>
      <c r="D81" t="str">
        <f>VLOOKUP('GDP per capita by region'!$A81,Classifications!$I$2:$M$250,5,FALSE)</f>
        <v>Northern Europe</v>
      </c>
      <c r="E81" s="7">
        <f>IFERROR(INDEX(GDP!$B$4:$BJ$268,MATCH('GDP per capita by region'!$B81,GDP!$B$4:$B$268,0),MATCH(2017,GDP!$B$4:$BJ$4,0)),"")</f>
        <v>223680206096.93311</v>
      </c>
      <c r="F81">
        <f>IFERROR(INDEX(Population!$B$4:$BJ$268,MATCH('GDP per capita by region'!$B81,Population!$B$4:$B$268,0),MATCH(2017,Population!$B$4:$BJ$4,0)),"")</f>
        <v>5511303</v>
      </c>
    </row>
    <row r="82" spans="1:6" x14ac:dyDescent="0.2">
      <c r="A82" t="s">
        <v>218</v>
      </c>
      <c r="B82" t="str">
        <f>VLOOKUP('GDP per capita by region'!$A82,Classifications!$I$2:$M$250,3,FALSE)</f>
        <v>FRA</v>
      </c>
      <c r="C82" t="str">
        <f>VLOOKUP('GDP per capita by region'!$A82,Classifications!$I$2:$M$250,4,FALSE)</f>
        <v>Europe</v>
      </c>
      <c r="D82" t="str">
        <f>VLOOKUP('GDP per capita by region'!$A82,Classifications!$I$2:$M$250,5,FALSE)</f>
        <v>Western Europe</v>
      </c>
      <c r="E82" s="7">
        <f>IFERROR(INDEX(GDP!$B$4:$BJ$268,MATCH('GDP per capita by region'!$B82,GDP!$B$4:$B$268,0),MATCH(2017,GDP!$B$4:$BJ$4,0)),"")</f>
        <v>2591160435725.3462</v>
      </c>
      <c r="F82">
        <f>IFERROR(INDEX(Population!$B$4:$BJ$268,MATCH('GDP per capita by region'!$B82,Population!$B$4:$B$268,0),MATCH(2017,Population!$B$4:$BJ$4,0)),"")</f>
        <v>67118648</v>
      </c>
    </row>
    <row r="83" spans="1:6" x14ac:dyDescent="0.2">
      <c r="A83" t="s">
        <v>109</v>
      </c>
      <c r="B83" t="str">
        <f>VLOOKUP('GDP per capita by region'!$A83,Classifications!$I$2:$M$250,3,FALSE)</f>
        <v>GUF</v>
      </c>
      <c r="C83" t="str">
        <f>VLOOKUP('GDP per capita by region'!$A83,Classifications!$I$2:$M$250,4,FALSE)</f>
        <v>Latin America and the Caribbean</v>
      </c>
      <c r="D83" t="str">
        <f>VLOOKUP('GDP per capita by region'!$A83,Classifications!$I$2:$M$250,5,FALSE)</f>
        <v>South America</v>
      </c>
      <c r="E83" s="7" t="str">
        <f>IFERROR(INDEX(GDP!$B$4:$BJ$268,MATCH('GDP per capita by region'!$B83,GDP!$B$4:$B$268,0),MATCH(2017,GDP!$B$4:$BJ$4,0)),"")</f>
        <v/>
      </c>
      <c r="F83" t="str">
        <f>IFERROR(INDEX(Population!$B$4:$BJ$268,MATCH('GDP per capita by region'!$B83,Population!$B$4:$B$268,0),MATCH(2017,Population!$B$4:$BJ$4,0)),"")</f>
        <v/>
      </c>
    </row>
    <row r="84" spans="1:6" x14ac:dyDescent="0.2">
      <c r="A84" t="s">
        <v>246</v>
      </c>
      <c r="B84" t="str">
        <f>VLOOKUP('GDP per capita by region'!$A84,Classifications!$I$2:$M$250,3,FALSE)</f>
        <v>PYF</v>
      </c>
      <c r="C84" t="str">
        <f>VLOOKUP('GDP per capita by region'!$A84,Classifications!$I$2:$M$250,4,FALSE)</f>
        <v>Oceania</v>
      </c>
      <c r="D84" t="str">
        <f>VLOOKUP('GDP per capita by region'!$A84,Classifications!$I$2:$M$250,5,FALSE)</f>
        <v>Polynesia</v>
      </c>
      <c r="E84" s="7">
        <f>IFERROR(INDEX(GDP!$B$4:$BJ$268,MATCH('GDP per capita by region'!$B84,GDP!$B$4:$B$268,0),MATCH(2017,GDP!$B$4:$BJ$4,0)),"")</f>
        <v>0</v>
      </c>
      <c r="F84">
        <f>IFERROR(INDEX(Population!$B$4:$BJ$268,MATCH('GDP per capita by region'!$B84,Population!$B$4:$B$268,0),MATCH(2017,Population!$B$4:$BJ$4,0)),"")</f>
        <v>283007</v>
      </c>
    </row>
    <row r="85" spans="1:6" x14ac:dyDescent="0.2">
      <c r="A85" t="s">
        <v>18</v>
      </c>
      <c r="B85" t="str">
        <f>VLOOKUP('GDP per capita by region'!$A85,Classifications!$I$2:$M$250,3,FALSE)</f>
        <v>ATF</v>
      </c>
      <c r="C85" t="str">
        <f>VLOOKUP('GDP per capita by region'!$A85,Classifications!$I$2:$M$250,4,FALSE)</f>
        <v>Africa</v>
      </c>
      <c r="D85" t="str">
        <f>VLOOKUP('GDP per capita by region'!$A85,Classifications!$I$2:$M$250,5,FALSE)</f>
        <v>Eastern Africa</v>
      </c>
      <c r="E85" s="7" t="str">
        <f>IFERROR(INDEX(GDP!$B$4:$BJ$268,MATCH('GDP per capita by region'!$B85,GDP!$B$4:$B$268,0),MATCH(2017,GDP!$B$4:$BJ$4,0)),"")</f>
        <v/>
      </c>
      <c r="F85" t="str">
        <f>IFERROR(INDEX(Population!$B$4:$BJ$268,MATCH('GDP per capita by region'!$B85,Population!$B$4:$B$268,0),MATCH(2017,Population!$B$4:$BJ$4,0)),"")</f>
        <v/>
      </c>
    </row>
    <row r="86" spans="1:6" x14ac:dyDescent="0.2">
      <c r="A86" t="s">
        <v>41</v>
      </c>
      <c r="B86" t="str">
        <f>VLOOKUP('GDP per capita by region'!$A86,Classifications!$I$2:$M$250,3,FALSE)</f>
        <v>GAB</v>
      </c>
      <c r="C86" t="str">
        <f>VLOOKUP('GDP per capita by region'!$A86,Classifications!$I$2:$M$250,4,FALSE)</f>
        <v>Africa</v>
      </c>
      <c r="D86" t="str">
        <f>VLOOKUP('GDP per capita by region'!$A86,Classifications!$I$2:$M$250,5,FALSE)</f>
        <v>Middle Africa</v>
      </c>
      <c r="E86" s="7">
        <f>IFERROR(INDEX(GDP!$B$4:$BJ$268,MATCH('GDP per capita by region'!$B86,GDP!$B$4:$B$268,0),MATCH(2017,GDP!$B$4:$BJ$4,0)),"")</f>
        <v>33541156096.143764</v>
      </c>
      <c r="F86">
        <f>IFERROR(INDEX(Population!$B$4:$BJ$268,MATCH('GDP per capita by region'!$B86,Population!$B$4:$B$268,0),MATCH(2017,Population!$B$4:$BJ$4,0)),"")</f>
        <v>2025137</v>
      </c>
    </row>
    <row r="87" spans="1:6" x14ac:dyDescent="0.2">
      <c r="A87" t="s">
        <v>52</v>
      </c>
      <c r="B87" t="str">
        <f>VLOOKUP('GDP per capita by region'!$A87,Classifications!$I$2:$M$250,3,FALSE)</f>
        <v>GMB</v>
      </c>
      <c r="C87" t="str">
        <f>VLOOKUP('GDP per capita by region'!$A87,Classifications!$I$2:$M$250,4,FALSE)</f>
        <v>Africa</v>
      </c>
      <c r="D87" t="str">
        <f>VLOOKUP('GDP per capita by region'!$A87,Classifications!$I$2:$M$250,5,FALSE)</f>
        <v>Western Africa</v>
      </c>
      <c r="E87" s="7">
        <f>IFERROR(INDEX(GDP!$B$4:$BJ$268,MATCH('GDP per capita by region'!$B87,GDP!$B$4:$B$268,0),MATCH(2017,GDP!$B$4:$BJ$4,0)),"")</f>
        <v>3280597453.6076851</v>
      </c>
      <c r="F87">
        <f>IFERROR(INDEX(Population!$B$4:$BJ$268,MATCH('GDP per capita by region'!$B87,Population!$B$4:$B$268,0),MATCH(2017,Population!$B$4:$BJ$4,0)),"")</f>
        <v>2100568</v>
      </c>
    </row>
    <row r="88" spans="1:6" x14ac:dyDescent="0.2">
      <c r="A88" t="s">
        <v>159</v>
      </c>
      <c r="B88" t="str">
        <f>VLOOKUP('GDP per capita by region'!$A88,Classifications!$I$2:$M$250,3,FALSE)</f>
        <v>GEO</v>
      </c>
      <c r="C88" t="str">
        <f>VLOOKUP('GDP per capita by region'!$A88,Classifications!$I$2:$M$250,4,FALSE)</f>
        <v>Asia</v>
      </c>
      <c r="D88" t="str">
        <f>VLOOKUP('GDP per capita by region'!$A88,Classifications!$I$2:$M$250,5,FALSE)</f>
        <v>Western Asia</v>
      </c>
      <c r="E88" s="7">
        <f>IFERROR(INDEX(GDP!$B$4:$BJ$268,MATCH('GDP per capita by region'!$B88,GDP!$B$4:$B$268,0),MATCH(2017,GDP!$B$4:$BJ$4,0)),"")</f>
        <v>36223432794.025085</v>
      </c>
      <c r="F88">
        <f>IFERROR(INDEX(Population!$B$4:$BJ$268,MATCH('GDP per capita by region'!$B88,Population!$B$4:$B$268,0),MATCH(2017,Population!$B$4:$BJ$4,0)),"")</f>
        <v>3717100</v>
      </c>
    </row>
    <row r="89" spans="1:6" x14ac:dyDescent="0.2">
      <c r="A89" t="s">
        <v>219</v>
      </c>
      <c r="B89" t="str">
        <f>VLOOKUP('GDP per capita by region'!$A89,Classifications!$I$2:$M$250,3,FALSE)</f>
        <v>DEU</v>
      </c>
      <c r="C89" t="str">
        <f>VLOOKUP('GDP per capita by region'!$A89,Classifications!$I$2:$M$250,4,FALSE)</f>
        <v>Europe</v>
      </c>
      <c r="D89" t="str">
        <f>VLOOKUP('GDP per capita by region'!$A89,Classifications!$I$2:$M$250,5,FALSE)</f>
        <v>Western Europe</v>
      </c>
      <c r="E89" s="7">
        <f>IFERROR(INDEX(GDP!$B$4:$BJ$268,MATCH('GDP per capita by region'!$B89,GDP!$B$4:$B$268,0),MATCH(2017,GDP!$B$4:$BJ$4,0)),"")</f>
        <v>3740232439645.4805</v>
      </c>
      <c r="F89">
        <f>IFERROR(INDEX(Population!$B$4:$BJ$268,MATCH('GDP per capita by region'!$B89,Population!$B$4:$B$268,0),MATCH(2017,Population!$B$4:$BJ$4,0)),"")</f>
        <v>82695000</v>
      </c>
    </row>
    <row r="90" spans="1:6" x14ac:dyDescent="0.2">
      <c r="A90" t="s">
        <v>53</v>
      </c>
      <c r="B90" t="str">
        <f>VLOOKUP('GDP per capita by region'!$A90,Classifications!$I$2:$M$250,3,FALSE)</f>
        <v>GHA</v>
      </c>
      <c r="C90" t="str">
        <f>VLOOKUP('GDP per capita by region'!$A90,Classifications!$I$2:$M$250,4,FALSE)</f>
        <v>Africa</v>
      </c>
      <c r="D90" t="str">
        <f>VLOOKUP('GDP per capita by region'!$A90,Classifications!$I$2:$M$250,5,FALSE)</f>
        <v>Western Africa</v>
      </c>
      <c r="E90" s="7">
        <f>IFERROR(INDEX(GDP!$B$4:$BJ$268,MATCH('GDP per capita by region'!$B90,GDP!$B$4:$B$268,0),MATCH(2017,GDP!$B$4:$BJ$4,0)),"")</f>
        <v>121897910483.69012</v>
      </c>
      <c r="F90">
        <f>IFERROR(INDEX(Population!$B$4:$BJ$268,MATCH('GDP per capita by region'!$B90,Population!$B$4:$B$268,0),MATCH(2017,Population!$B$4:$BJ$4,0)),"")</f>
        <v>28833629</v>
      </c>
    </row>
    <row r="91" spans="1:6" x14ac:dyDescent="0.2">
      <c r="A91" t="s">
        <v>204</v>
      </c>
      <c r="B91" t="str">
        <f>VLOOKUP('GDP per capita by region'!$A91,Classifications!$I$2:$M$250,3,FALSE)</f>
        <v>GIB</v>
      </c>
      <c r="C91" t="str">
        <f>VLOOKUP('GDP per capita by region'!$A91,Classifications!$I$2:$M$250,4,FALSE)</f>
        <v>Europe</v>
      </c>
      <c r="D91" t="str">
        <f>VLOOKUP('GDP per capita by region'!$A91,Classifications!$I$2:$M$250,5,FALSE)</f>
        <v>Southern Europe</v>
      </c>
      <c r="E91" s="7">
        <f>IFERROR(INDEX(GDP!$B$4:$BJ$268,MATCH('GDP per capita by region'!$B91,GDP!$B$4:$B$268,0),MATCH(2017,GDP!$B$4:$BJ$4,0)),"")</f>
        <v>0</v>
      </c>
      <c r="F91">
        <f>IFERROR(INDEX(Population!$B$4:$BJ$268,MATCH('GDP per capita by region'!$B91,Population!$B$4:$B$268,0),MATCH(2017,Population!$B$4:$BJ$4,0)),"")</f>
        <v>34571</v>
      </c>
    </row>
    <row r="92" spans="1:6" x14ac:dyDescent="0.2">
      <c r="A92" t="s">
        <v>205</v>
      </c>
      <c r="B92" t="str">
        <f>VLOOKUP('GDP per capita by region'!$A92,Classifications!$I$2:$M$250,3,FALSE)</f>
        <v>GRC</v>
      </c>
      <c r="C92" t="str">
        <f>VLOOKUP('GDP per capita by region'!$A92,Classifications!$I$2:$M$250,4,FALSE)</f>
        <v>Europe</v>
      </c>
      <c r="D92" t="str">
        <f>VLOOKUP('GDP per capita by region'!$A92,Classifications!$I$2:$M$250,5,FALSE)</f>
        <v>Southern Europe</v>
      </c>
      <c r="E92" s="7">
        <f>IFERROR(INDEX(GDP!$B$4:$BJ$268,MATCH('GDP per capita by region'!$B92,GDP!$B$4:$B$268,0),MATCH(2017,GDP!$B$4:$BJ$4,0)),"")</f>
        <v>264430701258.10547</v>
      </c>
      <c r="F92">
        <f>IFERROR(INDEX(Population!$B$4:$BJ$268,MATCH('GDP per capita by region'!$B92,Population!$B$4:$B$268,0),MATCH(2017,Population!$B$4:$BJ$4,0)),"")</f>
        <v>10760421</v>
      </c>
    </row>
    <row r="93" spans="1:6" x14ac:dyDescent="0.2">
      <c r="A93" t="s">
        <v>119</v>
      </c>
      <c r="B93" t="str">
        <f>VLOOKUP('GDP per capita by region'!$A93,Classifications!$I$2:$M$250,3,FALSE)</f>
        <v>GRL</v>
      </c>
      <c r="C93" t="str">
        <f>VLOOKUP('GDP per capita by region'!$A93,Classifications!$I$2:$M$250,4,FALSE)</f>
        <v>Northern America</v>
      </c>
      <c r="D93">
        <f>VLOOKUP('GDP per capita by region'!$A93,Classifications!$I$2:$M$250,5,FALSE)</f>
        <v>0</v>
      </c>
      <c r="E93" s="7">
        <f>IFERROR(INDEX(GDP!$B$4:$BJ$268,MATCH('GDP per capita by region'!$B93,GDP!$B$4:$B$268,0),MATCH(2017,GDP!$B$4:$BJ$4,0)),"")</f>
        <v>0</v>
      </c>
      <c r="F93">
        <f>IFERROR(INDEX(Population!$B$4:$BJ$268,MATCH('GDP per capita by region'!$B93,Population!$B$4:$B$268,0),MATCH(2017,Population!$B$4:$BJ$4,0)),"")</f>
        <v>56171</v>
      </c>
    </row>
    <row r="94" spans="1:6" x14ac:dyDescent="0.2">
      <c r="A94" t="s">
        <v>77</v>
      </c>
      <c r="B94" t="str">
        <f>VLOOKUP('GDP per capita by region'!$A94,Classifications!$I$2:$M$250,3,FALSE)</f>
        <v>GRD</v>
      </c>
      <c r="C94" t="str">
        <f>VLOOKUP('GDP per capita by region'!$A94,Classifications!$I$2:$M$250,4,FALSE)</f>
        <v>Latin America and the Caribbean</v>
      </c>
      <c r="D94" t="str">
        <f>VLOOKUP('GDP per capita by region'!$A94,Classifications!$I$2:$M$250,5,FALSE)</f>
        <v>Caribbean</v>
      </c>
      <c r="E94" s="7">
        <f>IFERROR(INDEX(GDP!$B$4:$BJ$268,MATCH('GDP per capita by region'!$B94,GDP!$B$4:$B$268,0),MATCH(2017,GDP!$B$4:$BJ$4,0)),"")</f>
        <v>1465759778.6403115</v>
      </c>
      <c r="F94">
        <f>IFERROR(INDEX(Population!$B$4:$BJ$268,MATCH('GDP per capita by region'!$B94,Population!$B$4:$B$268,0),MATCH(2017,Population!$B$4:$BJ$4,0)),"")</f>
        <v>107825</v>
      </c>
    </row>
    <row r="95" spans="1:6" x14ac:dyDescent="0.2">
      <c r="A95" t="s">
        <v>78</v>
      </c>
      <c r="B95" t="str">
        <f>VLOOKUP('GDP per capita by region'!$A95,Classifications!$I$2:$M$250,3,FALSE)</f>
        <v>GLP</v>
      </c>
      <c r="C95" t="str">
        <f>VLOOKUP('GDP per capita by region'!$A95,Classifications!$I$2:$M$250,4,FALSE)</f>
        <v>Latin America and the Caribbean</v>
      </c>
      <c r="D95" t="str">
        <f>VLOOKUP('GDP per capita by region'!$A95,Classifications!$I$2:$M$250,5,FALSE)</f>
        <v>Caribbean</v>
      </c>
      <c r="E95" s="7" t="str">
        <f>IFERROR(INDEX(GDP!$B$4:$BJ$268,MATCH('GDP per capita by region'!$B95,GDP!$B$4:$B$268,0),MATCH(2017,GDP!$B$4:$BJ$4,0)),"")</f>
        <v/>
      </c>
      <c r="F95" t="str">
        <f>IFERROR(INDEX(Population!$B$4:$BJ$268,MATCH('GDP per capita by region'!$B95,Population!$B$4:$B$268,0),MATCH(2017,Population!$B$4:$BJ$4,0)),"")</f>
        <v/>
      </c>
    </row>
    <row r="96" spans="1:6" x14ac:dyDescent="0.2">
      <c r="A96" t="s">
        <v>236</v>
      </c>
      <c r="B96" t="str">
        <f>VLOOKUP('GDP per capita by region'!$A96,Classifications!$I$2:$M$250,3,FALSE)</f>
        <v>GUM</v>
      </c>
      <c r="C96" t="str">
        <f>VLOOKUP('GDP per capita by region'!$A96,Classifications!$I$2:$M$250,4,FALSE)</f>
        <v>Oceania</v>
      </c>
      <c r="D96" t="str">
        <f>VLOOKUP('GDP per capita by region'!$A96,Classifications!$I$2:$M$250,5,FALSE)</f>
        <v>Micronesia</v>
      </c>
      <c r="E96" s="7">
        <f>IFERROR(INDEX(GDP!$B$4:$BJ$268,MATCH('GDP per capita by region'!$B96,GDP!$B$4:$B$268,0),MATCH(2017,GDP!$B$4:$BJ$4,0)),"")</f>
        <v>0</v>
      </c>
      <c r="F96">
        <f>IFERROR(INDEX(Population!$B$4:$BJ$268,MATCH('GDP per capita by region'!$B96,Population!$B$4:$B$268,0),MATCH(2017,Population!$B$4:$BJ$4,0)),"")</f>
        <v>164229</v>
      </c>
    </row>
    <row r="97" spans="1:6" x14ac:dyDescent="0.2">
      <c r="A97" t="s">
        <v>96</v>
      </c>
      <c r="B97" t="str">
        <f>VLOOKUP('GDP per capita by region'!$A97,Classifications!$I$2:$M$250,3,FALSE)</f>
        <v>GTM</v>
      </c>
      <c r="C97" t="str">
        <f>VLOOKUP('GDP per capita by region'!$A97,Classifications!$I$2:$M$250,4,FALSE)</f>
        <v>Latin America and the Caribbean</v>
      </c>
      <c r="D97" t="str">
        <f>VLOOKUP('GDP per capita by region'!$A97,Classifications!$I$2:$M$250,5,FALSE)</f>
        <v>Central America</v>
      </c>
      <c r="E97" s="7">
        <f>IFERROR(INDEX(GDP!$B$4:$BJ$268,MATCH('GDP per capita by region'!$B97,GDP!$B$4:$B$268,0),MATCH(2017,GDP!$B$4:$BJ$4,0)),"")</f>
        <v>125562591977.52333</v>
      </c>
      <c r="F97">
        <f>IFERROR(INDEX(Population!$B$4:$BJ$268,MATCH('GDP per capita by region'!$B97,Population!$B$4:$B$268,0),MATCH(2017,Population!$B$4:$BJ$4,0)),"")</f>
        <v>16913503</v>
      </c>
    </row>
    <row r="98" spans="1:6" x14ac:dyDescent="0.2">
      <c r="A98" t="s">
        <v>184</v>
      </c>
      <c r="B98" t="str">
        <f>VLOOKUP('GDP per capita by region'!$A98,Classifications!$I$2:$M$250,3,FALSE)</f>
        <v>GGY</v>
      </c>
      <c r="C98" t="str">
        <f>VLOOKUP('GDP per capita by region'!$A98,Classifications!$I$2:$M$250,4,FALSE)</f>
        <v>Europe</v>
      </c>
      <c r="D98" t="str">
        <f>VLOOKUP('GDP per capita by region'!$A98,Classifications!$I$2:$M$250,5,FALSE)</f>
        <v>Northern Europe</v>
      </c>
      <c r="E98" s="7" t="str">
        <f>IFERROR(INDEX(GDP!$B$4:$BJ$268,MATCH('GDP per capita by region'!$B98,GDP!$B$4:$B$268,0),MATCH(2017,GDP!$B$4:$BJ$4,0)),"")</f>
        <v/>
      </c>
      <c r="F98" t="str">
        <f>IFERROR(INDEX(Population!$B$4:$BJ$268,MATCH('GDP per capita by region'!$B98,Population!$B$4:$B$268,0),MATCH(2017,Population!$B$4:$BJ$4,0)),"")</f>
        <v/>
      </c>
    </row>
    <row r="99" spans="1:6" x14ac:dyDescent="0.2">
      <c r="A99" t="s">
        <v>54</v>
      </c>
      <c r="B99" t="str">
        <f>VLOOKUP('GDP per capita by region'!$A99,Classifications!$I$2:$M$250,3,FALSE)</f>
        <v>GIN</v>
      </c>
      <c r="C99" t="str">
        <f>VLOOKUP('GDP per capita by region'!$A99,Classifications!$I$2:$M$250,4,FALSE)</f>
        <v>Africa</v>
      </c>
      <c r="D99" t="str">
        <f>VLOOKUP('GDP per capita by region'!$A99,Classifications!$I$2:$M$250,5,FALSE)</f>
        <v>Western Africa</v>
      </c>
      <c r="E99" s="7">
        <f>IFERROR(INDEX(GDP!$B$4:$BJ$268,MATCH('GDP per capita by region'!$B99,GDP!$B$4:$B$268,0),MATCH(2017,GDP!$B$4:$BJ$4,0)),"")</f>
        <v>25420690190.670578</v>
      </c>
      <c r="F99">
        <f>IFERROR(INDEX(Population!$B$4:$BJ$268,MATCH('GDP per capita by region'!$B99,Population!$B$4:$B$268,0),MATCH(2017,Population!$B$4:$BJ$4,0)),"")</f>
        <v>12717176</v>
      </c>
    </row>
    <row r="100" spans="1:6" x14ac:dyDescent="0.2">
      <c r="A100" t="s">
        <v>55</v>
      </c>
      <c r="B100" t="str">
        <f>VLOOKUP('GDP per capita by region'!$A100,Classifications!$I$2:$M$250,3,FALSE)</f>
        <v>GNB</v>
      </c>
      <c r="C100" t="str">
        <f>VLOOKUP('GDP per capita by region'!$A100,Classifications!$I$2:$M$250,4,FALSE)</f>
        <v>Africa</v>
      </c>
      <c r="D100" t="str">
        <f>VLOOKUP('GDP per capita by region'!$A100,Classifications!$I$2:$M$250,5,FALSE)</f>
        <v>Western Africa</v>
      </c>
      <c r="E100" s="7">
        <f>IFERROR(INDEX(GDP!$B$4:$BJ$268,MATCH('GDP per capita by region'!$B100,GDP!$B$4:$B$268,0),MATCH(2017,GDP!$B$4:$BJ$4,0)),"")</f>
        <v>2882521897.3071647</v>
      </c>
      <c r="F100">
        <f>IFERROR(INDEX(Population!$B$4:$BJ$268,MATCH('GDP per capita by region'!$B100,Population!$B$4:$B$268,0),MATCH(2017,Population!$B$4:$BJ$4,0)),"")</f>
        <v>1861283</v>
      </c>
    </row>
    <row r="101" spans="1:6" x14ac:dyDescent="0.2">
      <c r="A101" t="s">
        <v>110</v>
      </c>
      <c r="B101" t="str">
        <f>VLOOKUP('GDP per capita by region'!$A101,Classifications!$I$2:$M$250,3,FALSE)</f>
        <v>GUY</v>
      </c>
      <c r="C101" t="str">
        <f>VLOOKUP('GDP per capita by region'!$A101,Classifications!$I$2:$M$250,4,FALSE)</f>
        <v>Latin America and the Caribbean</v>
      </c>
      <c r="D101" t="str">
        <f>VLOOKUP('GDP per capita by region'!$A101,Classifications!$I$2:$M$250,5,FALSE)</f>
        <v>South America</v>
      </c>
      <c r="E101" s="7">
        <f>IFERROR(INDEX(GDP!$B$4:$BJ$268,MATCH('GDP per capita by region'!$B101,GDP!$B$4:$B$268,0),MATCH(2017,GDP!$B$4:$BJ$4,0)),"")</f>
        <v>5783418294.3987474</v>
      </c>
      <c r="F101">
        <f>IFERROR(INDEX(Population!$B$4:$BJ$268,MATCH('GDP per capita by region'!$B101,Population!$B$4:$B$268,0),MATCH(2017,Population!$B$4:$BJ$4,0)),"")</f>
        <v>777859</v>
      </c>
    </row>
    <row r="102" spans="1:6" x14ac:dyDescent="0.2">
      <c r="A102" t="s">
        <v>79</v>
      </c>
      <c r="B102" t="str">
        <f>VLOOKUP('GDP per capita by region'!$A102,Classifications!$I$2:$M$250,3,FALSE)</f>
        <v>HTI</v>
      </c>
      <c r="C102" t="str">
        <f>VLOOKUP('GDP per capita by region'!$A102,Classifications!$I$2:$M$250,4,FALSE)</f>
        <v>Latin America and the Caribbean</v>
      </c>
      <c r="D102" t="str">
        <f>VLOOKUP('GDP per capita by region'!$A102,Classifications!$I$2:$M$250,5,FALSE)</f>
        <v>Caribbean</v>
      </c>
      <c r="E102" s="7">
        <f>IFERROR(INDEX(GDP!$B$4:$BJ$268,MATCH('GDP per capita by region'!$B102,GDP!$B$4:$B$268,0),MATCH(2017,GDP!$B$4:$BJ$4,0)),"")</f>
        <v>18153865839.569813</v>
      </c>
      <c r="F102">
        <f>IFERROR(INDEX(Population!$B$4:$BJ$268,MATCH('GDP per capita by region'!$B102,Population!$B$4:$B$268,0),MATCH(2017,Population!$B$4:$BJ$4,0)),"")</f>
        <v>10981229</v>
      </c>
    </row>
    <row r="103" spans="1:6" x14ac:dyDescent="0.2">
      <c r="A103" t="s">
        <v>228</v>
      </c>
      <c r="B103" t="str">
        <f>VLOOKUP('GDP per capita by region'!$A103,Classifications!$I$2:$M$250,3,FALSE)</f>
        <v>HMD</v>
      </c>
      <c r="C103" t="str">
        <f>VLOOKUP('GDP per capita by region'!$A103,Classifications!$I$2:$M$250,4,FALSE)</f>
        <v>Oceania</v>
      </c>
      <c r="D103" t="str">
        <f>VLOOKUP('GDP per capita by region'!$A103,Classifications!$I$2:$M$250,5,FALSE)</f>
        <v>Australia and New Zealand</v>
      </c>
      <c r="E103" s="7" t="str">
        <f>IFERROR(INDEX(GDP!$B$4:$BJ$268,MATCH('GDP per capita by region'!$B103,GDP!$B$4:$B$268,0),MATCH(2017,GDP!$B$4:$BJ$4,0)),"")</f>
        <v/>
      </c>
      <c r="F103" t="str">
        <f>IFERROR(INDEX(Population!$B$4:$BJ$268,MATCH('GDP per capita by region'!$B103,Population!$B$4:$B$268,0),MATCH(2017,Population!$B$4:$BJ$4,0)),"")</f>
        <v/>
      </c>
    </row>
    <row r="104" spans="1:6" x14ac:dyDescent="0.2">
      <c r="A104" t="s">
        <v>206</v>
      </c>
      <c r="B104" t="str">
        <f>VLOOKUP('GDP per capita by region'!$A104,Classifications!$I$2:$M$250,3,FALSE)</f>
        <v>VAT</v>
      </c>
      <c r="C104" t="str">
        <f>VLOOKUP('GDP per capita by region'!$A104,Classifications!$I$2:$M$250,4,FALSE)</f>
        <v>Europe</v>
      </c>
      <c r="D104" t="str">
        <f>VLOOKUP('GDP per capita by region'!$A104,Classifications!$I$2:$M$250,5,FALSE)</f>
        <v>Southern Europe</v>
      </c>
      <c r="E104" s="7" t="str">
        <f>IFERROR(INDEX(GDP!$B$4:$BJ$268,MATCH('GDP per capita by region'!$B104,GDP!$B$4:$B$268,0),MATCH(2017,GDP!$B$4:$BJ$4,0)),"")</f>
        <v/>
      </c>
      <c r="F104" t="str">
        <f>IFERROR(INDEX(Population!$B$4:$BJ$268,MATCH('GDP per capita by region'!$B104,Population!$B$4:$B$268,0),MATCH(2017,Population!$B$4:$BJ$4,0)),"")</f>
        <v/>
      </c>
    </row>
    <row r="105" spans="1:6" x14ac:dyDescent="0.2">
      <c r="A105" t="s">
        <v>97</v>
      </c>
      <c r="B105" t="str">
        <f>VLOOKUP('GDP per capita by region'!$A105,Classifications!$I$2:$M$250,3,FALSE)</f>
        <v>HND</v>
      </c>
      <c r="C105" t="str">
        <f>VLOOKUP('GDP per capita by region'!$A105,Classifications!$I$2:$M$250,4,FALSE)</f>
        <v>Latin America and the Caribbean</v>
      </c>
      <c r="D105" t="str">
        <f>VLOOKUP('GDP per capita by region'!$A105,Classifications!$I$2:$M$250,5,FALSE)</f>
        <v>Central America</v>
      </c>
      <c r="E105" s="7">
        <f>IFERROR(INDEX(GDP!$B$4:$BJ$268,MATCH('GDP per capita by region'!$B105,GDP!$B$4:$B$268,0),MATCH(2017,GDP!$B$4:$BJ$4,0)),"")</f>
        <v>42080037356.950089</v>
      </c>
      <c r="F105">
        <f>IFERROR(INDEX(Population!$B$4:$BJ$268,MATCH('GDP per capita by region'!$B105,Population!$B$4:$B$268,0),MATCH(2017,Population!$B$4:$BJ$4,0)),"")</f>
        <v>9265067</v>
      </c>
    </row>
    <row r="106" spans="1:6" x14ac:dyDescent="0.2">
      <c r="A106" t="s">
        <v>176</v>
      </c>
      <c r="B106" t="str">
        <f>VLOOKUP('GDP per capita by region'!$A106,Classifications!$I$2:$M$250,3,FALSE)</f>
        <v>HUN</v>
      </c>
      <c r="C106" t="str">
        <f>VLOOKUP('GDP per capita by region'!$A106,Classifications!$I$2:$M$250,4,FALSE)</f>
        <v>Europe</v>
      </c>
      <c r="D106" t="str">
        <f>VLOOKUP('GDP per capita by region'!$A106,Classifications!$I$2:$M$250,5,FALSE)</f>
        <v>Eastern Europe</v>
      </c>
      <c r="E106" s="7">
        <f>IFERROR(INDEX(GDP!$B$4:$BJ$268,MATCH('GDP per capita by region'!$B106,GDP!$B$4:$B$268,0),MATCH(2017,GDP!$B$4:$BJ$4,0)),"")</f>
        <v>261914722850.85834</v>
      </c>
      <c r="F106">
        <f>IFERROR(INDEX(Population!$B$4:$BJ$268,MATCH('GDP per capita by region'!$B106,Population!$B$4:$B$268,0),MATCH(2017,Population!$B$4:$BJ$4,0)),"")</f>
        <v>9781127</v>
      </c>
    </row>
    <row r="107" spans="1:6" x14ac:dyDescent="0.2">
      <c r="A107" t="s">
        <v>191</v>
      </c>
      <c r="B107" t="str">
        <f>VLOOKUP('GDP per capita by region'!$A107,Classifications!$I$2:$M$250,3,FALSE)</f>
        <v>ISL</v>
      </c>
      <c r="C107" t="str">
        <f>VLOOKUP('GDP per capita by region'!$A107,Classifications!$I$2:$M$250,4,FALSE)</f>
        <v>Europe</v>
      </c>
      <c r="D107" t="str">
        <f>VLOOKUP('GDP per capita by region'!$A107,Classifications!$I$2:$M$250,5,FALSE)</f>
        <v>Northern Europe</v>
      </c>
      <c r="E107" s="7">
        <f>IFERROR(INDEX(GDP!$B$4:$BJ$268,MATCH('GDP per capita by region'!$B107,GDP!$B$4:$B$268,0),MATCH(2017,GDP!$B$4:$BJ$4,0)),"")</f>
        <v>15863889936.182526</v>
      </c>
      <c r="F107">
        <f>IFERROR(INDEX(Population!$B$4:$BJ$268,MATCH('GDP per capita by region'!$B107,Population!$B$4:$B$268,0),MATCH(2017,Population!$B$4:$BJ$4,0)),"")</f>
        <v>341284</v>
      </c>
    </row>
    <row r="108" spans="1:6" x14ac:dyDescent="0.2">
      <c r="A108" t="s">
        <v>149</v>
      </c>
      <c r="B108" t="str">
        <f>VLOOKUP('GDP per capita by region'!$A108,Classifications!$I$2:$M$250,3,FALSE)</f>
        <v>IND</v>
      </c>
      <c r="C108" t="str">
        <f>VLOOKUP('GDP per capita by region'!$A108,Classifications!$I$2:$M$250,4,FALSE)</f>
        <v>Asia</v>
      </c>
      <c r="D108" t="str">
        <f>VLOOKUP('GDP per capita by region'!$A108,Classifications!$I$2:$M$250,5,FALSE)</f>
        <v>Southern Asia</v>
      </c>
      <c r="E108" s="7">
        <f>IFERROR(INDEX(GDP!$B$4:$BJ$268,MATCH('GDP per capita by region'!$B108,GDP!$B$4:$B$268,0),MATCH(2017,GDP!$B$4:$BJ$4,0)),"")</f>
        <v>8606474647678.0732</v>
      </c>
      <c r="F108">
        <f>IFERROR(INDEX(Population!$B$4:$BJ$268,MATCH('GDP per capita by region'!$B108,Population!$B$4:$B$268,0),MATCH(2017,Population!$B$4:$BJ$4,0)),"")</f>
        <v>1339180127</v>
      </c>
    </row>
    <row r="109" spans="1:6" x14ac:dyDescent="0.2">
      <c r="A109" t="s">
        <v>137</v>
      </c>
      <c r="B109" t="str">
        <f>VLOOKUP('GDP per capita by region'!$A109,Classifications!$I$2:$M$250,3,FALSE)</f>
        <v>IDN</v>
      </c>
      <c r="C109" t="str">
        <f>VLOOKUP('GDP per capita by region'!$A109,Classifications!$I$2:$M$250,4,FALSE)</f>
        <v>Asia</v>
      </c>
      <c r="D109" t="str">
        <f>VLOOKUP('GDP per capita by region'!$A109,Classifications!$I$2:$M$250,5,FALSE)</f>
        <v>South-eastern Asia</v>
      </c>
      <c r="E109" s="7">
        <f>IFERROR(INDEX(GDP!$B$4:$BJ$268,MATCH('GDP per capita by region'!$B109,GDP!$B$4:$B$268,0),MATCH(2017,GDP!$B$4:$BJ$4,0)),"")</f>
        <v>2953731962092.8672</v>
      </c>
      <c r="F109">
        <f>IFERROR(INDEX(Population!$B$4:$BJ$268,MATCH('GDP per capita by region'!$B109,Population!$B$4:$B$268,0),MATCH(2017,Population!$B$4:$BJ$4,0)),"")</f>
        <v>263991379</v>
      </c>
    </row>
    <row r="110" spans="1:6" x14ac:dyDescent="0.2">
      <c r="A110" t="s">
        <v>150</v>
      </c>
      <c r="B110" t="str">
        <f>VLOOKUP('GDP per capita by region'!$A110,Classifications!$I$2:$M$250,3,FALSE)</f>
        <v>IRN</v>
      </c>
      <c r="C110" t="str">
        <f>VLOOKUP('GDP per capita by region'!$A110,Classifications!$I$2:$M$250,4,FALSE)</f>
        <v>Asia</v>
      </c>
      <c r="D110" t="str">
        <f>VLOOKUP('GDP per capita by region'!$A110,Classifications!$I$2:$M$250,5,FALSE)</f>
        <v>Southern Asia</v>
      </c>
      <c r="E110" s="7">
        <f>IFERROR(INDEX(GDP!$B$4:$BJ$268,MATCH('GDP per capita by region'!$B110,GDP!$B$4:$B$268,0),MATCH(2017,GDP!$B$4:$BJ$4,0)),"")</f>
        <v>1548798609349.3953</v>
      </c>
      <c r="F110">
        <f>IFERROR(INDEX(Population!$B$4:$BJ$268,MATCH('GDP per capita by region'!$B110,Population!$B$4:$B$268,0),MATCH(2017,Population!$B$4:$BJ$4,0)),"")</f>
        <v>81162788</v>
      </c>
    </row>
    <row r="111" spans="1:6" x14ac:dyDescent="0.2">
      <c r="A111" t="s">
        <v>160</v>
      </c>
      <c r="B111" t="str">
        <f>VLOOKUP('GDP per capita by region'!$A111,Classifications!$I$2:$M$250,3,FALSE)</f>
        <v>IRQ</v>
      </c>
      <c r="C111" t="str">
        <f>VLOOKUP('GDP per capita by region'!$A111,Classifications!$I$2:$M$250,4,FALSE)</f>
        <v>Asia</v>
      </c>
      <c r="D111" t="str">
        <f>VLOOKUP('GDP per capita by region'!$A111,Classifications!$I$2:$M$250,5,FALSE)</f>
        <v>Western Asia</v>
      </c>
      <c r="E111" s="7">
        <f>IFERROR(INDEX(GDP!$B$4:$BJ$268,MATCH('GDP per capita by region'!$B111,GDP!$B$4:$B$268,0),MATCH(2017,GDP!$B$4:$BJ$4,0)),"")</f>
        <v>599533083217.47937</v>
      </c>
      <c r="F111">
        <f>IFERROR(INDEX(Population!$B$4:$BJ$268,MATCH('GDP per capita by region'!$B111,Population!$B$4:$B$268,0),MATCH(2017,Population!$B$4:$BJ$4,0)),"")</f>
        <v>38274618</v>
      </c>
    </row>
    <row r="112" spans="1:6" x14ac:dyDescent="0.2">
      <c r="A112" t="s">
        <v>192</v>
      </c>
      <c r="B112" t="str">
        <f>VLOOKUP('GDP per capita by region'!$A112,Classifications!$I$2:$M$250,3,FALSE)</f>
        <v>IRL</v>
      </c>
      <c r="C112" t="str">
        <f>VLOOKUP('GDP per capita by region'!$A112,Classifications!$I$2:$M$250,4,FALSE)</f>
        <v>Europe</v>
      </c>
      <c r="D112" t="str">
        <f>VLOOKUP('GDP per capita by region'!$A112,Classifications!$I$2:$M$250,5,FALSE)</f>
        <v>Northern Europe</v>
      </c>
      <c r="E112" s="7">
        <f>IFERROR(INDEX(GDP!$B$4:$BJ$268,MATCH('GDP per capita by region'!$B112,GDP!$B$4:$B$268,0),MATCH(2017,GDP!$B$4:$BJ$4,0)),"")</f>
        <v>324125707035.74213</v>
      </c>
      <c r="F112">
        <f>IFERROR(INDEX(Population!$B$4:$BJ$268,MATCH('GDP per capita by region'!$B112,Population!$B$4:$B$268,0),MATCH(2017,Population!$B$4:$BJ$4,0)),"")</f>
        <v>4813608</v>
      </c>
    </row>
    <row r="113" spans="1:6" x14ac:dyDescent="0.2">
      <c r="A113" t="s">
        <v>193</v>
      </c>
      <c r="B113" t="str">
        <f>VLOOKUP('GDP per capita by region'!$A113,Classifications!$I$2:$M$250,3,FALSE)</f>
        <v>IMN</v>
      </c>
      <c r="C113" t="str">
        <f>VLOOKUP('GDP per capita by region'!$A113,Classifications!$I$2:$M$250,4,FALSE)</f>
        <v>Europe</v>
      </c>
      <c r="D113" t="str">
        <f>VLOOKUP('GDP per capita by region'!$A113,Classifications!$I$2:$M$250,5,FALSE)</f>
        <v>Northern Europe</v>
      </c>
      <c r="E113" s="7">
        <f>IFERROR(INDEX(GDP!$B$4:$BJ$268,MATCH('GDP per capita by region'!$B113,GDP!$B$4:$B$268,0),MATCH(2017,GDP!$B$4:$BJ$4,0)),"")</f>
        <v>0</v>
      </c>
      <c r="F113">
        <f>IFERROR(INDEX(Population!$B$4:$BJ$268,MATCH('GDP per capita by region'!$B113,Population!$B$4:$B$268,0),MATCH(2017,Population!$B$4:$BJ$4,0)),"")</f>
        <v>84287</v>
      </c>
    </row>
    <row r="114" spans="1:6" x14ac:dyDescent="0.2">
      <c r="A114" t="s">
        <v>161</v>
      </c>
      <c r="B114" t="str">
        <f>VLOOKUP('GDP per capita by region'!$A114,Classifications!$I$2:$M$250,3,FALSE)</f>
        <v>ISR</v>
      </c>
      <c r="C114" t="str">
        <f>VLOOKUP('GDP per capita by region'!$A114,Classifications!$I$2:$M$250,4,FALSE)</f>
        <v>Asia</v>
      </c>
      <c r="D114" t="str">
        <f>VLOOKUP('GDP per capita by region'!$A114,Classifications!$I$2:$M$250,5,FALSE)</f>
        <v>Western Asia</v>
      </c>
      <c r="E114" s="7">
        <f>IFERROR(INDEX(GDP!$B$4:$BJ$268,MATCH('GDP per capita by region'!$B114,GDP!$B$4:$B$268,0),MATCH(2017,GDP!$B$4:$BJ$4,0)),"")</f>
        <v>288662027420.82849</v>
      </c>
      <c r="F114">
        <f>IFERROR(INDEX(Population!$B$4:$BJ$268,MATCH('GDP per capita by region'!$B114,Population!$B$4:$B$268,0),MATCH(2017,Population!$B$4:$BJ$4,0)),"")</f>
        <v>8712400</v>
      </c>
    </row>
    <row r="115" spans="1:6" x14ac:dyDescent="0.2">
      <c r="A115" t="s">
        <v>207</v>
      </c>
      <c r="B115" t="str">
        <f>VLOOKUP('GDP per capita by region'!$A115,Classifications!$I$2:$M$250,3,FALSE)</f>
        <v>ITA</v>
      </c>
      <c r="C115" t="str">
        <f>VLOOKUP('GDP per capita by region'!$A115,Classifications!$I$2:$M$250,4,FALSE)</f>
        <v>Europe</v>
      </c>
      <c r="D115" t="str">
        <f>VLOOKUP('GDP per capita by region'!$A115,Classifications!$I$2:$M$250,5,FALSE)</f>
        <v>Southern Europe</v>
      </c>
      <c r="E115" s="7">
        <f>IFERROR(INDEX(GDP!$B$4:$BJ$268,MATCH('GDP per capita by region'!$B115,GDP!$B$4:$B$268,0),MATCH(2017,GDP!$B$4:$BJ$4,0)),"")</f>
        <v>2132625945087.553</v>
      </c>
      <c r="F115">
        <f>IFERROR(INDEX(Population!$B$4:$BJ$268,MATCH('GDP per capita by region'!$B115,Population!$B$4:$B$268,0),MATCH(2017,Population!$B$4:$BJ$4,0)),"")</f>
        <v>60551416</v>
      </c>
    </row>
    <row r="116" spans="1:6" x14ac:dyDescent="0.2">
      <c r="A116" t="s">
        <v>80</v>
      </c>
      <c r="B116" t="str">
        <f>VLOOKUP('GDP per capita by region'!$A116,Classifications!$I$2:$M$250,3,FALSE)</f>
        <v>JAM</v>
      </c>
      <c r="C116" t="str">
        <f>VLOOKUP('GDP per capita by region'!$A116,Classifications!$I$2:$M$250,4,FALSE)</f>
        <v>Latin America and the Caribbean</v>
      </c>
      <c r="D116" t="str">
        <f>VLOOKUP('GDP per capita by region'!$A116,Classifications!$I$2:$M$250,5,FALSE)</f>
        <v>Caribbean</v>
      </c>
      <c r="E116" s="7">
        <f>IFERROR(INDEX(GDP!$B$4:$BJ$268,MATCH('GDP per capita by region'!$B116,GDP!$B$4:$B$268,0),MATCH(2017,GDP!$B$4:$BJ$4,0)),"")</f>
        <v>23681869055.80851</v>
      </c>
      <c r="F116">
        <f>IFERROR(INDEX(Population!$B$4:$BJ$268,MATCH('GDP per capita by region'!$B116,Population!$B$4:$B$268,0),MATCH(2017,Population!$B$4:$BJ$4,0)),"")</f>
        <v>2890299</v>
      </c>
    </row>
    <row r="117" spans="1:6" x14ac:dyDescent="0.2">
      <c r="A117" t="s">
        <v>132</v>
      </c>
      <c r="B117" t="str">
        <f>VLOOKUP('GDP per capita by region'!$A117,Classifications!$I$2:$M$250,3,FALSE)</f>
        <v>JPN</v>
      </c>
      <c r="C117" t="str">
        <f>VLOOKUP('GDP per capita by region'!$A117,Classifications!$I$2:$M$250,4,FALSE)</f>
        <v>Asia</v>
      </c>
      <c r="D117" t="str">
        <f>VLOOKUP('GDP per capita by region'!$A117,Classifications!$I$2:$M$250,5,FALSE)</f>
        <v>Eastern Asia</v>
      </c>
      <c r="E117" s="7">
        <f>IFERROR(INDEX(GDP!$B$4:$BJ$268,MATCH('GDP per capita by region'!$B117,GDP!$B$4:$B$268,0),MATCH(2017,GDP!$B$4:$BJ$4,0)),"")</f>
        <v>4944927968998.9482</v>
      </c>
      <c r="F117">
        <f>IFERROR(INDEX(Population!$B$4:$BJ$268,MATCH('GDP per capita by region'!$B117,Population!$B$4:$B$268,0),MATCH(2017,Population!$B$4:$BJ$4,0)),"")</f>
        <v>126785797</v>
      </c>
    </row>
    <row r="118" spans="1:6" x14ac:dyDescent="0.2">
      <c r="A118" t="s">
        <v>185</v>
      </c>
      <c r="B118" t="str">
        <f>VLOOKUP('GDP per capita by region'!$A118,Classifications!$I$2:$M$250,3,FALSE)</f>
        <v>JEY</v>
      </c>
      <c r="C118" t="str">
        <f>VLOOKUP('GDP per capita by region'!$A118,Classifications!$I$2:$M$250,4,FALSE)</f>
        <v>Europe</v>
      </c>
      <c r="D118" t="str">
        <f>VLOOKUP('GDP per capita by region'!$A118,Classifications!$I$2:$M$250,5,FALSE)</f>
        <v>Northern Europe</v>
      </c>
      <c r="E118" s="7" t="str">
        <f>IFERROR(INDEX(GDP!$B$4:$BJ$268,MATCH('GDP per capita by region'!$B118,GDP!$B$4:$B$268,0),MATCH(2017,GDP!$B$4:$BJ$4,0)),"")</f>
        <v/>
      </c>
      <c r="F118" t="str">
        <f>IFERROR(INDEX(Population!$B$4:$BJ$268,MATCH('GDP per capita by region'!$B118,Population!$B$4:$B$268,0),MATCH(2017,Population!$B$4:$BJ$4,0)),"")</f>
        <v/>
      </c>
    </row>
    <row r="119" spans="1:6" x14ac:dyDescent="0.2">
      <c r="A119" t="s">
        <v>162</v>
      </c>
      <c r="B119" t="str">
        <f>VLOOKUP('GDP per capita by region'!$A119,Classifications!$I$2:$M$250,3,FALSE)</f>
        <v>JOR</v>
      </c>
      <c r="C119" t="str">
        <f>VLOOKUP('GDP per capita by region'!$A119,Classifications!$I$2:$M$250,4,FALSE)</f>
        <v>Asia</v>
      </c>
      <c r="D119" t="str">
        <f>VLOOKUP('GDP per capita by region'!$A119,Classifications!$I$2:$M$250,5,FALSE)</f>
        <v>Western Asia</v>
      </c>
      <c r="E119" s="7">
        <f>IFERROR(INDEX(GDP!$B$4:$BJ$268,MATCH('GDP per capita by region'!$B119,GDP!$B$4:$B$268,0),MATCH(2017,GDP!$B$4:$BJ$4,0)),"")</f>
        <v>80893268213.247803</v>
      </c>
      <c r="F119">
        <f>IFERROR(INDEX(Population!$B$4:$BJ$268,MATCH('GDP per capita by region'!$B119,Population!$B$4:$B$268,0),MATCH(2017,Population!$B$4:$BJ$4,0)),"")</f>
        <v>9702353</v>
      </c>
    </row>
    <row r="120" spans="1:6" x14ac:dyDescent="0.2">
      <c r="A120" t="s">
        <v>123</v>
      </c>
      <c r="B120" t="str">
        <f>VLOOKUP('GDP per capita by region'!$A120,Classifications!$I$2:$M$250,3,FALSE)</f>
        <v>KAZ</v>
      </c>
      <c r="C120" t="str">
        <f>VLOOKUP('GDP per capita by region'!$A120,Classifications!$I$2:$M$250,4,FALSE)</f>
        <v>Asia</v>
      </c>
      <c r="D120" t="str">
        <f>VLOOKUP('GDP per capita by region'!$A120,Classifications!$I$2:$M$250,5,FALSE)</f>
        <v>Central Asia</v>
      </c>
      <c r="E120" s="7">
        <f>IFERROR(INDEX(GDP!$B$4:$BJ$268,MATCH('GDP per capita by region'!$B120,GDP!$B$4:$B$268,0),MATCH(2017,GDP!$B$4:$BJ$4,0)),"")</f>
        <v>433906186507.42035</v>
      </c>
      <c r="F120">
        <f>IFERROR(INDEX(Population!$B$4:$BJ$268,MATCH('GDP per capita by region'!$B120,Population!$B$4:$B$268,0),MATCH(2017,Population!$B$4:$BJ$4,0)),"")</f>
        <v>18037646</v>
      </c>
    </row>
    <row r="121" spans="1:6" x14ac:dyDescent="0.2">
      <c r="A121" t="s">
        <v>19</v>
      </c>
      <c r="B121" t="str">
        <f>VLOOKUP('GDP per capita by region'!$A121,Classifications!$I$2:$M$250,3,FALSE)</f>
        <v>KEN</v>
      </c>
      <c r="C121" t="str">
        <f>VLOOKUP('GDP per capita by region'!$A121,Classifications!$I$2:$M$250,4,FALSE)</f>
        <v>Africa</v>
      </c>
      <c r="D121" t="str">
        <f>VLOOKUP('GDP per capita by region'!$A121,Classifications!$I$2:$M$250,5,FALSE)</f>
        <v>Eastern Africa</v>
      </c>
      <c r="E121" s="7">
        <f>IFERROR(INDEX(GDP!$B$4:$BJ$268,MATCH('GDP per capita by region'!$B121,GDP!$B$4:$B$268,0),MATCH(2017,GDP!$B$4:$BJ$4,0)),"")</f>
        <v>148753100851.29495</v>
      </c>
      <c r="F121">
        <f>IFERROR(INDEX(Population!$B$4:$BJ$268,MATCH('GDP per capita by region'!$B121,Population!$B$4:$B$268,0),MATCH(2017,Population!$B$4:$BJ$4,0)),"")</f>
        <v>49699862</v>
      </c>
    </row>
    <row r="122" spans="1:6" x14ac:dyDescent="0.2">
      <c r="A122" t="s">
        <v>237</v>
      </c>
      <c r="B122" t="str">
        <f>VLOOKUP('GDP per capita by region'!$A122,Classifications!$I$2:$M$250,3,FALSE)</f>
        <v>KIR</v>
      </c>
      <c r="C122" t="str">
        <f>VLOOKUP('GDP per capita by region'!$A122,Classifications!$I$2:$M$250,4,FALSE)</f>
        <v>Oceania</v>
      </c>
      <c r="D122" t="str">
        <f>VLOOKUP('GDP per capita by region'!$A122,Classifications!$I$2:$M$250,5,FALSE)</f>
        <v>Micronesia</v>
      </c>
      <c r="E122" s="7">
        <f>IFERROR(INDEX(GDP!$B$4:$BJ$268,MATCH('GDP per capita by region'!$B122,GDP!$B$4:$B$268,0),MATCH(2017,GDP!$B$4:$BJ$4,0)),"")</f>
        <v>230599787.24612832</v>
      </c>
      <c r="F122">
        <f>IFERROR(INDEX(Population!$B$4:$BJ$268,MATCH('GDP per capita by region'!$B122,Population!$B$4:$B$268,0),MATCH(2017,Population!$B$4:$BJ$4,0)),"")</f>
        <v>116398</v>
      </c>
    </row>
    <row r="123" spans="1:6" x14ac:dyDescent="0.2">
      <c r="A123" t="s">
        <v>163</v>
      </c>
      <c r="B123" t="str">
        <f>VLOOKUP('GDP per capita by region'!$A123,Classifications!$I$2:$M$250,3,FALSE)</f>
        <v>KWT</v>
      </c>
      <c r="C123" t="str">
        <f>VLOOKUP('GDP per capita by region'!$A123,Classifications!$I$2:$M$250,4,FALSE)</f>
        <v>Asia</v>
      </c>
      <c r="D123" t="str">
        <f>VLOOKUP('GDP per capita by region'!$A123,Classifications!$I$2:$M$250,5,FALSE)</f>
        <v>Western Asia</v>
      </c>
      <c r="E123" s="7">
        <f>IFERROR(INDEX(GDP!$B$4:$BJ$268,MATCH('GDP per capita by region'!$B123,GDP!$B$4:$B$268,0),MATCH(2017,GDP!$B$4:$BJ$4,0)),"")</f>
        <v>271068899410.4241</v>
      </c>
      <c r="F123">
        <f>IFERROR(INDEX(Population!$B$4:$BJ$268,MATCH('GDP per capita by region'!$B123,Population!$B$4:$B$268,0),MATCH(2017,Population!$B$4:$BJ$4,0)),"")</f>
        <v>4136528</v>
      </c>
    </row>
    <row r="124" spans="1:6" x14ac:dyDescent="0.2">
      <c r="A124" t="s">
        <v>124</v>
      </c>
      <c r="B124" t="str">
        <f>VLOOKUP('GDP per capita by region'!$A124,Classifications!$I$2:$M$250,3,FALSE)</f>
        <v>KGZ</v>
      </c>
      <c r="C124" t="str">
        <f>VLOOKUP('GDP per capita by region'!$A124,Classifications!$I$2:$M$250,4,FALSE)</f>
        <v>Asia</v>
      </c>
      <c r="D124" t="str">
        <f>VLOOKUP('GDP per capita by region'!$A124,Classifications!$I$2:$M$250,5,FALSE)</f>
        <v>Central Asia</v>
      </c>
      <c r="E124" s="7">
        <f>IFERROR(INDEX(GDP!$B$4:$BJ$268,MATCH('GDP per capita by region'!$B124,GDP!$B$4:$B$268,0),MATCH(2017,GDP!$B$4:$BJ$4,0)),"")</f>
        <v>21044626610.036201</v>
      </c>
      <c r="F124">
        <f>IFERROR(INDEX(Population!$B$4:$BJ$268,MATCH('GDP per capita by region'!$B124,Population!$B$4:$B$268,0),MATCH(2017,Population!$B$4:$BJ$4,0)),"")</f>
        <v>6201500</v>
      </c>
    </row>
    <row r="125" spans="1:6" x14ac:dyDescent="0.2">
      <c r="A125" t="s">
        <v>138</v>
      </c>
      <c r="B125" t="str">
        <f>VLOOKUP('GDP per capita by region'!$A125,Classifications!$I$2:$M$250,3,FALSE)</f>
        <v>LAO</v>
      </c>
      <c r="C125" t="str">
        <f>VLOOKUP('GDP per capita by region'!$A125,Classifications!$I$2:$M$250,4,FALSE)</f>
        <v>Asia</v>
      </c>
      <c r="D125" t="str">
        <f>VLOOKUP('GDP per capita by region'!$A125,Classifications!$I$2:$M$250,5,FALSE)</f>
        <v>South-eastern Asia</v>
      </c>
      <c r="E125" s="7">
        <f>IFERROR(INDEX(GDP!$B$4:$BJ$268,MATCH('GDP per capita by region'!$B125,GDP!$B$4:$B$268,0),MATCH(2017,GDP!$B$4:$BJ$4,0)),"")</f>
        <v>43874117260.083908</v>
      </c>
      <c r="F125">
        <f>IFERROR(INDEX(Population!$B$4:$BJ$268,MATCH('GDP per capita by region'!$B125,Population!$B$4:$B$268,0),MATCH(2017,Population!$B$4:$BJ$4,0)),"")</f>
        <v>6858160</v>
      </c>
    </row>
    <row r="126" spans="1:6" x14ac:dyDescent="0.2">
      <c r="A126" t="s">
        <v>194</v>
      </c>
      <c r="B126" t="str">
        <f>VLOOKUP('GDP per capita by region'!$A126,Classifications!$I$2:$M$250,3,FALSE)</f>
        <v>LVA</v>
      </c>
      <c r="C126" t="str">
        <f>VLOOKUP('GDP per capita by region'!$A126,Classifications!$I$2:$M$250,4,FALSE)</f>
        <v>Europe</v>
      </c>
      <c r="D126" t="str">
        <f>VLOOKUP('GDP per capita by region'!$A126,Classifications!$I$2:$M$250,5,FALSE)</f>
        <v>Northern Europe</v>
      </c>
      <c r="E126" s="7">
        <f>IFERROR(INDEX(GDP!$B$4:$BJ$268,MATCH('GDP per capita by region'!$B126,GDP!$B$4:$B$268,0),MATCH(2017,GDP!$B$4:$BJ$4,0)),"")</f>
        <v>48642407603.626892</v>
      </c>
      <c r="F126">
        <f>IFERROR(INDEX(Population!$B$4:$BJ$268,MATCH('GDP per capita by region'!$B126,Population!$B$4:$B$268,0),MATCH(2017,Population!$B$4:$BJ$4,0)),"")</f>
        <v>1940740</v>
      </c>
    </row>
    <row r="127" spans="1:6" x14ac:dyDescent="0.2">
      <c r="A127" t="s">
        <v>164</v>
      </c>
      <c r="B127" t="str">
        <f>VLOOKUP('GDP per capita by region'!$A127,Classifications!$I$2:$M$250,3,FALSE)</f>
        <v>LBN</v>
      </c>
      <c r="C127" t="str">
        <f>VLOOKUP('GDP per capita by region'!$A127,Classifications!$I$2:$M$250,4,FALSE)</f>
        <v>Asia</v>
      </c>
      <c r="D127" t="str">
        <f>VLOOKUP('GDP per capita by region'!$A127,Classifications!$I$2:$M$250,5,FALSE)</f>
        <v>Western Asia</v>
      </c>
      <c r="E127" s="7">
        <f>IFERROR(INDEX(GDP!$B$4:$BJ$268,MATCH('GDP per capita by region'!$B127,GDP!$B$4:$B$268,0),MATCH(2017,GDP!$B$4:$BJ$4,0)),"")</f>
        <v>81306302684.089844</v>
      </c>
      <c r="F127">
        <f>IFERROR(INDEX(Population!$B$4:$BJ$268,MATCH('GDP per capita by region'!$B127,Population!$B$4:$B$268,0),MATCH(2017,Population!$B$4:$BJ$4,0)),"")</f>
        <v>6082357</v>
      </c>
    </row>
    <row r="128" spans="1:6" x14ac:dyDescent="0.2">
      <c r="A128" t="s">
        <v>45</v>
      </c>
      <c r="B128" t="str">
        <f>VLOOKUP('GDP per capita by region'!$A128,Classifications!$I$2:$M$250,3,FALSE)</f>
        <v>LSO</v>
      </c>
      <c r="C128" t="str">
        <f>VLOOKUP('GDP per capita by region'!$A128,Classifications!$I$2:$M$250,4,FALSE)</f>
        <v>Africa</v>
      </c>
      <c r="D128" t="str">
        <f>VLOOKUP('GDP per capita by region'!$A128,Classifications!$I$2:$M$250,5,FALSE)</f>
        <v>Southern Africa</v>
      </c>
      <c r="E128" s="7">
        <f>IFERROR(INDEX(GDP!$B$4:$BJ$268,MATCH('GDP per capita by region'!$B128,GDP!$B$4:$B$268,0),MATCH(2017,GDP!$B$4:$BJ$4,0)),"")</f>
        <v>6367590641.1101952</v>
      </c>
      <c r="F128">
        <f>IFERROR(INDEX(Population!$B$4:$BJ$268,MATCH('GDP per capita by region'!$B128,Population!$B$4:$B$268,0),MATCH(2017,Population!$B$4:$BJ$4,0)),"")</f>
        <v>2233339</v>
      </c>
    </row>
    <row r="129" spans="1:6" x14ac:dyDescent="0.2">
      <c r="A129" t="s">
        <v>56</v>
      </c>
      <c r="B129" t="str">
        <f>VLOOKUP('GDP per capita by region'!$A129,Classifications!$I$2:$M$250,3,FALSE)</f>
        <v>LBR</v>
      </c>
      <c r="C129" t="str">
        <f>VLOOKUP('GDP per capita by region'!$A129,Classifications!$I$2:$M$250,4,FALSE)</f>
        <v>Africa</v>
      </c>
      <c r="D129" t="str">
        <f>VLOOKUP('GDP per capita by region'!$A129,Classifications!$I$2:$M$250,5,FALSE)</f>
        <v>Western Africa</v>
      </c>
      <c r="E129" s="7">
        <f>IFERROR(INDEX(GDP!$B$4:$BJ$268,MATCH('GDP per capita by region'!$B129,GDP!$B$4:$B$268,0),MATCH(2017,GDP!$B$4:$BJ$4,0)),"")</f>
        <v>3562121294.282537</v>
      </c>
      <c r="F129">
        <f>IFERROR(INDEX(Population!$B$4:$BJ$268,MATCH('GDP per capita by region'!$B129,Population!$B$4:$B$268,0),MATCH(2017,Population!$B$4:$BJ$4,0)),"")</f>
        <v>4731906</v>
      </c>
    </row>
    <row r="130" spans="1:6" x14ac:dyDescent="0.2">
      <c r="A130" t="s">
        <v>7</v>
      </c>
      <c r="B130" t="str">
        <f>VLOOKUP('GDP per capita by region'!$A130,Classifications!$I$2:$M$250,3,FALSE)</f>
        <v>LBY</v>
      </c>
      <c r="C130" t="str">
        <f>VLOOKUP('GDP per capita by region'!$A130,Classifications!$I$2:$M$250,4,FALSE)</f>
        <v>Africa</v>
      </c>
      <c r="D130" t="str">
        <f>VLOOKUP('GDP per capita by region'!$A130,Classifications!$I$2:$M$250,5,FALSE)</f>
        <v>Northern Africa</v>
      </c>
      <c r="E130" s="7">
        <f>IFERROR(INDEX(GDP!$B$4:$BJ$268,MATCH('GDP per capita by region'!$B130,GDP!$B$4:$B$268,0),MATCH(2017,GDP!$B$4:$BJ$4,0)),"")</f>
        <v>113987755614.73906</v>
      </c>
      <c r="F130">
        <f>IFERROR(INDEX(Population!$B$4:$BJ$268,MATCH('GDP per capita by region'!$B130,Population!$B$4:$B$268,0),MATCH(2017,Population!$B$4:$BJ$4,0)),"")</f>
        <v>6374616</v>
      </c>
    </row>
    <row r="131" spans="1:6" x14ac:dyDescent="0.2">
      <c r="A131" t="s">
        <v>220</v>
      </c>
      <c r="B131" t="str">
        <f>VLOOKUP('GDP per capita by region'!$A131,Classifications!$I$2:$M$250,3,FALSE)</f>
        <v>LIE</v>
      </c>
      <c r="C131" t="str">
        <f>VLOOKUP('GDP per capita by region'!$A131,Classifications!$I$2:$M$250,4,FALSE)</f>
        <v>Europe</v>
      </c>
      <c r="D131" t="str">
        <f>VLOOKUP('GDP per capita by region'!$A131,Classifications!$I$2:$M$250,5,FALSE)</f>
        <v>Western Europe</v>
      </c>
      <c r="E131" s="7">
        <f>IFERROR(INDEX(GDP!$B$4:$BJ$268,MATCH('GDP per capita by region'!$B131,GDP!$B$4:$B$268,0),MATCH(2017,GDP!$B$4:$BJ$4,0)),"")</f>
        <v>0</v>
      </c>
      <c r="F131">
        <f>IFERROR(INDEX(Population!$B$4:$BJ$268,MATCH('GDP per capita by region'!$B131,Population!$B$4:$B$268,0),MATCH(2017,Population!$B$4:$BJ$4,0)),"")</f>
        <v>37922</v>
      </c>
    </row>
    <row r="132" spans="1:6" x14ac:dyDescent="0.2">
      <c r="A132" t="s">
        <v>195</v>
      </c>
      <c r="B132" t="str">
        <f>VLOOKUP('GDP per capita by region'!$A132,Classifications!$I$2:$M$250,3,FALSE)</f>
        <v>LTU</v>
      </c>
      <c r="C132" t="str">
        <f>VLOOKUP('GDP per capita by region'!$A132,Classifications!$I$2:$M$250,4,FALSE)</f>
        <v>Europe</v>
      </c>
      <c r="D132" t="str">
        <f>VLOOKUP('GDP per capita by region'!$A132,Classifications!$I$2:$M$250,5,FALSE)</f>
        <v>Northern Europe</v>
      </c>
      <c r="E132" s="7">
        <f>IFERROR(INDEX(GDP!$B$4:$BJ$268,MATCH('GDP per capita by region'!$B132,GDP!$B$4:$B$268,0),MATCH(2017,GDP!$B$4:$BJ$4,0)),"")</f>
        <v>83486383020.866776</v>
      </c>
      <c r="F132">
        <f>IFERROR(INDEX(Population!$B$4:$BJ$268,MATCH('GDP per capita by region'!$B132,Population!$B$4:$B$268,0),MATCH(2017,Population!$B$4:$BJ$4,0)),"")</f>
        <v>2827721</v>
      </c>
    </row>
    <row r="133" spans="1:6" x14ac:dyDescent="0.2">
      <c r="A133" t="s">
        <v>221</v>
      </c>
      <c r="B133" t="str">
        <f>VLOOKUP('GDP per capita by region'!$A133,Classifications!$I$2:$M$250,3,FALSE)</f>
        <v>LUX</v>
      </c>
      <c r="C133" t="str">
        <f>VLOOKUP('GDP per capita by region'!$A133,Classifications!$I$2:$M$250,4,FALSE)</f>
        <v>Europe</v>
      </c>
      <c r="D133" t="str">
        <f>VLOOKUP('GDP per capita by region'!$A133,Classifications!$I$2:$M$250,5,FALSE)</f>
        <v>Western Europe</v>
      </c>
      <c r="E133" s="7">
        <f>IFERROR(INDEX(GDP!$B$4:$BJ$268,MATCH('GDP per capita by region'!$B133,GDP!$B$4:$B$268,0),MATCH(2017,GDP!$B$4:$BJ$4,0)),"")</f>
        <v>56514832055.383522</v>
      </c>
      <c r="F133">
        <f>IFERROR(INDEX(Population!$B$4:$BJ$268,MATCH('GDP per capita by region'!$B133,Population!$B$4:$B$268,0),MATCH(2017,Population!$B$4:$BJ$4,0)),"")</f>
        <v>599449</v>
      </c>
    </row>
    <row r="134" spans="1:6" x14ac:dyDescent="0.2">
      <c r="A134" t="s">
        <v>20</v>
      </c>
      <c r="B134" t="str">
        <f>VLOOKUP('GDP per capita by region'!$A134,Classifications!$I$2:$M$250,3,FALSE)</f>
        <v>MDG</v>
      </c>
      <c r="C134" t="str">
        <f>VLOOKUP('GDP per capita by region'!$A134,Classifications!$I$2:$M$250,4,FALSE)</f>
        <v>Africa</v>
      </c>
      <c r="D134" t="str">
        <f>VLOOKUP('GDP per capita by region'!$A134,Classifications!$I$2:$M$250,5,FALSE)</f>
        <v>Eastern Africa</v>
      </c>
      <c r="E134" s="7">
        <f>IFERROR(INDEX(GDP!$B$4:$BJ$268,MATCH('GDP per capita by region'!$B134,GDP!$B$4:$B$268,0),MATCH(2017,GDP!$B$4:$BJ$4,0)),"")</f>
        <v>36219625914.62735</v>
      </c>
      <c r="F134">
        <f>IFERROR(INDEX(Population!$B$4:$BJ$268,MATCH('GDP per capita by region'!$B134,Population!$B$4:$B$268,0),MATCH(2017,Population!$B$4:$BJ$4,0)),"")</f>
        <v>25570895</v>
      </c>
    </row>
    <row r="135" spans="1:6" x14ac:dyDescent="0.2">
      <c r="A135" t="s">
        <v>21</v>
      </c>
      <c r="B135" t="str">
        <f>VLOOKUP('GDP per capita by region'!$A135,Classifications!$I$2:$M$250,3,FALSE)</f>
        <v>MWI</v>
      </c>
      <c r="C135" t="str">
        <f>VLOOKUP('GDP per capita by region'!$A135,Classifications!$I$2:$M$250,4,FALSE)</f>
        <v>Africa</v>
      </c>
      <c r="D135" t="str">
        <f>VLOOKUP('GDP per capita by region'!$A135,Classifications!$I$2:$M$250,5,FALSE)</f>
        <v>Eastern Africa</v>
      </c>
      <c r="E135" s="7">
        <f>IFERROR(INDEX(GDP!$B$4:$BJ$268,MATCH('GDP per capita by region'!$B135,GDP!$B$4:$B$268,0),MATCH(2017,GDP!$B$4:$BJ$4,0)),"")</f>
        <v>20391987661.228981</v>
      </c>
      <c r="F135">
        <f>IFERROR(INDEX(Population!$B$4:$BJ$268,MATCH('GDP per capita by region'!$B135,Population!$B$4:$B$268,0),MATCH(2017,Population!$B$4:$BJ$4,0)),"")</f>
        <v>18622104</v>
      </c>
    </row>
    <row r="136" spans="1:6" x14ac:dyDescent="0.2">
      <c r="A136" t="s">
        <v>139</v>
      </c>
      <c r="B136" t="str">
        <f>VLOOKUP('GDP per capita by region'!$A136,Classifications!$I$2:$M$250,3,FALSE)</f>
        <v>MYS</v>
      </c>
      <c r="C136" t="str">
        <f>VLOOKUP('GDP per capita by region'!$A136,Classifications!$I$2:$M$250,4,FALSE)</f>
        <v>Asia</v>
      </c>
      <c r="D136" t="str">
        <f>VLOOKUP('GDP per capita by region'!$A136,Classifications!$I$2:$M$250,5,FALSE)</f>
        <v>South-eastern Asia</v>
      </c>
      <c r="E136" s="7">
        <f>IFERROR(INDEX(GDP!$B$4:$BJ$268,MATCH('GDP per capita by region'!$B136,GDP!$B$4:$B$268,0),MATCH(2017,GDP!$B$4:$BJ$4,0)),"")</f>
        <v>847788457733.2085</v>
      </c>
      <c r="F136">
        <f>IFERROR(INDEX(Population!$B$4:$BJ$268,MATCH('GDP per capita by region'!$B136,Population!$B$4:$B$268,0),MATCH(2017,Population!$B$4:$BJ$4,0)),"")</f>
        <v>31624264</v>
      </c>
    </row>
    <row r="137" spans="1:6" x14ac:dyDescent="0.2">
      <c r="A137" t="s">
        <v>151</v>
      </c>
      <c r="B137" t="str">
        <f>VLOOKUP('GDP per capita by region'!$A137,Classifications!$I$2:$M$250,3,FALSE)</f>
        <v>MDV</v>
      </c>
      <c r="C137" t="str">
        <f>VLOOKUP('GDP per capita by region'!$A137,Classifications!$I$2:$M$250,4,FALSE)</f>
        <v>Asia</v>
      </c>
      <c r="D137" t="str">
        <f>VLOOKUP('GDP per capita by region'!$A137,Classifications!$I$2:$M$250,5,FALSE)</f>
        <v>Southern Asia</v>
      </c>
      <c r="E137" s="7">
        <f>IFERROR(INDEX(GDP!$B$4:$BJ$268,MATCH('GDP per capita by region'!$B137,GDP!$B$4:$B$268,0),MATCH(2017,GDP!$B$4:$BJ$4,0)),"")</f>
        <v>6625067343.0653305</v>
      </c>
      <c r="F137">
        <f>IFERROR(INDEX(Population!$B$4:$BJ$268,MATCH('GDP per capita by region'!$B137,Population!$B$4:$B$268,0),MATCH(2017,Population!$B$4:$BJ$4,0)),"")</f>
        <v>436330</v>
      </c>
    </row>
    <row r="138" spans="1:6" x14ac:dyDescent="0.2">
      <c r="A138" t="s">
        <v>57</v>
      </c>
      <c r="B138" t="str">
        <f>VLOOKUP('GDP per capita by region'!$A138,Classifications!$I$2:$M$250,3,FALSE)</f>
        <v>MLI</v>
      </c>
      <c r="C138" t="str">
        <f>VLOOKUP('GDP per capita by region'!$A138,Classifications!$I$2:$M$250,4,FALSE)</f>
        <v>Africa</v>
      </c>
      <c r="D138" t="str">
        <f>VLOOKUP('GDP per capita by region'!$A138,Classifications!$I$2:$M$250,5,FALSE)</f>
        <v>Western Africa</v>
      </c>
      <c r="E138" s="7">
        <f>IFERROR(INDEX(GDP!$B$4:$BJ$268,MATCH('GDP per capita by region'!$B138,GDP!$B$4:$B$268,0),MATCH(2017,GDP!$B$4:$BJ$4,0)),"")</f>
        <v>37349219149.73645</v>
      </c>
      <c r="F138">
        <f>IFERROR(INDEX(Population!$B$4:$BJ$268,MATCH('GDP per capita by region'!$B138,Population!$B$4:$B$268,0),MATCH(2017,Population!$B$4:$BJ$4,0)),"")</f>
        <v>18541980</v>
      </c>
    </row>
    <row r="139" spans="1:6" x14ac:dyDescent="0.2">
      <c r="A139" t="s">
        <v>208</v>
      </c>
      <c r="B139" t="str">
        <f>VLOOKUP('GDP per capita by region'!$A139,Classifications!$I$2:$M$250,3,FALSE)</f>
        <v>MLT</v>
      </c>
      <c r="C139" t="str">
        <f>VLOOKUP('GDP per capita by region'!$A139,Classifications!$I$2:$M$250,4,FALSE)</f>
        <v>Europe</v>
      </c>
      <c r="D139" t="str">
        <f>VLOOKUP('GDP per capita by region'!$A139,Classifications!$I$2:$M$250,5,FALSE)</f>
        <v>Southern Europe</v>
      </c>
      <c r="E139" s="7">
        <f>IFERROR(INDEX(GDP!$B$4:$BJ$268,MATCH('GDP per capita by region'!$B139,GDP!$B$4:$B$268,0),MATCH(2017,GDP!$B$4:$BJ$4,0)),"")</f>
        <v>16989357291.079731</v>
      </c>
      <c r="F139">
        <f>IFERROR(INDEX(Population!$B$4:$BJ$268,MATCH('GDP per capita by region'!$B139,Population!$B$4:$B$268,0),MATCH(2017,Population!$B$4:$BJ$4,0)),"")</f>
        <v>465292</v>
      </c>
    </row>
    <row r="140" spans="1:6" x14ac:dyDescent="0.2">
      <c r="A140" t="s">
        <v>238</v>
      </c>
      <c r="B140" t="str">
        <f>VLOOKUP('GDP per capita by region'!$A140,Classifications!$I$2:$M$250,3,FALSE)</f>
        <v>MHL</v>
      </c>
      <c r="C140" t="str">
        <f>VLOOKUP('GDP per capita by region'!$A140,Classifications!$I$2:$M$250,4,FALSE)</f>
        <v>Oceania</v>
      </c>
      <c r="D140" t="str">
        <f>VLOOKUP('GDP per capita by region'!$A140,Classifications!$I$2:$M$250,5,FALSE)</f>
        <v>Micronesia</v>
      </c>
      <c r="E140" s="7">
        <f>IFERROR(INDEX(GDP!$B$4:$BJ$268,MATCH('GDP per capita by region'!$B140,GDP!$B$4:$B$268,0),MATCH(2017,GDP!$B$4:$BJ$4,0)),"")</f>
        <v>202902751.02189842</v>
      </c>
      <c r="F140">
        <f>IFERROR(INDEX(Population!$B$4:$BJ$268,MATCH('GDP per capita by region'!$B140,Population!$B$4:$B$268,0),MATCH(2017,Population!$B$4:$BJ$4,0)),"")</f>
        <v>53127</v>
      </c>
    </row>
    <row r="141" spans="1:6" x14ac:dyDescent="0.2">
      <c r="A141" t="s">
        <v>81</v>
      </c>
      <c r="B141" t="str">
        <f>VLOOKUP('GDP per capita by region'!$A141,Classifications!$I$2:$M$250,3,FALSE)</f>
        <v>MTQ</v>
      </c>
      <c r="C141" t="str">
        <f>VLOOKUP('GDP per capita by region'!$A141,Classifications!$I$2:$M$250,4,FALSE)</f>
        <v>Latin America and the Caribbean</v>
      </c>
      <c r="D141" t="str">
        <f>VLOOKUP('GDP per capita by region'!$A141,Classifications!$I$2:$M$250,5,FALSE)</f>
        <v>Caribbean</v>
      </c>
      <c r="E141" s="7" t="str">
        <f>IFERROR(INDEX(GDP!$B$4:$BJ$268,MATCH('GDP per capita by region'!$B141,GDP!$B$4:$B$268,0),MATCH(2017,GDP!$B$4:$BJ$4,0)),"")</f>
        <v/>
      </c>
      <c r="F141" t="str">
        <f>IFERROR(INDEX(Population!$B$4:$BJ$268,MATCH('GDP per capita by region'!$B141,Population!$B$4:$B$268,0),MATCH(2017,Population!$B$4:$BJ$4,0)),"")</f>
        <v/>
      </c>
    </row>
    <row r="142" spans="1:6" x14ac:dyDescent="0.2">
      <c r="A142" t="s">
        <v>58</v>
      </c>
      <c r="B142" t="str">
        <f>VLOOKUP('GDP per capita by region'!$A142,Classifications!$I$2:$M$250,3,FALSE)</f>
        <v>MRT</v>
      </c>
      <c r="C142" t="str">
        <f>VLOOKUP('GDP per capita by region'!$A142,Classifications!$I$2:$M$250,4,FALSE)</f>
        <v>Africa</v>
      </c>
      <c r="D142" t="str">
        <f>VLOOKUP('GDP per capita by region'!$A142,Classifications!$I$2:$M$250,5,FALSE)</f>
        <v>Western Africa</v>
      </c>
      <c r="E142" s="7">
        <f>IFERROR(INDEX(GDP!$B$4:$BJ$268,MATCH('GDP per capita by region'!$B142,GDP!$B$4:$B$268,0),MATCH(2017,GDP!$B$4:$BJ$4,0)),"")</f>
        <v>15902197747.477812</v>
      </c>
      <c r="F142">
        <f>IFERROR(INDEX(Population!$B$4:$BJ$268,MATCH('GDP per capita by region'!$B142,Population!$B$4:$B$268,0),MATCH(2017,Population!$B$4:$BJ$4,0)),"")</f>
        <v>4420184</v>
      </c>
    </row>
    <row r="143" spans="1:6" x14ac:dyDescent="0.2">
      <c r="A143" t="s">
        <v>22</v>
      </c>
      <c r="B143" t="str">
        <f>VLOOKUP('GDP per capita by region'!$A143,Classifications!$I$2:$M$250,3,FALSE)</f>
        <v>MUS</v>
      </c>
      <c r="C143" t="str">
        <f>VLOOKUP('GDP per capita by region'!$A143,Classifications!$I$2:$M$250,4,FALSE)</f>
        <v>Africa</v>
      </c>
      <c r="D143" t="str">
        <f>VLOOKUP('GDP per capita by region'!$A143,Classifications!$I$2:$M$250,5,FALSE)</f>
        <v>Eastern Africa</v>
      </c>
      <c r="E143" s="7">
        <f>IFERROR(INDEX(GDP!$B$4:$BJ$268,MATCH('GDP per capita by region'!$B143,GDP!$B$4:$B$268,0),MATCH(2017,GDP!$B$4:$BJ$4,0)),"")</f>
        <v>25662468669.348324</v>
      </c>
      <c r="F143">
        <f>IFERROR(INDEX(Population!$B$4:$BJ$268,MATCH('GDP per capita by region'!$B143,Population!$B$4:$B$268,0),MATCH(2017,Population!$B$4:$BJ$4,0)),"")</f>
        <v>1264613</v>
      </c>
    </row>
    <row r="144" spans="1:6" x14ac:dyDescent="0.2">
      <c r="A144" t="s">
        <v>23</v>
      </c>
      <c r="B144" t="str">
        <f>VLOOKUP('GDP per capita by region'!$A144,Classifications!$I$2:$M$250,3,FALSE)</f>
        <v>MYT</v>
      </c>
      <c r="C144" t="str">
        <f>VLOOKUP('GDP per capita by region'!$A144,Classifications!$I$2:$M$250,4,FALSE)</f>
        <v>Africa</v>
      </c>
      <c r="D144" t="str">
        <f>VLOOKUP('GDP per capita by region'!$A144,Classifications!$I$2:$M$250,5,FALSE)</f>
        <v>Eastern Africa</v>
      </c>
      <c r="E144" s="7" t="str">
        <f>IFERROR(INDEX(GDP!$B$4:$BJ$268,MATCH('GDP per capita by region'!$B144,GDP!$B$4:$B$268,0),MATCH(2017,GDP!$B$4:$BJ$4,0)),"")</f>
        <v/>
      </c>
      <c r="F144" t="str">
        <f>IFERROR(INDEX(Population!$B$4:$BJ$268,MATCH('GDP per capita by region'!$B144,Population!$B$4:$B$268,0),MATCH(2017,Population!$B$4:$BJ$4,0)),"")</f>
        <v/>
      </c>
    </row>
    <row r="145" spans="1:6" x14ac:dyDescent="0.2">
      <c r="A145" t="s">
        <v>98</v>
      </c>
      <c r="B145" t="str">
        <f>VLOOKUP('GDP per capita by region'!$A145,Classifications!$I$2:$M$250,3,FALSE)</f>
        <v>MEX</v>
      </c>
      <c r="C145" t="str">
        <f>VLOOKUP('GDP per capita by region'!$A145,Classifications!$I$2:$M$250,4,FALSE)</f>
        <v>Latin America and the Caribbean</v>
      </c>
      <c r="D145" t="str">
        <f>VLOOKUP('GDP per capita by region'!$A145,Classifications!$I$2:$M$250,5,FALSE)</f>
        <v>Central America</v>
      </c>
      <c r="E145" s="7">
        <f>IFERROR(INDEX(GDP!$B$4:$BJ$268,MATCH('GDP per capita by region'!$B145,GDP!$B$4:$B$268,0),MATCH(2017,GDP!$B$4:$BJ$4,0)),"")</f>
        <v>2239235139572.6816</v>
      </c>
      <c r="F145">
        <f>IFERROR(INDEX(Population!$B$4:$BJ$268,MATCH('GDP per capita by region'!$B145,Population!$B$4:$B$268,0),MATCH(2017,Population!$B$4:$BJ$4,0)),"")</f>
        <v>129163276</v>
      </c>
    </row>
    <row r="146" spans="1:6" x14ac:dyDescent="0.2">
      <c r="A146" t="s">
        <v>239</v>
      </c>
      <c r="B146" t="str">
        <f>VLOOKUP('GDP per capita by region'!$A146,Classifications!$I$2:$M$250,3,FALSE)</f>
        <v>FSM</v>
      </c>
      <c r="C146" t="str">
        <f>VLOOKUP('GDP per capita by region'!$A146,Classifications!$I$2:$M$250,4,FALSE)</f>
        <v>Oceania</v>
      </c>
      <c r="D146" t="str">
        <f>VLOOKUP('GDP per capita by region'!$A146,Classifications!$I$2:$M$250,5,FALSE)</f>
        <v>Micronesia</v>
      </c>
      <c r="E146" s="7">
        <f>IFERROR(INDEX(GDP!$B$4:$BJ$268,MATCH('GDP per capita by region'!$B146,GDP!$B$4:$B$268,0),MATCH(2017,GDP!$B$4:$BJ$4,0)),"")</f>
        <v>348238613.18641782</v>
      </c>
      <c r="F146">
        <f>IFERROR(INDEX(Population!$B$4:$BJ$268,MATCH('GDP per capita by region'!$B146,Population!$B$4:$B$268,0),MATCH(2017,Population!$B$4:$BJ$4,0)),"")</f>
        <v>105544</v>
      </c>
    </row>
    <row r="147" spans="1:6" x14ac:dyDescent="0.2">
      <c r="A147" t="s">
        <v>222</v>
      </c>
      <c r="B147" t="str">
        <f>VLOOKUP('GDP per capita by region'!$A147,Classifications!$I$2:$M$250,3,FALSE)</f>
        <v>MCO</v>
      </c>
      <c r="C147" t="str">
        <f>VLOOKUP('GDP per capita by region'!$A147,Classifications!$I$2:$M$250,4,FALSE)</f>
        <v>Europe</v>
      </c>
      <c r="D147" t="str">
        <f>VLOOKUP('GDP per capita by region'!$A147,Classifications!$I$2:$M$250,5,FALSE)</f>
        <v>Western Europe</v>
      </c>
      <c r="E147" s="7">
        <f>IFERROR(INDEX(GDP!$B$4:$BJ$268,MATCH('GDP per capita by region'!$B147,GDP!$B$4:$B$268,0),MATCH(2017,GDP!$B$4:$BJ$4,0)),"")</f>
        <v>0</v>
      </c>
      <c r="F147">
        <f>IFERROR(INDEX(Population!$B$4:$BJ$268,MATCH('GDP per capita by region'!$B147,Population!$B$4:$B$268,0),MATCH(2017,Population!$B$4:$BJ$4,0)),"")</f>
        <v>38695</v>
      </c>
    </row>
    <row r="148" spans="1:6" x14ac:dyDescent="0.2">
      <c r="A148" t="s">
        <v>133</v>
      </c>
      <c r="B148" t="str">
        <f>VLOOKUP('GDP per capita by region'!$A148,Classifications!$I$2:$M$250,3,FALSE)</f>
        <v>MNG</v>
      </c>
      <c r="C148" t="str">
        <f>VLOOKUP('GDP per capita by region'!$A148,Classifications!$I$2:$M$250,4,FALSE)</f>
        <v>Asia</v>
      </c>
      <c r="D148" t="str">
        <f>VLOOKUP('GDP per capita by region'!$A148,Classifications!$I$2:$M$250,5,FALSE)</f>
        <v>Eastern Asia</v>
      </c>
      <c r="E148" s="7">
        <f>IFERROR(INDEX(GDP!$B$4:$BJ$268,MATCH('GDP per capita by region'!$B148,GDP!$B$4:$B$268,0),MATCH(2017,GDP!$B$4:$BJ$4,0)),"")</f>
        <v>36418262840.186417</v>
      </c>
      <c r="F148">
        <f>IFERROR(INDEX(Population!$B$4:$BJ$268,MATCH('GDP per capita by region'!$B148,Population!$B$4:$B$268,0),MATCH(2017,Population!$B$4:$BJ$4,0)),"")</f>
        <v>3075647</v>
      </c>
    </row>
    <row r="149" spans="1:6" x14ac:dyDescent="0.2">
      <c r="A149" t="s">
        <v>209</v>
      </c>
      <c r="B149" t="str">
        <f>VLOOKUP('GDP per capita by region'!$A149,Classifications!$I$2:$M$250,3,FALSE)</f>
        <v>MNE</v>
      </c>
      <c r="C149" t="str">
        <f>VLOOKUP('GDP per capita by region'!$A149,Classifications!$I$2:$M$250,4,FALSE)</f>
        <v>Europe</v>
      </c>
      <c r="D149" t="str">
        <f>VLOOKUP('GDP per capita by region'!$A149,Classifications!$I$2:$M$250,5,FALSE)</f>
        <v>Southern Europe</v>
      </c>
      <c r="E149" s="7">
        <f>IFERROR(INDEX(GDP!$B$4:$BJ$268,MATCH('GDP per capita by region'!$B149,GDP!$B$4:$B$268,0),MATCH(2017,GDP!$B$4:$BJ$4,0)),"")</f>
        <v>10214305721.424126</v>
      </c>
      <c r="F149">
        <f>IFERROR(INDEX(Population!$B$4:$BJ$268,MATCH('GDP per capita by region'!$B149,Population!$B$4:$B$268,0),MATCH(2017,Population!$B$4:$BJ$4,0)),"")</f>
        <v>622471</v>
      </c>
    </row>
    <row r="150" spans="1:6" x14ac:dyDescent="0.2">
      <c r="A150" t="s">
        <v>82</v>
      </c>
      <c r="B150" t="str">
        <f>VLOOKUP('GDP per capita by region'!$A150,Classifications!$I$2:$M$250,3,FALSE)</f>
        <v>MSR</v>
      </c>
      <c r="C150" t="str">
        <f>VLOOKUP('GDP per capita by region'!$A150,Classifications!$I$2:$M$250,4,FALSE)</f>
        <v>Latin America and the Caribbean</v>
      </c>
      <c r="D150" t="str">
        <f>VLOOKUP('GDP per capita by region'!$A150,Classifications!$I$2:$M$250,5,FALSE)</f>
        <v>Caribbean</v>
      </c>
      <c r="E150" s="7" t="str">
        <f>IFERROR(INDEX(GDP!$B$4:$BJ$268,MATCH('GDP per capita by region'!$B150,GDP!$B$4:$B$268,0),MATCH(2017,GDP!$B$4:$BJ$4,0)),"")</f>
        <v/>
      </c>
      <c r="F150" t="str">
        <f>IFERROR(INDEX(Population!$B$4:$BJ$268,MATCH('GDP per capita by region'!$B150,Population!$B$4:$B$268,0),MATCH(2017,Population!$B$4:$BJ$4,0)),"")</f>
        <v/>
      </c>
    </row>
    <row r="151" spans="1:6" x14ac:dyDescent="0.2">
      <c r="A151" t="s">
        <v>8</v>
      </c>
      <c r="B151" t="str">
        <f>VLOOKUP('GDP per capita by region'!$A151,Classifications!$I$2:$M$250,3,FALSE)</f>
        <v>MAR</v>
      </c>
      <c r="C151" t="str">
        <f>VLOOKUP('GDP per capita by region'!$A151,Classifications!$I$2:$M$250,4,FALSE)</f>
        <v>Africa</v>
      </c>
      <c r="D151" t="str">
        <f>VLOOKUP('GDP per capita by region'!$A151,Classifications!$I$2:$M$250,5,FALSE)</f>
        <v>Northern Africa</v>
      </c>
      <c r="E151" s="7">
        <f>IFERROR(INDEX(GDP!$B$4:$BJ$268,MATCH('GDP per capita by region'!$B151,GDP!$B$4:$B$268,0),MATCH(2017,GDP!$B$4:$BJ$4,0)),"")</f>
        <v>271647646889.44891</v>
      </c>
      <c r="F151">
        <f>IFERROR(INDEX(Population!$B$4:$BJ$268,MATCH('GDP per capita by region'!$B151,Population!$B$4:$B$268,0),MATCH(2017,Population!$B$4:$BJ$4,0)),"")</f>
        <v>35739580</v>
      </c>
    </row>
    <row r="152" spans="1:6" x14ac:dyDescent="0.2">
      <c r="A152" t="s">
        <v>24</v>
      </c>
      <c r="B152" t="str">
        <f>VLOOKUP('GDP per capita by region'!$A152,Classifications!$I$2:$M$250,3,FALSE)</f>
        <v>MOZ</v>
      </c>
      <c r="C152" t="str">
        <f>VLOOKUP('GDP per capita by region'!$A152,Classifications!$I$2:$M$250,4,FALSE)</f>
        <v>Africa</v>
      </c>
      <c r="D152" t="str">
        <f>VLOOKUP('GDP per capita by region'!$A152,Classifications!$I$2:$M$250,5,FALSE)</f>
        <v>Eastern Africa</v>
      </c>
      <c r="E152" s="7">
        <f>IFERROR(INDEX(GDP!$B$4:$BJ$268,MATCH('GDP per capita by region'!$B152,GDP!$B$4:$B$268,0),MATCH(2017,GDP!$B$4:$BJ$4,0)),"")</f>
        <v>33706838392.007656</v>
      </c>
      <c r="F152">
        <f>IFERROR(INDEX(Population!$B$4:$BJ$268,MATCH('GDP per capita by region'!$B152,Population!$B$4:$B$268,0),MATCH(2017,Population!$B$4:$BJ$4,0)),"")</f>
        <v>29668834</v>
      </c>
    </row>
    <row r="153" spans="1:6" x14ac:dyDescent="0.2">
      <c r="A153" t="s">
        <v>140</v>
      </c>
      <c r="B153" t="str">
        <f>VLOOKUP('GDP per capita by region'!$A153,Classifications!$I$2:$M$250,3,FALSE)</f>
        <v>MMR</v>
      </c>
      <c r="C153" t="str">
        <f>VLOOKUP('GDP per capita by region'!$A153,Classifications!$I$2:$M$250,4,FALSE)</f>
        <v>Asia</v>
      </c>
      <c r="D153" t="str">
        <f>VLOOKUP('GDP per capita by region'!$A153,Classifications!$I$2:$M$250,5,FALSE)</f>
        <v>South-eastern Asia</v>
      </c>
      <c r="E153" s="7">
        <f>IFERROR(INDEX(GDP!$B$4:$BJ$268,MATCH('GDP per capita by region'!$B153,GDP!$B$4:$B$268,0),MATCH(2017,GDP!$B$4:$BJ$4,0)),"")</f>
        <v>298426930766.06116</v>
      </c>
      <c r="F153">
        <f>IFERROR(INDEX(Population!$B$4:$BJ$268,MATCH('GDP per capita by region'!$B153,Population!$B$4:$B$268,0),MATCH(2017,Population!$B$4:$BJ$4,0)),"")</f>
        <v>53370609</v>
      </c>
    </row>
    <row r="154" spans="1:6" x14ac:dyDescent="0.2">
      <c r="A154" t="s">
        <v>46</v>
      </c>
      <c r="B154" t="str">
        <f>VLOOKUP('GDP per capita by region'!$A154,Classifications!$I$2:$M$250,3,FALSE)</f>
        <v>NAM</v>
      </c>
      <c r="C154" t="str">
        <f>VLOOKUP('GDP per capita by region'!$A154,Classifications!$I$2:$M$250,4,FALSE)</f>
        <v>Africa</v>
      </c>
      <c r="D154" t="str">
        <f>VLOOKUP('GDP per capita by region'!$A154,Classifications!$I$2:$M$250,5,FALSE)</f>
        <v>Southern Africa</v>
      </c>
      <c r="E154" s="7">
        <f>IFERROR(INDEX(GDP!$B$4:$BJ$268,MATCH('GDP per capita by region'!$B154,GDP!$B$4:$B$268,0),MATCH(2017,GDP!$B$4:$BJ$4,0)),"")</f>
        <v>24176976599.552048</v>
      </c>
      <c r="F154">
        <f>IFERROR(INDEX(Population!$B$4:$BJ$268,MATCH('GDP per capita by region'!$B154,Population!$B$4:$B$268,0),MATCH(2017,Population!$B$4:$BJ$4,0)),"")</f>
        <v>2533794</v>
      </c>
    </row>
    <row r="155" spans="1:6" x14ac:dyDescent="0.2">
      <c r="A155" t="s">
        <v>240</v>
      </c>
      <c r="B155" t="str">
        <f>VLOOKUP('GDP per capita by region'!$A155,Classifications!$I$2:$M$250,3,FALSE)</f>
        <v>NRU</v>
      </c>
      <c r="C155" t="str">
        <f>VLOOKUP('GDP per capita by region'!$A155,Classifications!$I$2:$M$250,4,FALSE)</f>
        <v>Oceania</v>
      </c>
      <c r="D155" t="str">
        <f>VLOOKUP('GDP per capita by region'!$A155,Classifications!$I$2:$M$250,5,FALSE)</f>
        <v>Micronesia</v>
      </c>
      <c r="E155" s="7">
        <f>IFERROR(INDEX(GDP!$B$4:$BJ$268,MATCH('GDP per capita by region'!$B155,GDP!$B$4:$B$268,0),MATCH(2017,GDP!$B$4:$BJ$4,0)),"")</f>
        <v>176012515.38924429</v>
      </c>
      <c r="F155">
        <f>IFERROR(INDEX(Population!$B$4:$BJ$268,MATCH('GDP per capita by region'!$B155,Population!$B$4:$B$268,0),MATCH(2017,Population!$B$4:$BJ$4,0)),"")</f>
        <v>13649</v>
      </c>
    </row>
    <row r="156" spans="1:6" x14ac:dyDescent="0.2">
      <c r="A156" t="s">
        <v>152</v>
      </c>
      <c r="B156" t="str">
        <f>VLOOKUP('GDP per capita by region'!$A156,Classifications!$I$2:$M$250,3,FALSE)</f>
        <v>NPL</v>
      </c>
      <c r="C156" t="str">
        <f>VLOOKUP('GDP per capita by region'!$A156,Classifications!$I$2:$M$250,4,FALSE)</f>
        <v>Asia</v>
      </c>
      <c r="D156" t="str">
        <f>VLOOKUP('GDP per capita by region'!$A156,Classifications!$I$2:$M$250,5,FALSE)</f>
        <v>Southern Asia</v>
      </c>
      <c r="E156" s="7">
        <f>IFERROR(INDEX(GDP!$B$4:$BJ$268,MATCH('GDP per capita by region'!$B156,GDP!$B$4:$B$268,0),MATCH(2017,GDP!$B$4:$BJ$4,0)),"")</f>
        <v>71586364644.031204</v>
      </c>
      <c r="F156">
        <f>IFERROR(INDEX(Population!$B$4:$BJ$268,MATCH('GDP per capita by region'!$B156,Population!$B$4:$B$268,0),MATCH(2017,Population!$B$4:$BJ$4,0)),"")</f>
        <v>29304998</v>
      </c>
    </row>
    <row r="157" spans="1:6" x14ac:dyDescent="0.2">
      <c r="A157" t="s">
        <v>223</v>
      </c>
      <c r="B157" t="str">
        <f>VLOOKUP('GDP per capita by region'!$A157,Classifications!$I$2:$M$250,3,FALSE)</f>
        <v>NLD</v>
      </c>
      <c r="C157" t="str">
        <f>VLOOKUP('GDP per capita by region'!$A157,Classifications!$I$2:$M$250,4,FALSE)</f>
        <v>Europe</v>
      </c>
      <c r="D157" t="str">
        <f>VLOOKUP('GDP per capita by region'!$A157,Classifications!$I$2:$M$250,5,FALSE)</f>
        <v>Western Europe</v>
      </c>
      <c r="E157" s="7">
        <f>IFERROR(INDEX(GDP!$B$4:$BJ$268,MATCH('GDP per capita by region'!$B157,GDP!$B$4:$B$268,0),MATCH(2017,GDP!$B$4:$BJ$4,0)),"")</f>
        <v>830473028632.073</v>
      </c>
      <c r="F157">
        <f>IFERROR(INDEX(Population!$B$4:$BJ$268,MATCH('GDP per capita by region'!$B157,Population!$B$4:$B$268,0),MATCH(2017,Population!$B$4:$BJ$4,0)),"")</f>
        <v>17132854</v>
      </c>
    </row>
    <row r="158" spans="1:6" x14ac:dyDescent="0.2">
      <c r="A158" t="s">
        <v>232</v>
      </c>
      <c r="B158" t="str">
        <f>VLOOKUP('GDP per capita by region'!$A158,Classifications!$I$2:$M$250,3,FALSE)</f>
        <v>NCL</v>
      </c>
      <c r="C158" t="str">
        <f>VLOOKUP('GDP per capita by region'!$A158,Classifications!$I$2:$M$250,4,FALSE)</f>
        <v>Oceania</v>
      </c>
      <c r="D158" t="str">
        <f>VLOOKUP('GDP per capita by region'!$A158,Classifications!$I$2:$M$250,5,FALSE)</f>
        <v>Melanesia</v>
      </c>
      <c r="E158" s="7">
        <f>IFERROR(INDEX(GDP!$B$4:$BJ$268,MATCH('GDP per capita by region'!$B158,GDP!$B$4:$B$268,0),MATCH(2017,GDP!$B$4:$BJ$4,0)),"")</f>
        <v>0</v>
      </c>
      <c r="F158">
        <f>IFERROR(INDEX(Population!$B$4:$BJ$268,MATCH('GDP per capita by region'!$B158,Population!$B$4:$B$268,0),MATCH(2017,Population!$B$4:$BJ$4,0)),"")</f>
        <v>280460</v>
      </c>
    </row>
    <row r="159" spans="1:6" x14ac:dyDescent="0.2">
      <c r="A159" t="s">
        <v>229</v>
      </c>
      <c r="B159" t="str">
        <f>VLOOKUP('GDP per capita by region'!$A159,Classifications!$I$2:$M$250,3,FALSE)</f>
        <v>NZL</v>
      </c>
      <c r="C159" t="str">
        <f>VLOOKUP('GDP per capita by region'!$A159,Classifications!$I$2:$M$250,4,FALSE)</f>
        <v>Oceania</v>
      </c>
      <c r="D159" t="str">
        <f>VLOOKUP('GDP per capita by region'!$A159,Classifications!$I$2:$M$250,5,FALSE)</f>
        <v>Australia and New Zealand</v>
      </c>
      <c r="E159" s="7">
        <f>IFERROR(INDEX(GDP!$B$4:$BJ$268,MATCH('GDP per capita by region'!$B159,GDP!$B$4:$B$268,0),MATCH(2017,GDP!$B$4:$BJ$4,0)),"")</f>
        <v>172991921689.60574</v>
      </c>
      <c r="F159">
        <f>IFERROR(INDEX(Population!$B$4:$BJ$268,MATCH('GDP per capita by region'!$B159,Population!$B$4:$B$268,0),MATCH(2017,Population!$B$4:$BJ$4,0)),"")</f>
        <v>4793900</v>
      </c>
    </row>
    <row r="160" spans="1:6" x14ac:dyDescent="0.2">
      <c r="A160" t="s">
        <v>99</v>
      </c>
      <c r="B160" t="str">
        <f>VLOOKUP('GDP per capita by region'!$A160,Classifications!$I$2:$M$250,3,FALSE)</f>
        <v>NIC</v>
      </c>
      <c r="C160" t="str">
        <f>VLOOKUP('GDP per capita by region'!$A160,Classifications!$I$2:$M$250,4,FALSE)</f>
        <v>Latin America and the Caribbean</v>
      </c>
      <c r="D160" t="str">
        <f>VLOOKUP('GDP per capita by region'!$A160,Classifications!$I$2:$M$250,5,FALSE)</f>
        <v>Central America</v>
      </c>
      <c r="E160" s="7">
        <f>IFERROR(INDEX(GDP!$B$4:$BJ$268,MATCH('GDP per capita by region'!$B160,GDP!$B$4:$B$268,0),MATCH(2017,GDP!$B$4:$BJ$4,0)),"")</f>
        <v>33086506097.140202</v>
      </c>
      <c r="F160">
        <f>IFERROR(INDEX(Population!$B$4:$BJ$268,MATCH('GDP per capita by region'!$B160,Population!$B$4:$B$268,0),MATCH(2017,Population!$B$4:$BJ$4,0)),"")</f>
        <v>6217581</v>
      </c>
    </row>
    <row r="161" spans="1:6" x14ac:dyDescent="0.2">
      <c r="A161" t="s">
        <v>59</v>
      </c>
      <c r="B161" t="str">
        <f>VLOOKUP('GDP per capita by region'!$A161,Classifications!$I$2:$M$250,3,FALSE)</f>
        <v>NER</v>
      </c>
      <c r="C161" t="str">
        <f>VLOOKUP('GDP per capita by region'!$A161,Classifications!$I$2:$M$250,4,FALSE)</f>
        <v>Africa</v>
      </c>
      <c r="D161" t="str">
        <f>VLOOKUP('GDP per capita by region'!$A161,Classifications!$I$2:$M$250,5,FALSE)</f>
        <v>Western Africa</v>
      </c>
      <c r="E161" s="7">
        <f>IFERROR(INDEX(GDP!$B$4:$BJ$268,MATCH('GDP per capita by region'!$B161,GDP!$B$4:$B$268,0),MATCH(2017,GDP!$B$4:$BJ$4,0)),"")</f>
        <v>19888027296.916981</v>
      </c>
      <c r="F161">
        <f>IFERROR(INDEX(Population!$B$4:$BJ$268,MATCH('GDP per capita by region'!$B161,Population!$B$4:$B$268,0),MATCH(2017,Population!$B$4:$BJ$4,0)),"")</f>
        <v>21477348</v>
      </c>
    </row>
    <row r="162" spans="1:6" x14ac:dyDescent="0.2">
      <c r="A162" t="s">
        <v>60</v>
      </c>
      <c r="B162" t="str">
        <f>VLOOKUP('GDP per capita by region'!$A162,Classifications!$I$2:$M$250,3,FALSE)</f>
        <v>NGA</v>
      </c>
      <c r="C162" t="str">
        <f>VLOOKUP('GDP per capita by region'!$A162,Classifications!$I$2:$M$250,4,FALSE)</f>
        <v>Africa</v>
      </c>
      <c r="D162" t="str">
        <f>VLOOKUP('GDP per capita by region'!$A162,Classifications!$I$2:$M$250,5,FALSE)</f>
        <v>Western Africa</v>
      </c>
      <c r="E162" s="7">
        <f>IFERROR(INDEX(GDP!$B$4:$BJ$268,MATCH('GDP per capita by region'!$B162,GDP!$B$4:$B$268,0),MATCH(2017,GDP!$B$4:$BJ$4,0)),"")</f>
        <v>1019037814679.2112</v>
      </c>
      <c r="F162">
        <f>IFERROR(INDEX(Population!$B$4:$BJ$268,MATCH('GDP per capita by region'!$B162,Population!$B$4:$B$268,0),MATCH(2017,Population!$B$4:$BJ$4,0)),"")</f>
        <v>190886311</v>
      </c>
    </row>
    <row r="163" spans="1:6" x14ac:dyDescent="0.2">
      <c r="A163" t="s">
        <v>247</v>
      </c>
      <c r="B163" t="str">
        <f>VLOOKUP('GDP per capita by region'!$A163,Classifications!$I$2:$M$250,3,FALSE)</f>
        <v>NIU</v>
      </c>
      <c r="C163" t="str">
        <f>VLOOKUP('GDP per capita by region'!$A163,Classifications!$I$2:$M$250,4,FALSE)</f>
        <v>Oceania</v>
      </c>
      <c r="D163" t="str">
        <f>VLOOKUP('GDP per capita by region'!$A163,Classifications!$I$2:$M$250,5,FALSE)</f>
        <v>Polynesia</v>
      </c>
      <c r="E163" s="7" t="str">
        <f>IFERROR(INDEX(GDP!$B$4:$BJ$268,MATCH('GDP per capita by region'!$B163,GDP!$B$4:$B$268,0),MATCH(2017,GDP!$B$4:$BJ$4,0)),"")</f>
        <v/>
      </c>
      <c r="F163" t="str">
        <f>IFERROR(INDEX(Population!$B$4:$BJ$268,MATCH('GDP per capita by region'!$B163,Population!$B$4:$B$268,0),MATCH(2017,Population!$B$4:$BJ$4,0)),"")</f>
        <v/>
      </c>
    </row>
    <row r="164" spans="1:6" x14ac:dyDescent="0.2">
      <c r="A164" t="s">
        <v>230</v>
      </c>
      <c r="B164" t="str">
        <f>VLOOKUP('GDP per capita by region'!$A164,Classifications!$I$2:$M$250,3,FALSE)</f>
        <v>NFK</v>
      </c>
      <c r="C164" t="str">
        <f>VLOOKUP('GDP per capita by region'!$A164,Classifications!$I$2:$M$250,4,FALSE)</f>
        <v>Oceania</v>
      </c>
      <c r="D164" t="str">
        <f>VLOOKUP('GDP per capita by region'!$A164,Classifications!$I$2:$M$250,5,FALSE)</f>
        <v>Australia and New Zealand</v>
      </c>
      <c r="E164" s="7" t="str">
        <f>IFERROR(INDEX(GDP!$B$4:$BJ$268,MATCH('GDP per capita by region'!$B164,GDP!$B$4:$B$268,0),MATCH(2017,GDP!$B$4:$BJ$4,0)),"")</f>
        <v/>
      </c>
      <c r="F164" t="str">
        <f>IFERROR(INDEX(Population!$B$4:$BJ$268,MATCH('GDP per capita by region'!$B164,Population!$B$4:$B$268,0),MATCH(2017,Population!$B$4:$BJ$4,0)),"")</f>
        <v/>
      </c>
    </row>
    <row r="165" spans="1:6" x14ac:dyDescent="0.2">
      <c r="A165" t="s">
        <v>241</v>
      </c>
      <c r="B165" t="str">
        <f>VLOOKUP('GDP per capita by region'!$A165,Classifications!$I$2:$M$250,3,FALSE)</f>
        <v>MNP</v>
      </c>
      <c r="C165" t="str">
        <f>VLOOKUP('GDP per capita by region'!$A165,Classifications!$I$2:$M$250,4,FALSE)</f>
        <v>Oceania</v>
      </c>
      <c r="D165" t="str">
        <f>VLOOKUP('GDP per capita by region'!$A165,Classifications!$I$2:$M$250,5,FALSE)</f>
        <v>Micronesia</v>
      </c>
      <c r="E165" s="7">
        <f>IFERROR(INDEX(GDP!$B$4:$BJ$268,MATCH('GDP per capita by region'!$B165,GDP!$B$4:$B$268,0),MATCH(2017,GDP!$B$4:$BJ$4,0)),"")</f>
        <v>0</v>
      </c>
      <c r="F165">
        <f>IFERROR(INDEX(Population!$B$4:$BJ$268,MATCH('GDP per capita by region'!$B165,Population!$B$4:$B$268,0),MATCH(2017,Population!$B$4:$BJ$4,0)),"")</f>
        <v>55144</v>
      </c>
    </row>
    <row r="166" spans="1:6" x14ac:dyDescent="0.2">
      <c r="A166" t="s">
        <v>196</v>
      </c>
      <c r="B166" t="str">
        <f>VLOOKUP('GDP per capita by region'!$A166,Classifications!$I$2:$M$250,3,FALSE)</f>
        <v>NOR</v>
      </c>
      <c r="C166" t="str">
        <f>VLOOKUP('GDP per capita by region'!$A166,Classifications!$I$2:$M$250,4,FALSE)</f>
        <v>Europe</v>
      </c>
      <c r="D166" t="str">
        <f>VLOOKUP('GDP per capita by region'!$A166,Classifications!$I$2:$M$250,5,FALSE)</f>
        <v>Northern Europe</v>
      </c>
      <c r="E166" s="7">
        <f>IFERROR(INDEX(GDP!$B$4:$BJ$268,MATCH('GDP per capita by region'!$B166,GDP!$B$4:$B$268,0),MATCH(2017,GDP!$B$4:$BJ$4,0)),"")</f>
        <v>342288353210.33234</v>
      </c>
      <c r="F166">
        <f>IFERROR(INDEX(Population!$B$4:$BJ$268,MATCH('GDP per capita by region'!$B166,Population!$B$4:$B$268,0),MATCH(2017,Population!$B$4:$BJ$4,0)),"")</f>
        <v>5282223</v>
      </c>
    </row>
    <row r="167" spans="1:6" x14ac:dyDescent="0.2">
      <c r="A167" t="s">
        <v>165</v>
      </c>
      <c r="B167" t="str">
        <f>VLOOKUP('GDP per capita by region'!$A167,Classifications!$I$2:$M$250,3,FALSE)</f>
        <v>OMN</v>
      </c>
      <c r="C167" t="str">
        <f>VLOOKUP('GDP per capita by region'!$A167,Classifications!$I$2:$M$250,4,FALSE)</f>
        <v>Asia</v>
      </c>
      <c r="D167" t="str">
        <f>VLOOKUP('GDP per capita by region'!$A167,Classifications!$I$2:$M$250,5,FALSE)</f>
        <v>Western Asia</v>
      </c>
      <c r="E167" s="7">
        <f>IFERROR(INDEX(GDP!$B$4:$BJ$268,MATCH('GDP per capita by region'!$B167,GDP!$B$4:$B$268,0),MATCH(2017,GDP!$B$4:$BJ$4,0)),"")</f>
        <v>175995793503.84851</v>
      </c>
      <c r="F167">
        <f>IFERROR(INDEX(Population!$B$4:$BJ$268,MATCH('GDP per capita by region'!$B167,Population!$B$4:$B$268,0),MATCH(2017,Population!$B$4:$BJ$4,0)),"")</f>
        <v>4636262</v>
      </c>
    </row>
    <row r="168" spans="1:6" x14ac:dyDescent="0.2">
      <c r="A168" t="s">
        <v>153</v>
      </c>
      <c r="B168" t="str">
        <f>VLOOKUP('GDP per capita by region'!$A168,Classifications!$I$2:$M$250,3,FALSE)</f>
        <v>PAK</v>
      </c>
      <c r="C168" t="str">
        <f>VLOOKUP('GDP per capita by region'!$A168,Classifications!$I$2:$M$250,4,FALSE)</f>
        <v>Asia</v>
      </c>
      <c r="D168" t="str">
        <f>VLOOKUP('GDP per capita by region'!$A168,Classifications!$I$2:$M$250,5,FALSE)</f>
        <v>Southern Asia</v>
      </c>
      <c r="E168" s="7">
        <f>IFERROR(INDEX(GDP!$B$4:$BJ$268,MATCH('GDP per capita by region'!$B168,GDP!$B$4:$B$268,0),MATCH(2017,GDP!$B$4:$BJ$4,0)),"")</f>
        <v>991917756759.95789</v>
      </c>
      <c r="F168">
        <f>IFERROR(INDEX(Population!$B$4:$BJ$268,MATCH('GDP per capita by region'!$B168,Population!$B$4:$B$268,0),MATCH(2017,Population!$B$4:$BJ$4,0)),"")</f>
        <v>197015955</v>
      </c>
    </row>
    <row r="169" spans="1:6" x14ac:dyDescent="0.2">
      <c r="A169" t="s">
        <v>242</v>
      </c>
      <c r="B169" t="str">
        <f>VLOOKUP('GDP per capita by region'!$A169,Classifications!$I$2:$M$250,3,FALSE)</f>
        <v>PLW</v>
      </c>
      <c r="C169" t="str">
        <f>VLOOKUP('GDP per capita by region'!$A169,Classifications!$I$2:$M$250,4,FALSE)</f>
        <v>Oceania</v>
      </c>
      <c r="D169" t="str">
        <f>VLOOKUP('GDP per capita by region'!$A169,Classifications!$I$2:$M$250,5,FALSE)</f>
        <v>Micronesia</v>
      </c>
      <c r="E169" s="7">
        <f>IFERROR(INDEX(GDP!$B$4:$BJ$268,MATCH('GDP per capita by region'!$B169,GDP!$B$4:$B$268,0),MATCH(2017,GDP!$B$4:$BJ$4,0)),"")</f>
        <v>287700756.12327707</v>
      </c>
      <c r="F169">
        <f>IFERROR(INDEX(Population!$B$4:$BJ$268,MATCH('GDP per capita by region'!$B169,Population!$B$4:$B$268,0),MATCH(2017,Population!$B$4:$BJ$4,0)),"")</f>
        <v>21729</v>
      </c>
    </row>
    <row r="170" spans="1:6" x14ac:dyDescent="0.2">
      <c r="A170" t="s">
        <v>100</v>
      </c>
      <c r="B170" t="str">
        <f>VLOOKUP('GDP per capita by region'!$A170,Classifications!$I$2:$M$250,3,FALSE)</f>
        <v>PAN</v>
      </c>
      <c r="C170" t="str">
        <f>VLOOKUP('GDP per capita by region'!$A170,Classifications!$I$2:$M$250,4,FALSE)</f>
        <v>Latin America and the Caribbean</v>
      </c>
      <c r="D170" t="str">
        <f>VLOOKUP('GDP per capita by region'!$A170,Classifications!$I$2:$M$250,5,FALSE)</f>
        <v>Central America</v>
      </c>
      <c r="E170" s="7">
        <f>IFERROR(INDEX(GDP!$B$4:$BJ$268,MATCH('GDP per capita by region'!$B170,GDP!$B$4:$B$268,0),MATCH(2017,GDP!$B$4:$BJ$4,0)),"")</f>
        <v>91263387645.679337</v>
      </c>
      <c r="F170">
        <f>IFERROR(INDEX(Population!$B$4:$BJ$268,MATCH('GDP per capita by region'!$B170,Population!$B$4:$B$268,0),MATCH(2017,Population!$B$4:$BJ$4,0)),"")</f>
        <v>4098587</v>
      </c>
    </row>
    <row r="171" spans="1:6" x14ac:dyDescent="0.2">
      <c r="A171" t="s">
        <v>233</v>
      </c>
      <c r="B171" t="str">
        <f>VLOOKUP('GDP per capita by region'!$A171,Classifications!$I$2:$M$250,3,FALSE)</f>
        <v>PNG</v>
      </c>
      <c r="C171" t="str">
        <f>VLOOKUP('GDP per capita by region'!$A171,Classifications!$I$2:$M$250,4,FALSE)</f>
        <v>Oceania</v>
      </c>
      <c r="D171" t="str">
        <f>VLOOKUP('GDP per capita by region'!$A171,Classifications!$I$2:$M$250,5,FALSE)</f>
        <v>Melanesia</v>
      </c>
      <c r="E171" s="7">
        <f>IFERROR(INDEX(GDP!$B$4:$BJ$268,MATCH('GDP per capita by region'!$B171,GDP!$B$4:$B$268,0),MATCH(2017,GDP!$B$4:$BJ$4,0)),"")</f>
        <v>31545791398.215405</v>
      </c>
      <c r="F171">
        <f>IFERROR(INDEX(Population!$B$4:$BJ$268,MATCH('GDP per capita by region'!$B171,Population!$B$4:$B$268,0),MATCH(2017,Population!$B$4:$BJ$4,0)),"")</f>
        <v>8251162</v>
      </c>
    </row>
    <row r="172" spans="1:6" x14ac:dyDescent="0.2">
      <c r="A172" t="s">
        <v>111</v>
      </c>
      <c r="B172" t="str">
        <f>VLOOKUP('GDP per capita by region'!$A172,Classifications!$I$2:$M$250,3,FALSE)</f>
        <v>PRY</v>
      </c>
      <c r="C172" t="str">
        <f>VLOOKUP('GDP per capita by region'!$A172,Classifications!$I$2:$M$250,4,FALSE)</f>
        <v>Latin America and the Caribbean</v>
      </c>
      <c r="D172" t="str">
        <f>VLOOKUP('GDP per capita by region'!$A172,Classifications!$I$2:$M$250,5,FALSE)</f>
        <v>South America</v>
      </c>
      <c r="E172" s="7">
        <f>IFERROR(INDEX(GDP!$B$4:$BJ$268,MATCH('GDP per capita by region'!$B172,GDP!$B$4:$B$268,0),MATCH(2017,GDP!$B$4:$BJ$4,0)),"")</f>
        <v>60123387127.807289</v>
      </c>
      <c r="F172">
        <f>IFERROR(INDEX(Population!$B$4:$BJ$268,MATCH('GDP per capita by region'!$B172,Population!$B$4:$B$268,0),MATCH(2017,Population!$B$4:$BJ$4,0)),"")</f>
        <v>6811297</v>
      </c>
    </row>
    <row r="173" spans="1:6" x14ac:dyDescent="0.2">
      <c r="A173" t="s">
        <v>112</v>
      </c>
      <c r="B173" t="str">
        <f>VLOOKUP('GDP per capita by region'!$A173,Classifications!$I$2:$M$250,3,FALSE)</f>
        <v>PER</v>
      </c>
      <c r="C173" t="str">
        <f>VLOOKUP('GDP per capita by region'!$A173,Classifications!$I$2:$M$250,4,FALSE)</f>
        <v>Latin America and the Caribbean</v>
      </c>
      <c r="D173" t="str">
        <f>VLOOKUP('GDP per capita by region'!$A173,Classifications!$I$2:$M$250,5,FALSE)</f>
        <v>South America</v>
      </c>
      <c r="E173" s="7">
        <f>IFERROR(INDEX(GDP!$B$4:$BJ$268,MATCH('GDP per capita by region'!$B173,GDP!$B$4:$B$268,0),MATCH(2017,GDP!$B$4:$BJ$4,0)),"")</f>
        <v>393599588180.52509</v>
      </c>
      <c r="F173">
        <f>IFERROR(INDEX(Population!$B$4:$BJ$268,MATCH('GDP per capita by region'!$B173,Population!$B$4:$B$268,0),MATCH(2017,Population!$B$4:$BJ$4,0)),"")</f>
        <v>32165485</v>
      </c>
    </row>
    <row r="174" spans="1:6" x14ac:dyDescent="0.2">
      <c r="A174" t="s">
        <v>141</v>
      </c>
      <c r="B174" t="str">
        <f>VLOOKUP('GDP per capita by region'!$A174,Classifications!$I$2:$M$250,3,FALSE)</f>
        <v>PHL</v>
      </c>
      <c r="C174" t="str">
        <f>VLOOKUP('GDP per capita by region'!$A174,Classifications!$I$2:$M$250,4,FALSE)</f>
        <v>Asia</v>
      </c>
      <c r="D174" t="str">
        <f>VLOOKUP('GDP per capita by region'!$A174,Classifications!$I$2:$M$250,5,FALSE)</f>
        <v>South-eastern Asia</v>
      </c>
      <c r="E174" s="7">
        <f>IFERROR(INDEX(GDP!$B$4:$BJ$268,MATCH('GDP per capita by region'!$B174,GDP!$B$4:$B$268,0),MATCH(2017,GDP!$B$4:$BJ$4,0)),"")</f>
        <v>797292296848.3783</v>
      </c>
      <c r="F174">
        <f>IFERROR(INDEX(Population!$B$4:$BJ$268,MATCH('GDP per capita by region'!$B174,Population!$B$4:$B$268,0),MATCH(2017,Population!$B$4:$BJ$4,0)),"")</f>
        <v>104918090</v>
      </c>
    </row>
    <row r="175" spans="1:6" x14ac:dyDescent="0.2">
      <c r="A175" t="s">
        <v>248</v>
      </c>
      <c r="B175" t="str">
        <f>VLOOKUP('GDP per capita by region'!$A175,Classifications!$I$2:$M$250,3,FALSE)</f>
        <v>PCN</v>
      </c>
      <c r="C175" t="str">
        <f>VLOOKUP('GDP per capita by region'!$A175,Classifications!$I$2:$M$250,4,FALSE)</f>
        <v>Oceania</v>
      </c>
      <c r="D175" t="str">
        <f>VLOOKUP('GDP per capita by region'!$A175,Classifications!$I$2:$M$250,5,FALSE)</f>
        <v>Polynesia</v>
      </c>
      <c r="E175" s="7" t="str">
        <f>IFERROR(INDEX(GDP!$B$4:$BJ$268,MATCH('GDP per capita by region'!$B175,GDP!$B$4:$B$268,0),MATCH(2017,GDP!$B$4:$BJ$4,0)),"")</f>
        <v/>
      </c>
      <c r="F175" t="str">
        <f>IFERROR(INDEX(Population!$B$4:$BJ$268,MATCH('GDP per capita by region'!$B175,Population!$B$4:$B$268,0),MATCH(2017,Population!$B$4:$BJ$4,0)),"")</f>
        <v/>
      </c>
    </row>
    <row r="176" spans="1:6" x14ac:dyDescent="0.2">
      <c r="A176" t="s">
        <v>177</v>
      </c>
      <c r="B176" t="str">
        <f>VLOOKUP('GDP per capita by region'!$A176,Classifications!$I$2:$M$250,3,FALSE)</f>
        <v>POL</v>
      </c>
      <c r="C176" t="str">
        <f>VLOOKUP('GDP per capita by region'!$A176,Classifications!$I$2:$M$250,4,FALSE)</f>
        <v>Europe</v>
      </c>
      <c r="D176" t="str">
        <f>VLOOKUP('GDP per capita by region'!$A176,Classifications!$I$2:$M$250,5,FALSE)</f>
        <v>Eastern Europe</v>
      </c>
      <c r="E176" s="7">
        <f>IFERROR(INDEX(GDP!$B$4:$BJ$268,MATCH('GDP per capita by region'!$B176,GDP!$B$4:$B$268,0),MATCH(2017,GDP!$B$4:$BJ$4,0)),"")</f>
        <v>1033567383251.0217</v>
      </c>
      <c r="F176">
        <f>IFERROR(INDEX(Population!$B$4:$BJ$268,MATCH('GDP per capita by region'!$B176,Population!$B$4:$B$268,0),MATCH(2017,Population!$B$4:$BJ$4,0)),"")</f>
        <v>37975841</v>
      </c>
    </row>
    <row r="177" spans="1:6" x14ac:dyDescent="0.2">
      <c r="A177" t="s">
        <v>210</v>
      </c>
      <c r="B177" t="str">
        <f>VLOOKUP('GDP per capita by region'!$A177,Classifications!$I$2:$M$250,3,FALSE)</f>
        <v>PRT</v>
      </c>
      <c r="C177" t="str">
        <f>VLOOKUP('GDP per capita by region'!$A177,Classifications!$I$2:$M$250,4,FALSE)</f>
        <v>Europe</v>
      </c>
      <c r="D177" t="str">
        <f>VLOOKUP('GDP per capita by region'!$A177,Classifications!$I$2:$M$250,5,FALSE)</f>
        <v>Southern Europe</v>
      </c>
      <c r="E177" s="7">
        <f>IFERROR(INDEX(GDP!$B$4:$BJ$268,MATCH('GDP per capita by region'!$B177,GDP!$B$4:$B$268,0),MATCH(2017,GDP!$B$4:$BJ$4,0)),"")</f>
        <v>287574530175.34174</v>
      </c>
      <c r="F177">
        <f>IFERROR(INDEX(Population!$B$4:$BJ$268,MATCH('GDP per capita by region'!$B177,Population!$B$4:$B$268,0),MATCH(2017,Population!$B$4:$BJ$4,0)),"")</f>
        <v>10293718</v>
      </c>
    </row>
    <row r="178" spans="1:6" x14ac:dyDescent="0.2">
      <c r="A178" t="s">
        <v>83</v>
      </c>
      <c r="B178" t="str">
        <f>VLOOKUP('GDP per capita by region'!$A178,Classifications!$I$2:$M$250,3,FALSE)</f>
        <v>PRI</v>
      </c>
      <c r="C178" t="str">
        <f>VLOOKUP('GDP per capita by region'!$A178,Classifications!$I$2:$M$250,4,FALSE)</f>
        <v>Latin America and the Caribbean</v>
      </c>
      <c r="D178" t="str">
        <f>VLOOKUP('GDP per capita by region'!$A178,Classifications!$I$2:$M$250,5,FALSE)</f>
        <v>Caribbean</v>
      </c>
      <c r="E178" s="7">
        <f>IFERROR(INDEX(GDP!$B$4:$BJ$268,MATCH('GDP per capita by region'!$B178,GDP!$B$4:$B$268,0),MATCH(2017,GDP!$B$4:$BJ$4,0)),"")</f>
        <v>0</v>
      </c>
      <c r="F178">
        <f>IFERROR(INDEX(Population!$B$4:$BJ$268,MATCH('GDP per capita by region'!$B178,Population!$B$4:$B$268,0),MATCH(2017,Population!$B$4:$BJ$4,0)),"")</f>
        <v>3337177</v>
      </c>
    </row>
    <row r="179" spans="1:6" x14ac:dyDescent="0.2">
      <c r="A179" t="s">
        <v>166</v>
      </c>
      <c r="B179" t="str">
        <f>VLOOKUP('GDP per capita by region'!$A179,Classifications!$I$2:$M$250,3,FALSE)</f>
        <v>QAT</v>
      </c>
      <c r="C179" t="str">
        <f>VLOOKUP('GDP per capita by region'!$A179,Classifications!$I$2:$M$250,4,FALSE)</f>
        <v>Asia</v>
      </c>
      <c r="D179" t="str">
        <f>VLOOKUP('GDP per capita by region'!$A179,Classifications!$I$2:$M$250,5,FALSE)</f>
        <v>Western Asia</v>
      </c>
      <c r="E179" s="7">
        <f>IFERROR(INDEX(GDP!$B$4:$BJ$268,MATCH('GDP per capita by region'!$B179,GDP!$B$4:$B$268,0),MATCH(2017,GDP!$B$4:$BJ$4,0)),"")</f>
        <v>308617722761.18481</v>
      </c>
      <c r="F179">
        <f>IFERROR(INDEX(Population!$B$4:$BJ$268,MATCH('GDP per capita by region'!$B179,Population!$B$4:$B$268,0),MATCH(2017,Population!$B$4:$BJ$4,0)),"")</f>
        <v>2639211</v>
      </c>
    </row>
    <row r="180" spans="1:6" x14ac:dyDescent="0.2">
      <c r="A180" t="s">
        <v>134</v>
      </c>
      <c r="B180" t="str">
        <f>VLOOKUP('GDP per capita by region'!$A180,Classifications!$I$2:$M$250,3,FALSE)</f>
        <v>KOR</v>
      </c>
      <c r="C180" t="str">
        <f>VLOOKUP('GDP per capita by region'!$A180,Classifications!$I$2:$M$250,4,FALSE)</f>
        <v>Asia</v>
      </c>
      <c r="D180" t="str">
        <f>VLOOKUP('GDP per capita by region'!$A180,Classifications!$I$2:$M$250,5,FALSE)</f>
        <v>Eastern Asia</v>
      </c>
      <c r="E180" s="7">
        <f>IFERROR(INDEX(GDP!$B$4:$BJ$268,MATCH('GDP per capita by region'!$B180,GDP!$B$4:$B$268,0),MATCH(2017,GDP!$B$4:$BJ$4,0)),"")</f>
        <v>1849611591021.4326</v>
      </c>
      <c r="F180">
        <f>IFERROR(INDEX(Population!$B$4:$BJ$268,MATCH('GDP per capita by region'!$B180,Population!$B$4:$B$268,0),MATCH(2017,Population!$B$4:$BJ$4,0)),"")</f>
        <v>51466201</v>
      </c>
    </row>
    <row r="181" spans="1:6" x14ac:dyDescent="0.2">
      <c r="A181" t="s">
        <v>178</v>
      </c>
      <c r="B181" t="str">
        <f>VLOOKUP('GDP per capita by region'!$A181,Classifications!$I$2:$M$250,3,FALSE)</f>
        <v>MDA</v>
      </c>
      <c r="C181" t="str">
        <f>VLOOKUP('GDP per capita by region'!$A181,Classifications!$I$2:$M$250,4,FALSE)</f>
        <v>Europe</v>
      </c>
      <c r="D181" t="str">
        <f>VLOOKUP('GDP per capita by region'!$A181,Classifications!$I$2:$M$250,5,FALSE)</f>
        <v>Eastern Europe</v>
      </c>
      <c r="E181" s="7">
        <f>IFERROR(INDEX(GDP!$B$4:$BJ$268,MATCH('GDP per capita by region'!$B181,GDP!$B$4:$B$268,0),MATCH(2017,GDP!$B$4:$BJ$4,0)),"")</f>
        <v>18423101900.670887</v>
      </c>
      <c r="F181">
        <f>IFERROR(INDEX(Population!$B$4:$BJ$268,MATCH('GDP per capita by region'!$B181,Population!$B$4:$B$268,0),MATCH(2017,Population!$B$4:$BJ$4,0)),"")</f>
        <v>3549750</v>
      </c>
    </row>
    <row r="182" spans="1:6" x14ac:dyDescent="0.2">
      <c r="A182" t="s">
        <v>25</v>
      </c>
      <c r="B182" t="str">
        <f>VLOOKUP('GDP per capita by region'!$A182,Classifications!$I$2:$M$250,3,FALSE)</f>
        <v>REU</v>
      </c>
      <c r="C182" t="str">
        <f>VLOOKUP('GDP per capita by region'!$A182,Classifications!$I$2:$M$250,4,FALSE)</f>
        <v>Africa</v>
      </c>
      <c r="D182" t="str">
        <f>VLOOKUP('GDP per capita by region'!$A182,Classifications!$I$2:$M$250,5,FALSE)</f>
        <v>Eastern Africa</v>
      </c>
      <c r="E182" s="7" t="str">
        <f>IFERROR(INDEX(GDP!$B$4:$BJ$268,MATCH('GDP per capita by region'!$B182,GDP!$B$4:$B$268,0),MATCH(2017,GDP!$B$4:$BJ$4,0)),"")</f>
        <v/>
      </c>
      <c r="F182" t="str">
        <f>IFERROR(INDEX(Population!$B$4:$BJ$268,MATCH('GDP per capita by region'!$B182,Population!$B$4:$B$268,0),MATCH(2017,Population!$B$4:$BJ$4,0)),"")</f>
        <v/>
      </c>
    </row>
    <row r="183" spans="1:6" x14ac:dyDescent="0.2">
      <c r="A183" t="s">
        <v>179</v>
      </c>
      <c r="B183" t="str">
        <f>VLOOKUP('GDP per capita by region'!$A183,Classifications!$I$2:$M$250,3,FALSE)</f>
        <v>ROU</v>
      </c>
      <c r="C183" t="str">
        <f>VLOOKUP('GDP per capita by region'!$A183,Classifications!$I$2:$M$250,4,FALSE)</f>
        <v>Europe</v>
      </c>
      <c r="D183" t="str">
        <f>VLOOKUP('GDP per capita by region'!$A183,Classifications!$I$2:$M$250,5,FALSE)</f>
        <v>Eastern Europe</v>
      </c>
      <c r="E183" s="7">
        <f>IFERROR(INDEX(GDP!$B$4:$BJ$268,MATCH('GDP per capita by region'!$B183,GDP!$B$4:$B$268,0),MATCH(2017,GDP!$B$4:$BJ$4,0)),"")</f>
        <v>456624888150.06909</v>
      </c>
      <c r="F183">
        <f>IFERROR(INDEX(Population!$B$4:$BJ$268,MATCH('GDP per capita by region'!$B183,Population!$B$4:$B$268,0),MATCH(2017,Population!$B$4:$BJ$4,0)),"")</f>
        <v>19586539</v>
      </c>
    </row>
    <row r="184" spans="1:6" x14ac:dyDescent="0.2">
      <c r="A184" t="s">
        <v>180</v>
      </c>
      <c r="B184" t="str">
        <f>VLOOKUP('GDP per capita by region'!$A184,Classifications!$I$2:$M$250,3,FALSE)</f>
        <v>RUS</v>
      </c>
      <c r="C184" t="str">
        <f>VLOOKUP('GDP per capita by region'!$A184,Classifications!$I$2:$M$250,4,FALSE)</f>
        <v>Europe</v>
      </c>
      <c r="D184" t="str">
        <f>VLOOKUP('GDP per capita by region'!$A184,Classifications!$I$2:$M$250,5,FALSE)</f>
        <v>Eastern Europe</v>
      </c>
      <c r="E184" s="7">
        <f>IFERROR(INDEX(GDP!$B$4:$BJ$268,MATCH('GDP per capita by region'!$B184,GDP!$B$4:$B$268,0),MATCH(2017,GDP!$B$4:$BJ$4,0)),"")</f>
        <v>3636650710707.8071</v>
      </c>
      <c r="F184">
        <f>IFERROR(INDEX(Population!$B$4:$BJ$268,MATCH('GDP per capita by region'!$B184,Population!$B$4:$B$268,0),MATCH(2017,Population!$B$4:$BJ$4,0)),"")</f>
        <v>144495044</v>
      </c>
    </row>
    <row r="185" spans="1:6" x14ac:dyDescent="0.2">
      <c r="A185" t="s">
        <v>26</v>
      </c>
      <c r="B185" t="str">
        <f>VLOOKUP('GDP per capita by region'!$A185,Classifications!$I$2:$M$250,3,FALSE)</f>
        <v>RWA</v>
      </c>
      <c r="C185" t="str">
        <f>VLOOKUP('GDP per capita by region'!$A185,Classifications!$I$2:$M$250,4,FALSE)</f>
        <v>Africa</v>
      </c>
      <c r="D185" t="str">
        <f>VLOOKUP('GDP per capita by region'!$A185,Classifications!$I$2:$M$250,5,FALSE)</f>
        <v>Eastern Africa</v>
      </c>
      <c r="E185" s="7">
        <f>IFERROR(INDEX(GDP!$B$4:$BJ$268,MATCH('GDP per capita by region'!$B185,GDP!$B$4:$B$268,0),MATCH(2017,GDP!$B$4:$BJ$4,0)),"")</f>
        <v>22636959998.776943</v>
      </c>
      <c r="F185">
        <f>IFERROR(INDEX(Population!$B$4:$BJ$268,MATCH('GDP per capita by region'!$B185,Population!$B$4:$B$268,0),MATCH(2017,Population!$B$4:$BJ$4,0)),"")</f>
        <v>12208407</v>
      </c>
    </row>
    <row r="186" spans="1:6" x14ac:dyDescent="0.2">
      <c r="A186" t="s">
        <v>84</v>
      </c>
      <c r="B186" t="str">
        <f>VLOOKUP('GDP per capita by region'!$A186,Classifications!$I$2:$M$250,3,FALSE)</f>
        <v>BLM</v>
      </c>
      <c r="C186" t="str">
        <f>VLOOKUP('GDP per capita by region'!$A186,Classifications!$I$2:$M$250,4,FALSE)</f>
        <v>Latin America and the Caribbean</v>
      </c>
      <c r="D186" t="str">
        <f>VLOOKUP('GDP per capita by region'!$A186,Classifications!$I$2:$M$250,5,FALSE)</f>
        <v>Caribbean</v>
      </c>
      <c r="E186" s="7" t="str">
        <f>IFERROR(INDEX(GDP!$B$4:$BJ$268,MATCH('GDP per capita by region'!$B186,GDP!$B$4:$B$268,0),MATCH(2017,GDP!$B$4:$BJ$4,0)),"")</f>
        <v/>
      </c>
      <c r="F186" t="str">
        <f>IFERROR(INDEX(Population!$B$4:$BJ$268,MATCH('GDP per capita by region'!$B186,Population!$B$4:$B$268,0),MATCH(2017,Population!$B$4:$BJ$4,0)),"")</f>
        <v/>
      </c>
    </row>
    <row r="187" spans="1:6" x14ac:dyDescent="0.2">
      <c r="A187" t="s">
        <v>61</v>
      </c>
      <c r="B187" t="str">
        <f>VLOOKUP('GDP per capita by region'!$A187,Classifications!$I$2:$M$250,3,FALSE)</f>
        <v>SHN</v>
      </c>
      <c r="C187" t="str">
        <f>VLOOKUP('GDP per capita by region'!$A187,Classifications!$I$2:$M$250,4,FALSE)</f>
        <v>Africa</v>
      </c>
      <c r="D187" t="str">
        <f>VLOOKUP('GDP per capita by region'!$A187,Classifications!$I$2:$M$250,5,FALSE)</f>
        <v>Western Africa</v>
      </c>
      <c r="E187" s="7" t="str">
        <f>IFERROR(INDEX(GDP!$B$4:$BJ$268,MATCH('GDP per capita by region'!$B187,GDP!$B$4:$B$268,0),MATCH(2017,GDP!$B$4:$BJ$4,0)),"")</f>
        <v/>
      </c>
      <c r="F187" t="str">
        <f>IFERROR(INDEX(Population!$B$4:$BJ$268,MATCH('GDP per capita by region'!$B187,Population!$B$4:$B$268,0),MATCH(2017,Population!$B$4:$BJ$4,0)),"")</f>
        <v/>
      </c>
    </row>
    <row r="188" spans="1:6" x14ac:dyDescent="0.2">
      <c r="A188" t="s">
        <v>85</v>
      </c>
      <c r="B188" t="str">
        <f>VLOOKUP('GDP per capita by region'!$A188,Classifications!$I$2:$M$250,3,FALSE)</f>
        <v>KNA</v>
      </c>
      <c r="C188" t="str">
        <f>VLOOKUP('GDP per capita by region'!$A188,Classifications!$I$2:$M$250,4,FALSE)</f>
        <v>Latin America and the Caribbean</v>
      </c>
      <c r="D188" t="str">
        <f>VLOOKUP('GDP per capita by region'!$A188,Classifications!$I$2:$M$250,5,FALSE)</f>
        <v>Caribbean</v>
      </c>
      <c r="E188" s="7">
        <f>IFERROR(INDEX(GDP!$B$4:$BJ$268,MATCH('GDP per capita by region'!$B188,GDP!$B$4:$B$268,0),MATCH(2017,GDP!$B$4:$BJ$4,0)),"")</f>
        <v>1364496960.025075</v>
      </c>
      <c r="F188">
        <f>IFERROR(INDEX(Population!$B$4:$BJ$268,MATCH('GDP per capita by region'!$B188,Population!$B$4:$B$268,0),MATCH(2017,Population!$B$4:$BJ$4,0)),"")</f>
        <v>55345</v>
      </c>
    </row>
    <row r="189" spans="1:6" x14ac:dyDescent="0.2">
      <c r="A189" t="s">
        <v>86</v>
      </c>
      <c r="B189" t="str">
        <f>VLOOKUP('GDP per capita by region'!$A189,Classifications!$I$2:$M$250,3,FALSE)</f>
        <v>LCA</v>
      </c>
      <c r="C189" t="str">
        <f>VLOOKUP('GDP per capita by region'!$A189,Classifications!$I$2:$M$250,4,FALSE)</f>
        <v>Latin America and the Caribbean</v>
      </c>
      <c r="D189" t="str">
        <f>VLOOKUP('GDP per capita by region'!$A189,Classifications!$I$2:$M$250,5,FALSE)</f>
        <v>Caribbean</v>
      </c>
      <c r="E189" s="7">
        <f>IFERROR(INDEX(GDP!$B$4:$BJ$268,MATCH('GDP per capita by region'!$B189,GDP!$B$4:$B$268,0),MATCH(2017,GDP!$B$4:$BJ$4,0)),"")</f>
        <v>2316358672.1663136</v>
      </c>
      <c r="F189">
        <f>IFERROR(INDEX(Population!$B$4:$BJ$268,MATCH('GDP per capita by region'!$B189,Population!$B$4:$B$268,0),MATCH(2017,Population!$B$4:$BJ$4,0)),"")</f>
        <v>178844</v>
      </c>
    </row>
    <row r="190" spans="1:6" x14ac:dyDescent="0.2">
      <c r="A190" t="s">
        <v>87</v>
      </c>
      <c r="B190" t="str">
        <f>VLOOKUP('GDP per capita by region'!$A190,Classifications!$I$2:$M$250,3,FALSE)</f>
        <v>MAF</v>
      </c>
      <c r="C190" t="str">
        <f>VLOOKUP('GDP per capita by region'!$A190,Classifications!$I$2:$M$250,4,FALSE)</f>
        <v>Latin America and the Caribbean</v>
      </c>
      <c r="D190" t="str">
        <f>VLOOKUP('GDP per capita by region'!$A190,Classifications!$I$2:$M$250,5,FALSE)</f>
        <v>Caribbean</v>
      </c>
      <c r="E190" s="7">
        <f>IFERROR(INDEX(GDP!$B$4:$BJ$268,MATCH('GDP per capita by region'!$B190,GDP!$B$4:$B$268,0),MATCH(2017,GDP!$B$4:$BJ$4,0)),"")</f>
        <v>0</v>
      </c>
      <c r="F190">
        <f>IFERROR(INDEX(Population!$B$4:$BJ$268,MATCH('GDP per capita by region'!$B190,Population!$B$4:$B$268,0),MATCH(2017,Population!$B$4:$BJ$4,0)),"")</f>
        <v>32125</v>
      </c>
    </row>
    <row r="191" spans="1:6" x14ac:dyDescent="0.2">
      <c r="A191" t="s">
        <v>120</v>
      </c>
      <c r="B191" t="str">
        <f>VLOOKUP('GDP per capita by region'!$A191,Classifications!$I$2:$M$250,3,FALSE)</f>
        <v>SPM</v>
      </c>
      <c r="C191" t="str">
        <f>VLOOKUP('GDP per capita by region'!$A191,Classifications!$I$2:$M$250,4,FALSE)</f>
        <v>Northern America</v>
      </c>
      <c r="D191">
        <f>VLOOKUP('GDP per capita by region'!$A191,Classifications!$I$2:$M$250,5,FALSE)</f>
        <v>0</v>
      </c>
      <c r="E191" s="7" t="str">
        <f>IFERROR(INDEX(GDP!$B$4:$BJ$268,MATCH('GDP per capita by region'!$B191,GDP!$B$4:$B$268,0),MATCH(2017,GDP!$B$4:$BJ$4,0)),"")</f>
        <v/>
      </c>
      <c r="F191" t="str">
        <f>IFERROR(INDEX(Population!$B$4:$BJ$268,MATCH('GDP per capita by region'!$B191,Population!$B$4:$B$268,0),MATCH(2017,Population!$B$4:$BJ$4,0)),"")</f>
        <v/>
      </c>
    </row>
    <row r="192" spans="1:6" x14ac:dyDescent="0.2">
      <c r="A192" t="s">
        <v>88</v>
      </c>
      <c r="B192" t="str">
        <f>VLOOKUP('GDP per capita by region'!$A192,Classifications!$I$2:$M$250,3,FALSE)</f>
        <v>VCT</v>
      </c>
      <c r="C192" t="str">
        <f>VLOOKUP('GDP per capita by region'!$A192,Classifications!$I$2:$M$250,4,FALSE)</f>
        <v>Latin America and the Caribbean</v>
      </c>
      <c r="D192" t="str">
        <f>VLOOKUP('GDP per capita by region'!$A192,Classifications!$I$2:$M$250,5,FALSE)</f>
        <v>Caribbean</v>
      </c>
      <c r="E192" s="7">
        <f>IFERROR(INDEX(GDP!$B$4:$BJ$268,MATCH('GDP per capita by region'!$B192,GDP!$B$4:$B$268,0),MATCH(2017,GDP!$B$4:$BJ$4,0)),"")</f>
        <v>1178881171.9839363</v>
      </c>
      <c r="F192">
        <f>IFERROR(INDEX(Population!$B$4:$BJ$268,MATCH('GDP per capita by region'!$B192,Population!$B$4:$B$268,0),MATCH(2017,Population!$B$4:$BJ$4,0)),"")</f>
        <v>109897</v>
      </c>
    </row>
    <row r="193" spans="1:6" x14ac:dyDescent="0.2">
      <c r="A193" t="s">
        <v>249</v>
      </c>
      <c r="B193" t="str">
        <f>VLOOKUP('GDP per capita by region'!$A193,Classifications!$I$2:$M$250,3,FALSE)</f>
        <v>WSM</v>
      </c>
      <c r="C193" t="str">
        <f>VLOOKUP('GDP per capita by region'!$A193,Classifications!$I$2:$M$250,4,FALSE)</f>
        <v>Oceania</v>
      </c>
      <c r="D193" t="str">
        <f>VLOOKUP('GDP per capita by region'!$A193,Classifications!$I$2:$M$250,5,FALSE)</f>
        <v>Polynesia</v>
      </c>
      <c r="E193" s="7">
        <f>IFERROR(INDEX(GDP!$B$4:$BJ$268,MATCH('GDP per capita by region'!$B193,GDP!$B$4:$B$268,0),MATCH(2017,GDP!$B$4:$BJ$4,0)),"")</f>
        <v>1182874740.2997687</v>
      </c>
      <c r="F193">
        <f>IFERROR(INDEX(Population!$B$4:$BJ$268,MATCH('GDP per capita by region'!$B193,Population!$B$4:$B$268,0),MATCH(2017,Population!$B$4:$BJ$4,0)),"")</f>
        <v>196440</v>
      </c>
    </row>
    <row r="194" spans="1:6" x14ac:dyDescent="0.2">
      <c r="A194" t="s">
        <v>211</v>
      </c>
      <c r="B194" t="str">
        <f>VLOOKUP('GDP per capita by region'!$A194,Classifications!$I$2:$M$250,3,FALSE)</f>
        <v>SMR</v>
      </c>
      <c r="C194" t="str">
        <f>VLOOKUP('GDP per capita by region'!$A194,Classifications!$I$2:$M$250,4,FALSE)</f>
        <v>Europe</v>
      </c>
      <c r="D194" t="str">
        <f>VLOOKUP('GDP per capita by region'!$A194,Classifications!$I$2:$M$250,5,FALSE)</f>
        <v>Southern Europe</v>
      </c>
      <c r="E194" s="7">
        <f>IFERROR(INDEX(GDP!$B$4:$BJ$268,MATCH('GDP per capita by region'!$B194,GDP!$B$4:$B$268,0),MATCH(2017,GDP!$B$4:$BJ$4,0)),"")</f>
        <v>1899173089.058321</v>
      </c>
      <c r="F194">
        <f>IFERROR(INDEX(Population!$B$4:$BJ$268,MATCH('GDP per capita by region'!$B194,Population!$B$4:$B$268,0),MATCH(2017,Population!$B$4:$BJ$4,0)),"")</f>
        <v>33400</v>
      </c>
    </row>
    <row r="195" spans="1:6" x14ac:dyDescent="0.2">
      <c r="A195" t="s">
        <v>42</v>
      </c>
      <c r="B195" t="str">
        <f>VLOOKUP('GDP per capita by region'!$A195,Classifications!$I$2:$M$250,3,FALSE)</f>
        <v>STP</v>
      </c>
      <c r="C195" t="str">
        <f>VLOOKUP('GDP per capita by region'!$A195,Classifications!$I$2:$M$250,4,FALSE)</f>
        <v>Africa</v>
      </c>
      <c r="D195" t="str">
        <f>VLOOKUP('GDP per capita by region'!$A195,Classifications!$I$2:$M$250,5,FALSE)</f>
        <v>Middle Africa</v>
      </c>
      <c r="E195" s="7">
        <f>IFERROR(INDEX(GDP!$B$4:$BJ$268,MATCH('GDP per capita by region'!$B195,GDP!$B$4:$B$268,0),MATCH(2017,GDP!$B$4:$BJ$4,0)),"")</f>
        <v>623751841.00618565</v>
      </c>
      <c r="F195">
        <f>IFERROR(INDEX(Population!$B$4:$BJ$268,MATCH('GDP per capita by region'!$B195,Population!$B$4:$B$268,0),MATCH(2017,Population!$B$4:$BJ$4,0)),"")</f>
        <v>204327</v>
      </c>
    </row>
    <row r="196" spans="1:6" x14ac:dyDescent="0.2">
      <c r="A196" t="s">
        <v>186</v>
      </c>
      <c r="B196">
        <f>VLOOKUP('GDP per capita by region'!$A196,Classifications!$I$2:$M$250,3,FALSE)</f>
        <v>0</v>
      </c>
      <c r="C196" t="str">
        <f>VLOOKUP('GDP per capita by region'!$A196,Classifications!$I$2:$M$250,4,FALSE)</f>
        <v>Europe</v>
      </c>
      <c r="D196" t="str">
        <f>VLOOKUP('GDP per capita by region'!$A196,Classifications!$I$2:$M$250,5,FALSE)</f>
        <v>Northern Europe</v>
      </c>
      <c r="E196" s="7" t="str">
        <f>IFERROR(INDEX(GDP!$B$4:$BJ$268,MATCH('GDP per capita by region'!$B196,GDP!$B$4:$B$268,0),MATCH(2017,GDP!$B$4:$BJ$4,0)),"")</f>
        <v/>
      </c>
      <c r="F196" t="str">
        <f>IFERROR(INDEX(Population!$B$4:$BJ$268,MATCH('GDP per capita by region'!$B196,Population!$B$4:$B$268,0),MATCH(2017,Population!$B$4:$BJ$4,0)),"")</f>
        <v/>
      </c>
    </row>
    <row r="197" spans="1:6" x14ac:dyDescent="0.2">
      <c r="A197" t="s">
        <v>167</v>
      </c>
      <c r="B197" t="str">
        <f>VLOOKUP('GDP per capita by region'!$A197,Classifications!$I$2:$M$250,3,FALSE)</f>
        <v>SAU</v>
      </c>
      <c r="C197" t="str">
        <f>VLOOKUP('GDP per capita by region'!$A197,Classifications!$I$2:$M$250,4,FALSE)</f>
        <v>Asia</v>
      </c>
      <c r="D197" t="str">
        <f>VLOOKUP('GDP per capita by region'!$A197,Classifications!$I$2:$M$250,5,FALSE)</f>
        <v>Western Asia</v>
      </c>
      <c r="E197" s="7">
        <f>IFERROR(INDEX(GDP!$B$4:$BJ$268,MATCH('GDP per capita by region'!$B197,GDP!$B$4:$B$268,0),MATCH(2017,GDP!$B$4:$BJ$4,0)),"")</f>
        <v>1615468202814.2898</v>
      </c>
      <c r="F197">
        <f>IFERROR(INDEX(Population!$B$4:$BJ$268,MATCH('GDP per capita by region'!$B197,Population!$B$4:$B$268,0),MATCH(2017,Population!$B$4:$BJ$4,0)),"")</f>
        <v>32938213</v>
      </c>
    </row>
    <row r="198" spans="1:6" x14ac:dyDescent="0.2">
      <c r="A198" t="s">
        <v>62</v>
      </c>
      <c r="B198" t="str">
        <f>VLOOKUP('GDP per capita by region'!$A198,Classifications!$I$2:$M$250,3,FALSE)</f>
        <v>SEN</v>
      </c>
      <c r="C198" t="str">
        <f>VLOOKUP('GDP per capita by region'!$A198,Classifications!$I$2:$M$250,4,FALSE)</f>
        <v>Africa</v>
      </c>
      <c r="D198" t="str">
        <f>VLOOKUP('GDP per capita by region'!$A198,Classifications!$I$2:$M$250,5,FALSE)</f>
        <v>Western Africa</v>
      </c>
      <c r="E198" s="7">
        <f>IFERROR(INDEX(GDP!$B$4:$BJ$268,MATCH('GDP per capita by region'!$B198,GDP!$B$4:$B$268,0),MATCH(2017,GDP!$B$4:$BJ$4,0)),"")</f>
        <v>39160087194.51474</v>
      </c>
      <c r="F198">
        <f>IFERROR(INDEX(Population!$B$4:$BJ$268,MATCH('GDP per capita by region'!$B198,Population!$B$4:$B$268,0),MATCH(2017,Population!$B$4:$BJ$4,0)),"")</f>
        <v>15850567</v>
      </c>
    </row>
    <row r="199" spans="1:6" x14ac:dyDescent="0.2">
      <c r="A199" t="s">
        <v>212</v>
      </c>
      <c r="B199" t="str">
        <f>VLOOKUP('GDP per capita by region'!$A199,Classifications!$I$2:$M$250,3,FALSE)</f>
        <v>SRB</v>
      </c>
      <c r="C199" t="str">
        <f>VLOOKUP('GDP per capita by region'!$A199,Classifications!$I$2:$M$250,4,FALSE)</f>
        <v>Europe</v>
      </c>
      <c r="D199" t="str">
        <f>VLOOKUP('GDP per capita by region'!$A199,Classifications!$I$2:$M$250,5,FALSE)</f>
        <v>Southern Europe</v>
      </c>
      <c r="E199" s="7">
        <f>IFERROR(INDEX(GDP!$B$4:$BJ$268,MATCH('GDP per capita by region'!$B199,GDP!$B$4:$B$268,0),MATCH(2017,GDP!$B$4:$BJ$4,0)),"")</f>
        <v>98655004930.741135</v>
      </c>
      <c r="F199">
        <f>IFERROR(INDEX(Population!$B$4:$BJ$268,MATCH('GDP per capita by region'!$B199,Population!$B$4:$B$268,0),MATCH(2017,Population!$B$4:$BJ$4,0)),"")</f>
        <v>7022268</v>
      </c>
    </row>
    <row r="200" spans="1:6" x14ac:dyDescent="0.2">
      <c r="A200" t="s">
        <v>27</v>
      </c>
      <c r="B200" t="str">
        <f>VLOOKUP('GDP per capita by region'!$A200,Classifications!$I$2:$M$250,3,FALSE)</f>
        <v>SYC</v>
      </c>
      <c r="C200" t="str">
        <f>VLOOKUP('GDP per capita by region'!$A200,Classifications!$I$2:$M$250,4,FALSE)</f>
        <v>Africa</v>
      </c>
      <c r="D200" t="str">
        <f>VLOOKUP('GDP per capita by region'!$A200,Classifications!$I$2:$M$250,5,FALSE)</f>
        <v>Eastern Africa</v>
      </c>
      <c r="E200" s="7">
        <f>IFERROR(INDEX(GDP!$B$4:$BJ$268,MATCH('GDP per capita by region'!$B200,GDP!$B$4:$B$268,0),MATCH(2017,GDP!$B$4:$BJ$4,0)),"")</f>
        <v>2528557566.1332159</v>
      </c>
      <c r="F200">
        <f>IFERROR(INDEX(Population!$B$4:$BJ$268,MATCH('GDP per capita by region'!$B200,Population!$B$4:$B$268,0),MATCH(2017,Population!$B$4:$BJ$4,0)),"")</f>
        <v>95843</v>
      </c>
    </row>
    <row r="201" spans="1:6" x14ac:dyDescent="0.2">
      <c r="A201" t="s">
        <v>63</v>
      </c>
      <c r="B201" t="str">
        <f>VLOOKUP('GDP per capita by region'!$A201,Classifications!$I$2:$M$250,3,FALSE)</f>
        <v>SLE</v>
      </c>
      <c r="C201" t="str">
        <f>VLOOKUP('GDP per capita by region'!$A201,Classifications!$I$2:$M$250,4,FALSE)</f>
        <v>Africa</v>
      </c>
      <c r="D201" t="str">
        <f>VLOOKUP('GDP per capita by region'!$A201,Classifications!$I$2:$M$250,5,FALSE)</f>
        <v>Western Africa</v>
      </c>
      <c r="E201" s="7">
        <f>IFERROR(INDEX(GDP!$B$4:$BJ$268,MATCH('GDP per capita by region'!$B201,GDP!$B$4:$B$268,0),MATCH(2017,GDP!$B$4:$BJ$4,0)),"")</f>
        <v>10506793865.03952</v>
      </c>
      <c r="F201">
        <f>IFERROR(INDEX(Population!$B$4:$BJ$268,MATCH('GDP per capita by region'!$B201,Population!$B$4:$B$268,0),MATCH(2017,Population!$B$4:$BJ$4,0)),"")</f>
        <v>7557212</v>
      </c>
    </row>
    <row r="202" spans="1:6" x14ac:dyDescent="0.2">
      <c r="A202" t="s">
        <v>142</v>
      </c>
      <c r="B202" t="str">
        <f>VLOOKUP('GDP per capita by region'!$A202,Classifications!$I$2:$M$250,3,FALSE)</f>
        <v>SGP</v>
      </c>
      <c r="C202" t="str">
        <f>VLOOKUP('GDP per capita by region'!$A202,Classifications!$I$2:$M$250,4,FALSE)</f>
        <v>Asia</v>
      </c>
      <c r="D202" t="str">
        <f>VLOOKUP('GDP per capita by region'!$A202,Classifications!$I$2:$M$250,5,FALSE)</f>
        <v>South-eastern Asia</v>
      </c>
      <c r="E202" s="7">
        <f>IFERROR(INDEX(GDP!$B$4:$BJ$268,MATCH('GDP per capita by region'!$B202,GDP!$B$4:$B$268,0),MATCH(2017,GDP!$B$4:$BJ$4,0)),"")</f>
        <v>480046210971.47198</v>
      </c>
      <c r="F202">
        <f>IFERROR(INDEX(Population!$B$4:$BJ$268,MATCH('GDP per capita by region'!$B202,Population!$B$4:$B$268,0),MATCH(2017,Population!$B$4:$BJ$4,0)),"")</f>
        <v>5612253</v>
      </c>
    </row>
    <row r="203" spans="1:6" x14ac:dyDescent="0.2">
      <c r="A203" t="s">
        <v>89</v>
      </c>
      <c r="B203" t="str">
        <f>VLOOKUP('GDP per capita by region'!$A203,Classifications!$I$2:$M$250,3,FALSE)</f>
        <v>SXM</v>
      </c>
      <c r="C203" t="str">
        <f>VLOOKUP('GDP per capita by region'!$A203,Classifications!$I$2:$M$250,4,FALSE)</f>
        <v>Latin America and the Caribbean</v>
      </c>
      <c r="D203" t="str">
        <f>VLOOKUP('GDP per capita by region'!$A203,Classifications!$I$2:$M$250,5,FALSE)</f>
        <v>Caribbean</v>
      </c>
      <c r="E203" s="7">
        <f>IFERROR(INDEX(GDP!$B$4:$BJ$268,MATCH('GDP per capita by region'!$B203,GDP!$B$4:$B$268,0),MATCH(2017,GDP!$B$4:$BJ$4,0)),"")</f>
        <v>0</v>
      </c>
      <c r="F203">
        <f>IFERROR(INDEX(Population!$B$4:$BJ$268,MATCH('GDP per capita by region'!$B203,Population!$B$4:$B$268,0),MATCH(2017,Population!$B$4:$BJ$4,0)),"")</f>
        <v>41109</v>
      </c>
    </row>
    <row r="204" spans="1:6" x14ac:dyDescent="0.2">
      <c r="A204" t="s">
        <v>181</v>
      </c>
      <c r="B204" t="str">
        <f>VLOOKUP('GDP per capita by region'!$A204,Classifications!$I$2:$M$250,3,FALSE)</f>
        <v>SVK</v>
      </c>
      <c r="C204" t="str">
        <f>VLOOKUP('GDP per capita by region'!$A204,Classifications!$I$2:$M$250,4,FALSE)</f>
        <v>Europe</v>
      </c>
      <c r="D204" t="str">
        <f>VLOOKUP('GDP per capita by region'!$A204,Classifications!$I$2:$M$250,5,FALSE)</f>
        <v>Eastern Europe</v>
      </c>
      <c r="E204" s="7">
        <f>IFERROR(INDEX(GDP!$B$4:$BJ$268,MATCH('GDP per capita by region'!$B204,GDP!$B$4:$B$268,0),MATCH(2017,GDP!$B$4:$BJ$4,0)),"")</f>
        <v>164040770792.61618</v>
      </c>
      <c r="F204">
        <f>IFERROR(INDEX(Population!$B$4:$BJ$268,MATCH('GDP per capita by region'!$B204,Population!$B$4:$B$268,0),MATCH(2017,Population!$B$4:$BJ$4,0)),"")</f>
        <v>5439892</v>
      </c>
    </row>
    <row r="205" spans="1:6" x14ac:dyDescent="0.2">
      <c r="A205" t="s">
        <v>213</v>
      </c>
      <c r="B205" t="str">
        <f>VLOOKUP('GDP per capita by region'!$A205,Classifications!$I$2:$M$250,3,FALSE)</f>
        <v>SVN</v>
      </c>
      <c r="C205" t="str">
        <f>VLOOKUP('GDP per capita by region'!$A205,Classifications!$I$2:$M$250,4,FALSE)</f>
        <v>Europe</v>
      </c>
      <c r="D205" t="str">
        <f>VLOOKUP('GDP per capita by region'!$A205,Classifications!$I$2:$M$250,5,FALSE)</f>
        <v>Southern Europe</v>
      </c>
      <c r="E205" s="7">
        <f>IFERROR(INDEX(GDP!$B$4:$BJ$268,MATCH('GDP per capita by region'!$B205,GDP!$B$4:$B$268,0),MATCH(2017,GDP!$B$4:$BJ$4,0)),"")</f>
        <v>64897622259.944267</v>
      </c>
      <c r="F205">
        <f>IFERROR(INDEX(Population!$B$4:$BJ$268,MATCH('GDP per capita by region'!$B205,Population!$B$4:$B$268,0),MATCH(2017,Population!$B$4:$BJ$4,0)),"")</f>
        <v>2066748</v>
      </c>
    </row>
    <row r="206" spans="1:6" x14ac:dyDescent="0.2">
      <c r="A206" t="s">
        <v>234</v>
      </c>
      <c r="B206" t="str">
        <f>VLOOKUP('GDP per capita by region'!$A206,Classifications!$I$2:$M$250,3,FALSE)</f>
        <v>SLB</v>
      </c>
      <c r="C206" t="str">
        <f>VLOOKUP('GDP per capita by region'!$A206,Classifications!$I$2:$M$250,4,FALSE)</f>
        <v>Oceania</v>
      </c>
      <c r="D206" t="str">
        <f>VLOOKUP('GDP per capita by region'!$A206,Classifications!$I$2:$M$250,5,FALSE)</f>
        <v>Melanesia</v>
      </c>
      <c r="E206" s="7">
        <f>IFERROR(INDEX(GDP!$B$4:$BJ$268,MATCH('GDP per capita by region'!$B206,GDP!$B$4:$B$268,0),MATCH(2017,GDP!$B$4:$BJ$4,0)),"")</f>
        <v>1348575709.796911</v>
      </c>
      <c r="F206">
        <f>IFERROR(INDEX(Population!$B$4:$BJ$268,MATCH('GDP per capita by region'!$B206,Population!$B$4:$B$268,0),MATCH(2017,Population!$B$4:$BJ$4,0)),"")</f>
        <v>611343</v>
      </c>
    </row>
    <row r="207" spans="1:6" x14ac:dyDescent="0.2">
      <c r="A207" t="s">
        <v>28</v>
      </c>
      <c r="B207" t="str">
        <f>VLOOKUP('GDP per capita by region'!$A207,Classifications!$I$2:$M$250,3,FALSE)</f>
        <v>SOM</v>
      </c>
      <c r="C207" t="str">
        <f>VLOOKUP('GDP per capita by region'!$A207,Classifications!$I$2:$M$250,4,FALSE)</f>
        <v>Africa</v>
      </c>
      <c r="D207" t="str">
        <f>VLOOKUP('GDP per capita by region'!$A207,Classifications!$I$2:$M$250,5,FALSE)</f>
        <v>Eastern Africa</v>
      </c>
      <c r="E207" s="7">
        <f>IFERROR(INDEX(GDP!$B$4:$BJ$268,MATCH('GDP per capita by region'!$B207,GDP!$B$4:$B$268,0),MATCH(2017,GDP!$B$4:$BJ$4,0)),"")</f>
        <v>0</v>
      </c>
      <c r="F207">
        <f>IFERROR(INDEX(Population!$B$4:$BJ$268,MATCH('GDP per capita by region'!$B207,Population!$B$4:$B$268,0),MATCH(2017,Population!$B$4:$BJ$4,0)),"")</f>
        <v>14742523</v>
      </c>
    </row>
    <row r="208" spans="1:6" x14ac:dyDescent="0.2">
      <c r="A208" t="s">
        <v>47</v>
      </c>
      <c r="B208" t="str">
        <f>VLOOKUP('GDP per capita by region'!$A208,Classifications!$I$2:$M$250,3,FALSE)</f>
        <v>ZAF</v>
      </c>
      <c r="C208" t="str">
        <f>VLOOKUP('GDP per capita by region'!$A208,Classifications!$I$2:$M$250,4,FALSE)</f>
        <v>Africa</v>
      </c>
      <c r="D208" t="str">
        <f>VLOOKUP('GDP per capita by region'!$A208,Classifications!$I$2:$M$250,5,FALSE)</f>
        <v>Southern Africa</v>
      </c>
      <c r="E208" s="7">
        <f>IFERROR(INDEX(GDP!$B$4:$BJ$268,MATCH('GDP per capita by region'!$B208,GDP!$B$4:$B$268,0),MATCH(2017,GDP!$B$4:$BJ$4,0)),"")</f>
        <v>697330408046.39429</v>
      </c>
      <c r="F208">
        <f>IFERROR(INDEX(Population!$B$4:$BJ$268,MATCH('GDP per capita by region'!$B208,Population!$B$4:$B$268,0),MATCH(2017,Population!$B$4:$BJ$4,0)),"")</f>
        <v>56717156</v>
      </c>
    </row>
    <row r="209" spans="1:6" x14ac:dyDescent="0.2">
      <c r="A209" t="s">
        <v>113</v>
      </c>
      <c r="B209" t="str">
        <f>VLOOKUP('GDP per capita by region'!$A209,Classifications!$I$2:$M$250,3,FALSE)</f>
        <v>SGS</v>
      </c>
      <c r="C209" t="str">
        <f>VLOOKUP('GDP per capita by region'!$A209,Classifications!$I$2:$M$250,4,FALSE)</f>
        <v>Latin America and the Caribbean</v>
      </c>
      <c r="D209" t="str">
        <f>VLOOKUP('GDP per capita by region'!$A209,Classifications!$I$2:$M$250,5,FALSE)</f>
        <v>South America</v>
      </c>
      <c r="E209" s="7" t="str">
        <f>IFERROR(INDEX(GDP!$B$4:$BJ$268,MATCH('GDP per capita by region'!$B209,GDP!$B$4:$B$268,0),MATCH(2017,GDP!$B$4:$BJ$4,0)),"")</f>
        <v/>
      </c>
      <c r="F209" t="str">
        <f>IFERROR(INDEX(Population!$B$4:$BJ$268,MATCH('GDP per capita by region'!$B209,Population!$B$4:$B$268,0),MATCH(2017,Population!$B$4:$BJ$4,0)),"")</f>
        <v/>
      </c>
    </row>
    <row r="210" spans="1:6" x14ac:dyDescent="0.2">
      <c r="A210" t="s">
        <v>29</v>
      </c>
      <c r="B210" t="str">
        <f>VLOOKUP('GDP per capita by region'!$A210,Classifications!$I$2:$M$250,3,FALSE)</f>
        <v>SSD</v>
      </c>
      <c r="C210" t="str">
        <f>VLOOKUP('GDP per capita by region'!$A210,Classifications!$I$2:$M$250,4,FALSE)</f>
        <v>Africa</v>
      </c>
      <c r="D210" t="str">
        <f>VLOOKUP('GDP per capita by region'!$A210,Classifications!$I$2:$M$250,5,FALSE)</f>
        <v>Eastern Africa</v>
      </c>
      <c r="E210" s="7">
        <f>IFERROR(INDEX(GDP!$B$4:$BJ$268,MATCH('GDP per capita by region'!$B210,GDP!$B$4:$B$268,0),MATCH(2017,GDP!$B$4:$BJ$4,0)),"")</f>
        <v>0</v>
      </c>
      <c r="F210">
        <f>IFERROR(INDEX(Population!$B$4:$BJ$268,MATCH('GDP per capita by region'!$B210,Population!$B$4:$B$268,0),MATCH(2017,Population!$B$4:$BJ$4,0)),"")</f>
        <v>12575714</v>
      </c>
    </row>
    <row r="211" spans="1:6" x14ac:dyDescent="0.2">
      <c r="A211" t="s">
        <v>214</v>
      </c>
      <c r="B211" t="str">
        <f>VLOOKUP('GDP per capita by region'!$A211,Classifications!$I$2:$M$250,3,FALSE)</f>
        <v>ESP</v>
      </c>
      <c r="C211" t="str">
        <f>VLOOKUP('GDP per capita by region'!$A211,Classifications!$I$2:$M$250,4,FALSE)</f>
        <v>Europe</v>
      </c>
      <c r="D211" t="str">
        <f>VLOOKUP('GDP per capita by region'!$A211,Classifications!$I$2:$M$250,5,FALSE)</f>
        <v>Southern Europe</v>
      </c>
      <c r="E211" s="7">
        <f>IFERROR(INDEX(GDP!$B$4:$BJ$268,MATCH('GDP per capita by region'!$B211,GDP!$B$4:$B$268,0),MATCH(2017,GDP!$B$4:$BJ$4,0)),"")</f>
        <v>1596133327421.3147</v>
      </c>
      <c r="F211">
        <f>IFERROR(INDEX(Population!$B$4:$BJ$268,MATCH('GDP per capita by region'!$B211,Population!$B$4:$B$268,0),MATCH(2017,Population!$B$4:$BJ$4,0)),"")</f>
        <v>46572028</v>
      </c>
    </row>
    <row r="212" spans="1:6" x14ac:dyDescent="0.2">
      <c r="A212" t="s">
        <v>154</v>
      </c>
      <c r="B212" t="str">
        <f>VLOOKUP('GDP per capita by region'!$A212,Classifications!$I$2:$M$250,3,FALSE)</f>
        <v>LKA</v>
      </c>
      <c r="C212" t="str">
        <f>VLOOKUP('GDP per capita by region'!$A212,Classifications!$I$2:$M$250,4,FALSE)</f>
        <v>Asia</v>
      </c>
      <c r="D212" t="str">
        <f>VLOOKUP('GDP per capita by region'!$A212,Classifications!$I$2:$M$250,5,FALSE)</f>
        <v>Southern Asia</v>
      </c>
      <c r="E212" s="7">
        <f>IFERROR(INDEX(GDP!$B$4:$BJ$268,MATCH('GDP per capita by region'!$B212,GDP!$B$4:$B$268,0),MATCH(2017,GDP!$B$4:$BJ$4,0)),"")</f>
        <v>250231680293.85156</v>
      </c>
      <c r="F212">
        <f>IFERROR(INDEX(Population!$B$4:$BJ$268,MATCH('GDP per capita by region'!$B212,Population!$B$4:$B$268,0),MATCH(2017,Population!$B$4:$BJ$4,0)),"")</f>
        <v>21444000</v>
      </c>
    </row>
    <row r="213" spans="1:6" x14ac:dyDescent="0.2">
      <c r="A213" t="s">
        <v>168</v>
      </c>
      <c r="B213" t="str">
        <f>VLOOKUP('GDP per capita by region'!$A213,Classifications!$I$2:$M$250,3,FALSE)</f>
        <v>PSE</v>
      </c>
      <c r="C213" t="str">
        <f>VLOOKUP('GDP per capita by region'!$A213,Classifications!$I$2:$M$250,4,FALSE)</f>
        <v>Asia</v>
      </c>
      <c r="D213" t="str">
        <f>VLOOKUP('GDP per capita by region'!$A213,Classifications!$I$2:$M$250,5,FALSE)</f>
        <v>Western Asia</v>
      </c>
      <c r="E213" s="7">
        <f>IFERROR(INDEX(GDP!$B$4:$BJ$268,MATCH('GDP per capita by region'!$B213,GDP!$B$4:$B$268,0),MATCH(2017,GDP!$B$4:$BJ$4,0)),"")</f>
        <v>20846781323.0965</v>
      </c>
      <c r="F213">
        <f>IFERROR(INDEX(Population!$B$4:$BJ$268,MATCH('GDP per capita by region'!$B213,Population!$B$4:$B$268,0),MATCH(2017,Population!$B$4:$BJ$4,0)),"")</f>
        <v>4684777</v>
      </c>
    </row>
    <row r="214" spans="1:6" x14ac:dyDescent="0.2">
      <c r="A214" t="s">
        <v>9</v>
      </c>
      <c r="B214" t="str">
        <f>VLOOKUP('GDP per capita by region'!$A214,Classifications!$I$2:$M$250,3,FALSE)</f>
        <v>SDN</v>
      </c>
      <c r="C214" t="str">
        <f>VLOOKUP('GDP per capita by region'!$A214,Classifications!$I$2:$M$250,4,FALSE)</f>
        <v>Africa</v>
      </c>
      <c r="D214" t="str">
        <f>VLOOKUP('GDP per capita by region'!$A214,Classifications!$I$2:$M$250,5,FALSE)</f>
        <v>Northern Africa</v>
      </c>
      <c r="E214" s="7">
        <f>IFERROR(INDEX(GDP!$B$4:$BJ$268,MATCH('GDP per capita by region'!$B214,GDP!$B$4:$B$268,0),MATCH(2017,GDP!$B$4:$BJ$4,0)),"")</f>
        <v>181042392237.77835</v>
      </c>
      <c r="F214">
        <f>IFERROR(INDEX(Population!$B$4:$BJ$268,MATCH('GDP per capita by region'!$B214,Population!$B$4:$B$268,0),MATCH(2017,Population!$B$4:$BJ$4,0)),"")</f>
        <v>40533330</v>
      </c>
    </row>
    <row r="215" spans="1:6" x14ac:dyDescent="0.2">
      <c r="A215" t="s">
        <v>114</v>
      </c>
      <c r="B215" t="str">
        <f>VLOOKUP('GDP per capita by region'!$A215,Classifications!$I$2:$M$250,3,FALSE)</f>
        <v>SUR</v>
      </c>
      <c r="C215" t="str">
        <f>VLOOKUP('GDP per capita by region'!$A215,Classifications!$I$2:$M$250,4,FALSE)</f>
        <v>Latin America and the Caribbean</v>
      </c>
      <c r="D215" t="str">
        <f>VLOOKUP('GDP per capita by region'!$A215,Classifications!$I$2:$M$250,5,FALSE)</f>
        <v>South America</v>
      </c>
      <c r="E215" s="7">
        <f>IFERROR(INDEX(GDP!$B$4:$BJ$268,MATCH('GDP per capita by region'!$B215,GDP!$B$4:$B$268,0),MATCH(2017,GDP!$B$4:$BJ$4,0)),"")</f>
        <v>7756422103.4002285</v>
      </c>
      <c r="F215">
        <f>IFERROR(INDEX(Population!$B$4:$BJ$268,MATCH('GDP per capita by region'!$B215,Population!$B$4:$B$268,0),MATCH(2017,Population!$B$4:$BJ$4,0)),"")</f>
        <v>563402</v>
      </c>
    </row>
    <row r="216" spans="1:6" x14ac:dyDescent="0.2">
      <c r="A216" t="s">
        <v>197</v>
      </c>
      <c r="B216" t="str">
        <f>VLOOKUP('GDP per capita by region'!$A216,Classifications!$I$2:$M$250,3,FALSE)</f>
        <v>SJM</v>
      </c>
      <c r="C216" t="str">
        <f>VLOOKUP('GDP per capita by region'!$A216,Classifications!$I$2:$M$250,4,FALSE)</f>
        <v>Europe</v>
      </c>
      <c r="D216" t="str">
        <f>VLOOKUP('GDP per capita by region'!$A216,Classifications!$I$2:$M$250,5,FALSE)</f>
        <v>Northern Europe</v>
      </c>
      <c r="E216" s="7" t="str">
        <f>IFERROR(INDEX(GDP!$B$4:$BJ$268,MATCH('GDP per capita by region'!$B216,GDP!$B$4:$B$268,0),MATCH(2017,GDP!$B$4:$BJ$4,0)),"")</f>
        <v/>
      </c>
      <c r="F216" t="str">
        <f>IFERROR(INDEX(Population!$B$4:$BJ$268,MATCH('GDP per capita by region'!$B216,Population!$B$4:$B$268,0),MATCH(2017,Population!$B$4:$BJ$4,0)),"")</f>
        <v/>
      </c>
    </row>
    <row r="217" spans="1:6" x14ac:dyDescent="0.2">
      <c r="A217" t="s">
        <v>198</v>
      </c>
      <c r="B217" t="str">
        <f>VLOOKUP('GDP per capita by region'!$A217,Classifications!$I$2:$M$250,3,FALSE)</f>
        <v>SWE</v>
      </c>
      <c r="C217" t="str">
        <f>VLOOKUP('GDP per capita by region'!$A217,Classifications!$I$2:$M$250,4,FALSE)</f>
        <v>Europe</v>
      </c>
      <c r="D217" t="str">
        <f>VLOOKUP('GDP per capita by region'!$A217,Classifications!$I$2:$M$250,5,FALSE)</f>
        <v>Northern Europe</v>
      </c>
      <c r="E217" s="7">
        <f>IFERROR(INDEX(GDP!$B$4:$BJ$268,MATCH('GDP per capita by region'!$B217,GDP!$B$4:$B$268,0),MATCH(2017,GDP!$B$4:$BJ$4,0)),"")</f>
        <v>472673363092.16138</v>
      </c>
      <c r="F217">
        <f>IFERROR(INDEX(Population!$B$4:$BJ$268,MATCH('GDP per capita by region'!$B217,Population!$B$4:$B$268,0),MATCH(2017,Population!$B$4:$BJ$4,0)),"")</f>
        <v>10067744</v>
      </c>
    </row>
    <row r="218" spans="1:6" x14ac:dyDescent="0.2">
      <c r="A218" t="s">
        <v>224</v>
      </c>
      <c r="B218" t="str">
        <f>VLOOKUP('GDP per capita by region'!$A218,Classifications!$I$2:$M$250,3,FALSE)</f>
        <v>CHE</v>
      </c>
      <c r="C218" t="str">
        <f>VLOOKUP('GDP per capita by region'!$A218,Classifications!$I$2:$M$250,4,FALSE)</f>
        <v>Europe</v>
      </c>
      <c r="D218" t="str">
        <f>VLOOKUP('GDP per capita by region'!$A218,Classifications!$I$2:$M$250,5,FALSE)</f>
        <v>Western Europe</v>
      </c>
      <c r="E218" s="7">
        <f>IFERROR(INDEX(GDP!$B$4:$BJ$268,MATCH('GDP per capita by region'!$B218,GDP!$B$4:$B$268,0),MATCH(2017,GDP!$B$4:$BJ$4,0)),"")</f>
        <v>486035440122.5827</v>
      </c>
      <c r="F218">
        <f>IFERROR(INDEX(Population!$B$4:$BJ$268,MATCH('GDP per capita by region'!$B218,Population!$B$4:$B$268,0),MATCH(2017,Population!$B$4:$BJ$4,0)),"")</f>
        <v>8466017</v>
      </c>
    </row>
    <row r="219" spans="1:6" x14ac:dyDescent="0.2">
      <c r="A219" t="s">
        <v>169</v>
      </c>
      <c r="B219" t="str">
        <f>VLOOKUP('GDP per capita by region'!$A219,Classifications!$I$2:$M$250,3,FALSE)</f>
        <v>SYR</v>
      </c>
      <c r="C219" t="str">
        <f>VLOOKUP('GDP per capita by region'!$A219,Classifications!$I$2:$M$250,4,FALSE)</f>
        <v>Asia</v>
      </c>
      <c r="D219" t="str">
        <f>VLOOKUP('GDP per capita by region'!$A219,Classifications!$I$2:$M$250,5,FALSE)</f>
        <v>Western Asia</v>
      </c>
      <c r="E219" s="7">
        <f>IFERROR(INDEX(GDP!$B$4:$BJ$268,MATCH('GDP per capita by region'!$B219,GDP!$B$4:$B$268,0),MATCH(2017,GDP!$B$4:$BJ$4,0)),"")</f>
        <v>0</v>
      </c>
      <c r="F219">
        <f>IFERROR(INDEX(Population!$B$4:$BJ$268,MATCH('GDP per capita by region'!$B219,Population!$B$4:$B$268,0),MATCH(2017,Population!$B$4:$BJ$4,0)),"")</f>
        <v>18269868</v>
      </c>
    </row>
    <row r="220" spans="1:6" x14ac:dyDescent="0.2">
      <c r="A220" t="s">
        <v>125</v>
      </c>
      <c r="B220" t="str">
        <f>VLOOKUP('GDP per capita by region'!$A220,Classifications!$I$2:$M$250,3,FALSE)</f>
        <v>TJK</v>
      </c>
      <c r="C220" t="str">
        <f>VLOOKUP('GDP per capita by region'!$A220,Classifications!$I$2:$M$250,4,FALSE)</f>
        <v>Asia</v>
      </c>
      <c r="D220" t="str">
        <f>VLOOKUP('GDP per capita by region'!$A220,Classifications!$I$2:$M$250,5,FALSE)</f>
        <v>Central Asia</v>
      </c>
      <c r="E220" s="7">
        <f>IFERROR(INDEX(GDP!$B$4:$BJ$268,MATCH('GDP per capita by region'!$B220,GDP!$B$4:$B$268,0),MATCH(2017,GDP!$B$4:$BJ$4,0)),"")</f>
        <v>25844353182.684498</v>
      </c>
      <c r="F220">
        <f>IFERROR(INDEX(Population!$B$4:$BJ$268,MATCH('GDP per capita by region'!$B220,Population!$B$4:$B$268,0),MATCH(2017,Population!$B$4:$BJ$4,0)),"")</f>
        <v>8921343</v>
      </c>
    </row>
    <row r="221" spans="1:6" x14ac:dyDescent="0.2">
      <c r="A221" t="s">
        <v>143</v>
      </c>
      <c r="B221" t="str">
        <f>VLOOKUP('GDP per capita by region'!$A221,Classifications!$I$2:$M$250,3,FALSE)</f>
        <v>THA</v>
      </c>
      <c r="C221" t="str">
        <f>VLOOKUP('GDP per capita by region'!$A221,Classifications!$I$2:$M$250,4,FALSE)</f>
        <v>Asia</v>
      </c>
      <c r="D221" t="str">
        <f>VLOOKUP('GDP per capita by region'!$A221,Classifications!$I$2:$M$250,5,FALSE)</f>
        <v>South-eastern Asia</v>
      </c>
      <c r="E221" s="7">
        <f>IFERROR(INDEX(GDP!$B$4:$BJ$268,MATCH('GDP per capita by region'!$B221,GDP!$B$4:$B$268,0),MATCH(2017,GDP!$B$4:$BJ$4,0)),"")</f>
        <v>1123769933692.7227</v>
      </c>
      <c r="F221">
        <f>IFERROR(INDEX(Population!$B$4:$BJ$268,MATCH('GDP per capita by region'!$B221,Population!$B$4:$B$268,0),MATCH(2017,Population!$B$4:$BJ$4,0)),"")</f>
        <v>69037513</v>
      </c>
    </row>
    <row r="222" spans="1:6" x14ac:dyDescent="0.2">
      <c r="A222" t="s">
        <v>215</v>
      </c>
      <c r="B222" t="str">
        <f>VLOOKUP('GDP per capita by region'!$A222,Classifications!$I$2:$M$250,3,FALSE)</f>
        <v>MKD</v>
      </c>
      <c r="C222" t="str">
        <f>VLOOKUP('GDP per capita by region'!$A222,Classifications!$I$2:$M$250,4,FALSE)</f>
        <v>Europe</v>
      </c>
      <c r="D222" t="str">
        <f>VLOOKUP('GDP per capita by region'!$A222,Classifications!$I$2:$M$250,5,FALSE)</f>
        <v>Southern Europe</v>
      </c>
      <c r="E222" s="7">
        <f>IFERROR(INDEX(GDP!$B$4:$BJ$268,MATCH('GDP per capita by region'!$B222,GDP!$B$4:$B$268,0),MATCH(2017,GDP!$B$4:$BJ$4,0)),"")</f>
        <v>27312755669.700241</v>
      </c>
      <c r="F222">
        <f>IFERROR(INDEX(Population!$B$4:$BJ$268,MATCH('GDP per capita by region'!$B222,Population!$B$4:$B$268,0),MATCH(2017,Population!$B$4:$BJ$4,0)),"")</f>
        <v>2083160</v>
      </c>
    </row>
    <row r="223" spans="1:6" x14ac:dyDescent="0.2">
      <c r="A223" t="s">
        <v>144</v>
      </c>
      <c r="B223" t="str">
        <f>VLOOKUP('GDP per capita by region'!$A223,Classifications!$I$2:$M$250,3,FALSE)</f>
        <v>TLS</v>
      </c>
      <c r="C223" t="str">
        <f>VLOOKUP('GDP per capita by region'!$A223,Classifications!$I$2:$M$250,4,FALSE)</f>
        <v>Asia</v>
      </c>
      <c r="D223" t="str">
        <f>VLOOKUP('GDP per capita by region'!$A223,Classifications!$I$2:$M$250,5,FALSE)</f>
        <v>South-eastern Asia</v>
      </c>
      <c r="E223" s="7">
        <f>IFERROR(INDEX(GDP!$B$4:$BJ$268,MATCH('GDP per capita by region'!$B223,GDP!$B$4:$B$268,0),MATCH(2017,GDP!$B$4:$BJ$4,0)),"")</f>
        <v>8516895000.3434095</v>
      </c>
      <c r="F223">
        <f>IFERROR(INDEX(Population!$B$4:$BJ$268,MATCH('GDP per capita by region'!$B223,Population!$B$4:$B$268,0),MATCH(2017,Population!$B$4:$BJ$4,0)),"")</f>
        <v>1296311</v>
      </c>
    </row>
    <row r="224" spans="1:6" x14ac:dyDescent="0.2">
      <c r="A224" t="s">
        <v>64</v>
      </c>
      <c r="B224" t="str">
        <f>VLOOKUP('GDP per capita by region'!$A224,Classifications!$I$2:$M$250,3,FALSE)</f>
        <v>TGO</v>
      </c>
      <c r="C224" t="str">
        <f>VLOOKUP('GDP per capita by region'!$A224,Classifications!$I$2:$M$250,4,FALSE)</f>
        <v>Africa</v>
      </c>
      <c r="D224" t="str">
        <f>VLOOKUP('GDP per capita by region'!$A224,Classifications!$I$2:$M$250,5,FALSE)</f>
        <v>Western Africa</v>
      </c>
      <c r="E224" s="7">
        <f>IFERROR(INDEX(GDP!$B$4:$BJ$268,MATCH('GDP per capita by region'!$B224,GDP!$B$4:$B$268,0),MATCH(2017,GDP!$B$4:$BJ$4,0)),"")</f>
        <v>11149247578.856209</v>
      </c>
      <c r="F224">
        <f>IFERROR(INDEX(Population!$B$4:$BJ$268,MATCH('GDP per capita by region'!$B224,Population!$B$4:$B$268,0),MATCH(2017,Population!$B$4:$BJ$4,0)),"")</f>
        <v>7797694</v>
      </c>
    </row>
    <row r="225" spans="1:6" x14ac:dyDescent="0.2">
      <c r="A225" t="s">
        <v>250</v>
      </c>
      <c r="B225" t="str">
        <f>VLOOKUP('GDP per capita by region'!$A225,Classifications!$I$2:$M$250,3,FALSE)</f>
        <v>TKL</v>
      </c>
      <c r="C225" t="str">
        <f>VLOOKUP('GDP per capita by region'!$A225,Classifications!$I$2:$M$250,4,FALSE)</f>
        <v>Oceania</v>
      </c>
      <c r="D225" t="str">
        <f>VLOOKUP('GDP per capita by region'!$A225,Classifications!$I$2:$M$250,5,FALSE)</f>
        <v>Polynesia</v>
      </c>
      <c r="E225" s="7" t="str">
        <f>IFERROR(INDEX(GDP!$B$4:$BJ$268,MATCH('GDP per capita by region'!$B225,GDP!$B$4:$B$268,0),MATCH(2017,GDP!$B$4:$BJ$4,0)),"")</f>
        <v/>
      </c>
      <c r="F225" t="str">
        <f>IFERROR(INDEX(Population!$B$4:$BJ$268,MATCH('GDP per capita by region'!$B225,Population!$B$4:$B$268,0),MATCH(2017,Population!$B$4:$BJ$4,0)),"")</f>
        <v/>
      </c>
    </row>
    <row r="226" spans="1:6" x14ac:dyDescent="0.2">
      <c r="A226" t="s">
        <v>251</v>
      </c>
      <c r="B226" t="str">
        <f>VLOOKUP('GDP per capita by region'!$A226,Classifications!$I$2:$M$250,3,FALSE)</f>
        <v>TON</v>
      </c>
      <c r="C226" t="str">
        <f>VLOOKUP('GDP per capita by region'!$A226,Classifications!$I$2:$M$250,4,FALSE)</f>
        <v>Oceania</v>
      </c>
      <c r="D226" t="str">
        <f>VLOOKUP('GDP per capita by region'!$A226,Classifications!$I$2:$M$250,5,FALSE)</f>
        <v>Polynesia</v>
      </c>
      <c r="E226" s="7">
        <f>IFERROR(INDEX(GDP!$B$4:$BJ$268,MATCH('GDP per capita by region'!$B226,GDP!$B$4:$B$268,0),MATCH(2017,GDP!$B$4:$BJ$4,0)),"")</f>
        <v>586075539.91397476</v>
      </c>
      <c r="F226">
        <f>IFERROR(INDEX(Population!$B$4:$BJ$268,MATCH('GDP per capita by region'!$B226,Population!$B$4:$B$268,0),MATCH(2017,Population!$B$4:$BJ$4,0)),"")</f>
        <v>108020</v>
      </c>
    </row>
    <row r="227" spans="1:6" x14ac:dyDescent="0.2">
      <c r="A227" t="s">
        <v>90</v>
      </c>
      <c r="B227" t="str">
        <f>VLOOKUP('GDP per capita by region'!$A227,Classifications!$I$2:$M$250,3,FALSE)</f>
        <v>TTO</v>
      </c>
      <c r="C227" t="str">
        <f>VLOOKUP('GDP per capita by region'!$A227,Classifications!$I$2:$M$250,4,FALSE)</f>
        <v>Latin America and the Caribbean</v>
      </c>
      <c r="D227" t="str">
        <f>VLOOKUP('GDP per capita by region'!$A227,Classifications!$I$2:$M$250,5,FALSE)</f>
        <v>Caribbean</v>
      </c>
      <c r="E227" s="7">
        <f>IFERROR(INDEX(GDP!$B$4:$BJ$268,MATCH('GDP per capita by region'!$B227,GDP!$B$4:$B$268,0),MATCH(2017,GDP!$B$4:$BJ$4,0)),"")</f>
        <v>39380239257.527916</v>
      </c>
      <c r="F227">
        <f>IFERROR(INDEX(Population!$B$4:$BJ$268,MATCH('GDP per capita by region'!$B227,Population!$B$4:$B$268,0),MATCH(2017,Population!$B$4:$BJ$4,0)),"")</f>
        <v>1369125</v>
      </c>
    </row>
    <row r="228" spans="1:6" x14ac:dyDescent="0.2">
      <c r="A228" t="s">
        <v>10</v>
      </c>
      <c r="B228" t="str">
        <f>VLOOKUP('GDP per capita by region'!$A228,Classifications!$I$2:$M$250,3,FALSE)</f>
        <v>TUN</v>
      </c>
      <c r="C228" t="str">
        <f>VLOOKUP('GDP per capita by region'!$A228,Classifications!$I$2:$M$250,4,FALSE)</f>
        <v>Africa</v>
      </c>
      <c r="D228" t="str">
        <f>VLOOKUP('GDP per capita by region'!$A228,Classifications!$I$2:$M$250,5,FALSE)</f>
        <v>Northern Africa</v>
      </c>
      <c r="E228" s="7">
        <f>IFERROR(INDEX(GDP!$B$4:$BJ$268,MATCH('GDP per capita by region'!$B228,GDP!$B$4:$B$268,0),MATCH(2017,GDP!$B$4:$BJ$4,0)),"")</f>
        <v>125115475317.99384</v>
      </c>
      <c r="F228">
        <f>IFERROR(INDEX(Population!$B$4:$BJ$268,MATCH('GDP per capita by region'!$B228,Population!$B$4:$B$268,0),MATCH(2017,Population!$B$4:$BJ$4,0)),"")</f>
        <v>11532127</v>
      </c>
    </row>
    <row r="229" spans="1:6" x14ac:dyDescent="0.2">
      <c r="A229" t="s">
        <v>170</v>
      </c>
      <c r="B229" t="str">
        <f>VLOOKUP('GDP per capita by region'!$A229,Classifications!$I$2:$M$250,3,FALSE)</f>
        <v>TUR</v>
      </c>
      <c r="C229" t="str">
        <f>VLOOKUP('GDP per capita by region'!$A229,Classifications!$I$2:$M$250,4,FALSE)</f>
        <v>Asia</v>
      </c>
      <c r="D229" t="str">
        <f>VLOOKUP('GDP per capita by region'!$A229,Classifications!$I$2:$M$250,5,FALSE)</f>
        <v>Western Asia</v>
      </c>
      <c r="E229" s="7">
        <f>IFERROR(INDEX(GDP!$B$4:$BJ$268,MATCH('GDP per capita by region'!$B229,GDP!$B$4:$B$268,0),MATCH(2017,GDP!$B$4:$BJ$4,0)),"")</f>
        <v>2029069113272.3679</v>
      </c>
      <c r="F229">
        <f>IFERROR(INDEX(Population!$B$4:$BJ$268,MATCH('GDP per capita by region'!$B229,Population!$B$4:$B$268,0),MATCH(2017,Population!$B$4:$BJ$4,0)),"")</f>
        <v>80745020</v>
      </c>
    </row>
    <row r="230" spans="1:6" x14ac:dyDescent="0.2">
      <c r="A230" t="s">
        <v>126</v>
      </c>
      <c r="B230" t="str">
        <f>VLOOKUP('GDP per capita by region'!$A230,Classifications!$I$2:$M$250,3,FALSE)</f>
        <v>TKM</v>
      </c>
      <c r="C230" t="str">
        <f>VLOOKUP('GDP per capita by region'!$A230,Classifications!$I$2:$M$250,4,FALSE)</f>
        <v>Asia</v>
      </c>
      <c r="D230" t="str">
        <f>VLOOKUP('GDP per capita by region'!$A230,Classifications!$I$2:$M$250,5,FALSE)</f>
        <v>Central Asia</v>
      </c>
      <c r="E230" s="7">
        <f>IFERROR(INDEX(GDP!$B$4:$BJ$268,MATCH('GDP per capita by region'!$B230,GDP!$B$4:$B$268,0),MATCH(2017,GDP!$B$4:$BJ$4,0)),"")</f>
        <v>94369225412.041702</v>
      </c>
      <c r="F230">
        <f>IFERROR(INDEX(Population!$B$4:$BJ$268,MATCH('GDP per capita by region'!$B230,Population!$B$4:$B$268,0),MATCH(2017,Population!$B$4:$BJ$4,0)),"")</f>
        <v>5758075</v>
      </c>
    </row>
    <row r="231" spans="1:6" x14ac:dyDescent="0.2">
      <c r="A231" t="s">
        <v>91</v>
      </c>
      <c r="B231" t="str">
        <f>VLOOKUP('GDP per capita by region'!$A231,Classifications!$I$2:$M$250,3,FALSE)</f>
        <v>TCA</v>
      </c>
      <c r="C231" t="str">
        <f>VLOOKUP('GDP per capita by region'!$A231,Classifications!$I$2:$M$250,4,FALSE)</f>
        <v>Latin America and the Caribbean</v>
      </c>
      <c r="D231" t="str">
        <f>VLOOKUP('GDP per capita by region'!$A231,Classifications!$I$2:$M$250,5,FALSE)</f>
        <v>Caribbean</v>
      </c>
      <c r="E231" s="7">
        <f>IFERROR(INDEX(GDP!$B$4:$BJ$268,MATCH('GDP per capita by region'!$B231,GDP!$B$4:$B$268,0),MATCH(2017,GDP!$B$4:$BJ$4,0)),"")</f>
        <v>0</v>
      </c>
      <c r="F231">
        <f>IFERROR(INDEX(Population!$B$4:$BJ$268,MATCH('GDP per capita by region'!$B231,Population!$B$4:$B$268,0),MATCH(2017,Population!$B$4:$BJ$4,0)),"")</f>
        <v>35446</v>
      </c>
    </row>
    <row r="232" spans="1:6" x14ac:dyDescent="0.2">
      <c r="A232" t="s">
        <v>252</v>
      </c>
      <c r="B232" t="str">
        <f>VLOOKUP('GDP per capita by region'!$A232,Classifications!$I$2:$M$250,3,FALSE)</f>
        <v>TUV</v>
      </c>
      <c r="C232" t="str">
        <f>VLOOKUP('GDP per capita by region'!$A232,Classifications!$I$2:$M$250,4,FALSE)</f>
        <v>Oceania</v>
      </c>
      <c r="D232" t="str">
        <f>VLOOKUP('GDP per capita by region'!$A232,Classifications!$I$2:$M$250,5,FALSE)</f>
        <v>Polynesia</v>
      </c>
      <c r="E232" s="7">
        <f>IFERROR(INDEX(GDP!$B$4:$BJ$268,MATCH('GDP per capita by region'!$B232,GDP!$B$4:$B$268,0),MATCH(2017,GDP!$B$4:$BJ$4,0)),"")</f>
        <v>40012561.966980793</v>
      </c>
      <c r="F232">
        <f>IFERROR(INDEX(Population!$B$4:$BJ$268,MATCH('GDP per capita by region'!$B232,Population!$B$4:$B$268,0),MATCH(2017,Population!$B$4:$BJ$4,0)),"")</f>
        <v>11192</v>
      </c>
    </row>
    <row r="233" spans="1:6" x14ac:dyDescent="0.2">
      <c r="A233" t="s">
        <v>30</v>
      </c>
      <c r="B233" t="str">
        <f>VLOOKUP('GDP per capita by region'!$A233,Classifications!$I$2:$M$250,3,FALSE)</f>
        <v>UGA</v>
      </c>
      <c r="C233" t="str">
        <f>VLOOKUP('GDP per capita by region'!$A233,Classifications!$I$2:$M$250,4,FALSE)</f>
        <v>Africa</v>
      </c>
      <c r="D233" t="str">
        <f>VLOOKUP('GDP per capita by region'!$A233,Classifications!$I$2:$M$250,5,FALSE)</f>
        <v>Eastern Africa</v>
      </c>
      <c r="E233" s="7">
        <f>IFERROR(INDEX(GDP!$B$4:$BJ$268,MATCH('GDP per capita by region'!$B233,GDP!$B$4:$B$268,0),MATCH(2017,GDP!$B$4:$BJ$4,0)),"")</f>
        <v>72768722859.329254</v>
      </c>
      <c r="F233">
        <f>IFERROR(INDEX(Population!$B$4:$BJ$268,MATCH('GDP per capita by region'!$B233,Population!$B$4:$B$268,0),MATCH(2017,Population!$B$4:$BJ$4,0)),"")</f>
        <v>42862958</v>
      </c>
    </row>
    <row r="234" spans="1:6" x14ac:dyDescent="0.2">
      <c r="A234" t="s">
        <v>182</v>
      </c>
      <c r="B234" t="str">
        <f>VLOOKUP('GDP per capita by region'!$A234,Classifications!$I$2:$M$250,3,FALSE)</f>
        <v>UKR</v>
      </c>
      <c r="C234" t="str">
        <f>VLOOKUP('GDP per capita by region'!$A234,Classifications!$I$2:$M$250,4,FALSE)</f>
        <v>Europe</v>
      </c>
      <c r="D234" t="str">
        <f>VLOOKUP('GDP per capita by region'!$A234,Classifications!$I$2:$M$250,5,FALSE)</f>
        <v>Eastern Europe</v>
      </c>
      <c r="E234" s="7">
        <f>IFERROR(INDEX(GDP!$B$4:$BJ$268,MATCH('GDP per capita by region'!$B234,GDP!$B$4:$B$268,0),MATCH(2017,GDP!$B$4:$BJ$4,0)),"")</f>
        <v>335397017499.8642</v>
      </c>
      <c r="F234">
        <f>IFERROR(INDEX(Population!$B$4:$BJ$268,MATCH('GDP per capita by region'!$B234,Population!$B$4:$B$268,0),MATCH(2017,Population!$B$4:$BJ$4,0)),"")</f>
        <v>44831159</v>
      </c>
    </row>
    <row r="235" spans="1:6" x14ac:dyDescent="0.2">
      <c r="A235" t="s">
        <v>171</v>
      </c>
      <c r="B235" t="str">
        <f>VLOOKUP('GDP per capita by region'!$A235,Classifications!$I$2:$M$250,3,FALSE)</f>
        <v>ARE</v>
      </c>
      <c r="C235" t="str">
        <f>VLOOKUP('GDP per capita by region'!$A235,Classifications!$I$2:$M$250,4,FALSE)</f>
        <v>Asia</v>
      </c>
      <c r="D235" t="str">
        <f>VLOOKUP('GDP per capita by region'!$A235,Classifications!$I$2:$M$250,5,FALSE)</f>
        <v>Western Asia</v>
      </c>
      <c r="E235" s="7">
        <f>IFERROR(INDEX(GDP!$B$4:$BJ$268,MATCH('GDP per capita by region'!$B235,GDP!$B$4:$B$268,0),MATCH(2017,GDP!$B$4:$BJ$4,0)),"")</f>
        <v>632568495489.87109</v>
      </c>
      <c r="F235">
        <f>IFERROR(INDEX(Population!$B$4:$BJ$268,MATCH('GDP per capita by region'!$B235,Population!$B$4:$B$268,0),MATCH(2017,Population!$B$4:$BJ$4,0)),"")</f>
        <v>9400145</v>
      </c>
    </row>
    <row r="236" spans="1:6" x14ac:dyDescent="0.2">
      <c r="A236" t="s">
        <v>199</v>
      </c>
      <c r="B236" t="str">
        <f>VLOOKUP('GDP per capita by region'!$A236,Classifications!$I$2:$M$250,3,FALSE)</f>
        <v>GBR</v>
      </c>
      <c r="C236" t="str">
        <f>VLOOKUP('GDP per capita by region'!$A236,Classifications!$I$2:$M$250,4,FALSE)</f>
        <v>Europe</v>
      </c>
      <c r="D236" t="str">
        <f>VLOOKUP('GDP per capita by region'!$A236,Classifications!$I$2:$M$250,5,FALSE)</f>
        <v>Northern Europe</v>
      </c>
      <c r="E236" s="7">
        <f>IFERROR(INDEX(GDP!$B$4:$BJ$268,MATCH('GDP per capita by region'!$B236,GDP!$B$4:$B$268,0),MATCH(2017,GDP!$B$4:$BJ$4,0)),"")</f>
        <v>2624599520971.6763</v>
      </c>
      <c r="F236">
        <f>IFERROR(INDEX(Population!$B$4:$BJ$268,MATCH('GDP per capita by region'!$B236,Population!$B$4:$B$268,0),MATCH(2017,Population!$B$4:$BJ$4,0)),"")</f>
        <v>66022273</v>
      </c>
    </row>
    <row r="237" spans="1:6" x14ac:dyDescent="0.2">
      <c r="A237" t="s">
        <v>31</v>
      </c>
      <c r="B237" t="str">
        <f>VLOOKUP('GDP per capita by region'!$A237,Classifications!$I$2:$M$250,3,FALSE)</f>
        <v>TZA</v>
      </c>
      <c r="C237" t="str">
        <f>VLOOKUP('GDP per capita by region'!$A237,Classifications!$I$2:$M$250,4,FALSE)</f>
        <v>Africa</v>
      </c>
      <c r="D237" t="str">
        <f>VLOOKUP('GDP per capita by region'!$A237,Classifications!$I$2:$M$250,5,FALSE)</f>
        <v>Eastern Africa</v>
      </c>
      <c r="E237" s="7">
        <f>IFERROR(INDEX(GDP!$B$4:$BJ$268,MATCH('GDP per capita by region'!$B237,GDP!$B$4:$B$268,0),MATCH(2017,GDP!$B$4:$BJ$4,0)),"")</f>
        <v>149278621293.50046</v>
      </c>
      <c r="F237">
        <f>IFERROR(INDEX(Population!$B$4:$BJ$268,MATCH('GDP per capita by region'!$B237,Population!$B$4:$B$268,0),MATCH(2017,Population!$B$4:$BJ$4,0)),"")</f>
        <v>57310019</v>
      </c>
    </row>
    <row r="238" spans="1:6" x14ac:dyDescent="0.2">
      <c r="A238" t="s">
        <v>243</v>
      </c>
      <c r="B238" t="str">
        <f>VLOOKUP('GDP per capita by region'!$A238,Classifications!$I$2:$M$250,3,FALSE)</f>
        <v>UMI</v>
      </c>
      <c r="C238" t="str">
        <f>VLOOKUP('GDP per capita by region'!$A238,Classifications!$I$2:$M$250,4,FALSE)</f>
        <v>Oceania</v>
      </c>
      <c r="D238" t="str">
        <f>VLOOKUP('GDP per capita by region'!$A238,Classifications!$I$2:$M$250,5,FALSE)</f>
        <v>Micronesia</v>
      </c>
      <c r="E238" s="7" t="str">
        <f>IFERROR(INDEX(GDP!$B$4:$BJ$268,MATCH('GDP per capita by region'!$B238,GDP!$B$4:$B$268,0),MATCH(2017,GDP!$B$4:$BJ$4,0)),"")</f>
        <v/>
      </c>
      <c r="F238" t="str">
        <f>IFERROR(INDEX(Population!$B$4:$BJ$268,MATCH('GDP per capita by region'!$B238,Population!$B$4:$B$268,0),MATCH(2017,Population!$B$4:$BJ$4,0)),"")</f>
        <v/>
      </c>
    </row>
    <row r="239" spans="1:6" x14ac:dyDescent="0.2">
      <c r="A239" t="s">
        <v>121</v>
      </c>
      <c r="B239" t="str">
        <f>VLOOKUP('GDP per capita by region'!$A239,Classifications!$I$2:$M$250,3,FALSE)</f>
        <v>USA</v>
      </c>
      <c r="C239" t="str">
        <f>VLOOKUP('GDP per capita by region'!$A239,Classifications!$I$2:$M$250,4,FALSE)</f>
        <v>Northern America</v>
      </c>
      <c r="D239">
        <f>VLOOKUP('GDP per capita by region'!$A239,Classifications!$I$2:$M$250,5,FALSE)</f>
        <v>0</v>
      </c>
      <c r="E239" s="7">
        <f>IFERROR(INDEX(GDP!$B$4:$BJ$268,MATCH('GDP per capita by region'!$B239,GDP!$B$4:$B$268,0),MATCH(2017,GDP!$B$4:$BJ$4,0)),"")</f>
        <v>17662267737919.652</v>
      </c>
      <c r="F239">
        <f>IFERROR(INDEX(Population!$B$4:$BJ$268,MATCH('GDP per capita by region'!$B239,Population!$B$4:$B$268,0),MATCH(2017,Population!$B$4:$BJ$4,0)),"")</f>
        <v>325719178</v>
      </c>
    </row>
    <row r="240" spans="1:6" x14ac:dyDescent="0.2">
      <c r="A240" t="s">
        <v>92</v>
      </c>
      <c r="B240" t="str">
        <f>VLOOKUP('GDP per capita by region'!$A240,Classifications!$I$2:$M$250,3,FALSE)</f>
        <v>VIR</v>
      </c>
      <c r="C240" t="str">
        <f>VLOOKUP('GDP per capita by region'!$A240,Classifications!$I$2:$M$250,4,FALSE)</f>
        <v>Latin America and the Caribbean</v>
      </c>
      <c r="D240" t="str">
        <f>VLOOKUP('GDP per capita by region'!$A240,Classifications!$I$2:$M$250,5,FALSE)</f>
        <v>Caribbean</v>
      </c>
      <c r="E240" s="7">
        <f>IFERROR(INDEX(GDP!$B$4:$BJ$268,MATCH('GDP per capita by region'!$B240,GDP!$B$4:$B$268,0),MATCH(2017,GDP!$B$4:$BJ$4,0)),"")</f>
        <v>0</v>
      </c>
      <c r="F240">
        <f>IFERROR(INDEX(Population!$B$4:$BJ$268,MATCH('GDP per capita by region'!$B240,Population!$B$4:$B$268,0),MATCH(2017,Population!$B$4:$BJ$4,0)),"")</f>
        <v>107268</v>
      </c>
    </row>
    <row r="241" spans="1:6" x14ac:dyDescent="0.2">
      <c r="A241" t="s">
        <v>115</v>
      </c>
      <c r="B241" t="str">
        <f>VLOOKUP('GDP per capita by region'!$A241,Classifications!$I$2:$M$250,3,FALSE)</f>
        <v>URY</v>
      </c>
      <c r="C241" t="str">
        <f>VLOOKUP('GDP per capita by region'!$A241,Classifications!$I$2:$M$250,4,FALSE)</f>
        <v>Latin America and the Caribbean</v>
      </c>
      <c r="D241" t="str">
        <f>VLOOKUP('GDP per capita by region'!$A241,Classifications!$I$2:$M$250,5,FALSE)</f>
        <v>South America</v>
      </c>
      <c r="E241" s="7">
        <f>IFERROR(INDEX(GDP!$B$4:$BJ$268,MATCH('GDP per capita by region'!$B241,GDP!$B$4:$B$268,0),MATCH(2017,GDP!$B$4:$BJ$4,0)),"")</f>
        <v>71041084512.718811</v>
      </c>
      <c r="F241">
        <f>IFERROR(INDEX(Population!$B$4:$BJ$268,MATCH('GDP per capita by region'!$B241,Population!$B$4:$B$268,0),MATCH(2017,Population!$B$4:$BJ$4,0)),"")</f>
        <v>3456750</v>
      </c>
    </row>
    <row r="242" spans="1:6" x14ac:dyDescent="0.2">
      <c r="A242" t="s">
        <v>127</v>
      </c>
      <c r="B242" t="str">
        <f>VLOOKUP('GDP per capita by region'!$A242,Classifications!$I$2:$M$250,3,FALSE)</f>
        <v>UZB</v>
      </c>
      <c r="C242" t="str">
        <f>VLOOKUP('GDP per capita by region'!$A242,Classifications!$I$2:$M$250,4,FALSE)</f>
        <v>Asia</v>
      </c>
      <c r="D242" t="str">
        <f>VLOOKUP('GDP per capita by region'!$A242,Classifications!$I$2:$M$250,5,FALSE)</f>
        <v>Central Asia</v>
      </c>
      <c r="E242" s="7">
        <f>IFERROR(INDEX(GDP!$B$4:$BJ$268,MATCH('GDP per capita by region'!$B242,GDP!$B$4:$B$268,0),MATCH(2017,GDP!$B$4:$BJ$4,0)),"")</f>
        <v>202520525345.75043</v>
      </c>
      <c r="F242">
        <f>IFERROR(INDEX(Population!$B$4:$BJ$268,MATCH('GDP per capita by region'!$B242,Population!$B$4:$B$268,0),MATCH(2017,Population!$B$4:$BJ$4,0)),"")</f>
        <v>32387200</v>
      </c>
    </row>
    <row r="243" spans="1:6" x14ac:dyDescent="0.2">
      <c r="A243" t="s">
        <v>235</v>
      </c>
      <c r="B243" t="str">
        <f>VLOOKUP('GDP per capita by region'!$A243,Classifications!$I$2:$M$250,3,FALSE)</f>
        <v>VUT</v>
      </c>
      <c r="C243" t="str">
        <f>VLOOKUP('GDP per capita by region'!$A243,Classifications!$I$2:$M$250,4,FALSE)</f>
        <v>Oceania</v>
      </c>
      <c r="D243" t="str">
        <f>VLOOKUP('GDP per capita by region'!$A243,Classifications!$I$2:$M$250,5,FALSE)</f>
        <v>Melanesia</v>
      </c>
      <c r="E243" s="7">
        <f>IFERROR(INDEX(GDP!$B$4:$BJ$268,MATCH('GDP per capita by region'!$B243,GDP!$B$4:$B$268,0),MATCH(2017,GDP!$B$4:$BJ$4,0)),"")</f>
        <v>807159740.16323757</v>
      </c>
      <c r="F243">
        <f>IFERROR(INDEX(Population!$B$4:$BJ$268,MATCH('GDP per capita by region'!$B243,Population!$B$4:$B$268,0),MATCH(2017,Population!$B$4:$BJ$4,0)),"")</f>
        <v>276244</v>
      </c>
    </row>
    <row r="244" spans="1:6" x14ac:dyDescent="0.2">
      <c r="A244" t="s">
        <v>116</v>
      </c>
      <c r="B244" t="str">
        <f>VLOOKUP('GDP per capita by region'!$A244,Classifications!$I$2:$M$250,3,FALSE)</f>
        <v>VEN</v>
      </c>
      <c r="C244" t="str">
        <f>VLOOKUP('GDP per capita by region'!$A244,Classifications!$I$2:$M$250,4,FALSE)</f>
        <v>Latin America and the Caribbean</v>
      </c>
      <c r="D244" t="str">
        <f>VLOOKUP('GDP per capita by region'!$A244,Classifications!$I$2:$M$250,5,FALSE)</f>
        <v>South America</v>
      </c>
      <c r="E244" s="7">
        <f>IFERROR(INDEX(GDP!$B$4:$BJ$268,MATCH('GDP per capita by region'!$B244,GDP!$B$4:$B$268,0),MATCH(2017,GDP!$B$4:$BJ$4,0)),"")</f>
        <v>0</v>
      </c>
      <c r="F244">
        <f>IFERROR(INDEX(Population!$B$4:$BJ$268,MATCH('GDP per capita by region'!$B244,Population!$B$4:$B$268,0),MATCH(2017,Population!$B$4:$BJ$4,0)),"")</f>
        <v>31977065</v>
      </c>
    </row>
    <row r="245" spans="1:6" x14ac:dyDescent="0.2">
      <c r="A245" t="s">
        <v>145</v>
      </c>
      <c r="B245" t="str">
        <f>VLOOKUP('GDP per capita by region'!$A245,Classifications!$I$2:$M$250,3,FALSE)</f>
        <v>VNM</v>
      </c>
      <c r="C245" t="str">
        <f>VLOOKUP('GDP per capita by region'!$A245,Classifications!$I$2:$M$250,4,FALSE)</f>
        <v>Asia</v>
      </c>
      <c r="D245" t="str">
        <f>VLOOKUP('GDP per capita by region'!$A245,Classifications!$I$2:$M$250,5,FALSE)</f>
        <v>South-eastern Asia</v>
      </c>
      <c r="E245" s="7">
        <f>IFERROR(INDEX(GDP!$B$4:$BJ$268,MATCH('GDP per capita by region'!$B245,GDP!$B$4:$B$268,0),MATCH(2017,GDP!$B$4:$BJ$4,0)),"")</f>
        <v>589666753243.1543</v>
      </c>
      <c r="F245">
        <f>IFERROR(INDEX(Population!$B$4:$BJ$268,MATCH('GDP per capita by region'!$B245,Population!$B$4:$B$268,0),MATCH(2017,Population!$B$4:$BJ$4,0)),"")</f>
        <v>95540800</v>
      </c>
    </row>
    <row r="246" spans="1:6" x14ac:dyDescent="0.2">
      <c r="A246" t="s">
        <v>253</v>
      </c>
      <c r="B246" t="str">
        <f>VLOOKUP('GDP per capita by region'!$A246,Classifications!$I$2:$M$250,3,FALSE)</f>
        <v>WLF</v>
      </c>
      <c r="C246" t="str">
        <f>VLOOKUP('GDP per capita by region'!$A246,Classifications!$I$2:$M$250,4,FALSE)</f>
        <v>Oceania</v>
      </c>
      <c r="D246" t="str">
        <f>VLOOKUP('GDP per capita by region'!$A246,Classifications!$I$2:$M$250,5,FALSE)</f>
        <v>Polynesia</v>
      </c>
      <c r="E246" s="7" t="str">
        <f>IFERROR(INDEX(GDP!$B$4:$BJ$268,MATCH('GDP per capita by region'!$B246,GDP!$B$4:$B$268,0),MATCH(2017,GDP!$B$4:$BJ$4,0)),"")</f>
        <v/>
      </c>
      <c r="F246" t="str">
        <f>IFERROR(INDEX(Population!$B$4:$BJ$268,MATCH('GDP per capita by region'!$B246,Population!$B$4:$B$268,0),MATCH(2017,Population!$B$4:$BJ$4,0)),"")</f>
        <v/>
      </c>
    </row>
    <row r="247" spans="1:6" x14ac:dyDescent="0.2">
      <c r="A247" t="s">
        <v>11</v>
      </c>
      <c r="B247" t="str">
        <f>VLOOKUP('GDP per capita by region'!$A247,Classifications!$I$2:$M$250,3,FALSE)</f>
        <v>ESH</v>
      </c>
      <c r="C247" t="str">
        <f>VLOOKUP('GDP per capita by region'!$A247,Classifications!$I$2:$M$250,4,FALSE)</f>
        <v>Africa</v>
      </c>
      <c r="D247" t="str">
        <f>VLOOKUP('GDP per capita by region'!$A247,Classifications!$I$2:$M$250,5,FALSE)</f>
        <v>Northern Africa</v>
      </c>
      <c r="E247" s="7" t="str">
        <f>IFERROR(INDEX(GDP!$B$4:$BJ$268,MATCH('GDP per capita by region'!$B247,GDP!$B$4:$B$268,0),MATCH(2017,GDP!$B$4:$BJ$4,0)),"")</f>
        <v/>
      </c>
      <c r="F247" t="str">
        <f>IFERROR(INDEX(Population!$B$4:$BJ$268,MATCH('GDP per capita by region'!$B247,Population!$B$4:$B$268,0),MATCH(2017,Population!$B$4:$BJ$4,0)),"")</f>
        <v/>
      </c>
    </row>
    <row r="248" spans="1:6" x14ac:dyDescent="0.2">
      <c r="A248" t="s">
        <v>172</v>
      </c>
      <c r="B248" t="str">
        <f>VLOOKUP('GDP per capita by region'!$A248,Classifications!$I$2:$M$250,3,FALSE)</f>
        <v>YEM</v>
      </c>
      <c r="C248" t="str">
        <f>VLOOKUP('GDP per capita by region'!$A248,Classifications!$I$2:$M$250,4,FALSE)</f>
        <v>Asia</v>
      </c>
      <c r="D248" t="str">
        <f>VLOOKUP('GDP per capita by region'!$A248,Classifications!$I$2:$M$250,5,FALSE)</f>
        <v>Western Asia</v>
      </c>
      <c r="E248" s="7">
        <f>IFERROR(INDEX(GDP!$B$4:$BJ$268,MATCH('GDP per capita by region'!$B248,GDP!$B$4:$B$268,0),MATCH(2017,GDP!$B$4:$BJ$4,0)),"")</f>
        <v>0</v>
      </c>
      <c r="F248">
        <f>IFERROR(INDEX(Population!$B$4:$BJ$268,MATCH('GDP per capita by region'!$B248,Population!$B$4:$B$268,0),MATCH(2017,Population!$B$4:$BJ$4,0)),"")</f>
        <v>28250420</v>
      </c>
    </row>
    <row r="249" spans="1:6" x14ac:dyDescent="0.2">
      <c r="A249" t="s">
        <v>32</v>
      </c>
      <c r="B249" t="str">
        <f>VLOOKUP('GDP per capita by region'!$A249,Classifications!$I$2:$M$250,3,FALSE)</f>
        <v>ZMB</v>
      </c>
      <c r="C249" t="str">
        <f>VLOOKUP('GDP per capita by region'!$A249,Classifications!$I$2:$M$250,4,FALSE)</f>
        <v>Africa</v>
      </c>
      <c r="D249" t="str">
        <f>VLOOKUP('GDP per capita by region'!$A249,Classifications!$I$2:$M$250,5,FALSE)</f>
        <v>Eastern Africa</v>
      </c>
      <c r="E249" s="7">
        <f>IFERROR(INDEX(GDP!$B$4:$BJ$268,MATCH('GDP per capita by region'!$B249,GDP!$B$4:$B$268,0),MATCH(2017,GDP!$B$4:$BJ$4,0)),"")</f>
        <v>63064533225.324478</v>
      </c>
      <c r="F249">
        <f>IFERROR(INDEX(Population!$B$4:$BJ$268,MATCH('GDP per capita by region'!$B249,Population!$B$4:$B$268,0),MATCH(2017,Population!$B$4:$BJ$4,0)),"")</f>
        <v>17094130</v>
      </c>
    </row>
    <row r="250" spans="1:6" x14ac:dyDescent="0.2">
      <c r="A250" t="s">
        <v>33</v>
      </c>
      <c r="B250" t="str">
        <f>VLOOKUP('GDP per capita by region'!$A250,Classifications!$I$2:$M$250,3,FALSE)</f>
        <v>ZWE</v>
      </c>
      <c r="C250" t="str">
        <f>VLOOKUP('GDP per capita by region'!$A250,Classifications!$I$2:$M$250,4,FALSE)</f>
        <v>Africa</v>
      </c>
      <c r="D250" t="str">
        <f>VLOOKUP('GDP per capita by region'!$A250,Classifications!$I$2:$M$250,5,FALSE)</f>
        <v>Eastern Africa</v>
      </c>
      <c r="E250" s="7">
        <f>IFERROR(INDEX(GDP!$B$4:$BJ$268,MATCH('GDP per capita by region'!$B250,GDP!$B$4:$B$268,0),MATCH(2017,GDP!$B$4:$BJ$4,0)),"")</f>
        <v>31403097994.161858</v>
      </c>
      <c r="F250">
        <f>IFERROR(INDEX(Population!$B$4:$BJ$268,MATCH('GDP per capita by region'!$B250,Population!$B$4:$B$268,0),MATCH(2017,Population!$B$4:$BJ$4,0)),"")</f>
        <v>16529904</v>
      </c>
    </row>
    <row r="251" spans="1:6" x14ac:dyDescent="0.2">
      <c r="E251" s="7">
        <f>SUM(E2:E250)</f>
        <v>114253193590981.72</v>
      </c>
      <c r="F251" s="7">
        <f>SUM(F2:F250)</f>
        <v>7499743304</v>
      </c>
    </row>
    <row r="252" spans="1:6" x14ac:dyDescent="0.2">
      <c r="E252" t="b">
        <f>E251=K9</f>
        <v>1</v>
      </c>
      <c r="F252" t="b">
        <f>F251=L9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5638-DA8F-4BF6-B08E-EBDE50DDBA7E}">
  <dimension ref="A1:M252"/>
  <sheetViews>
    <sheetView tabSelected="1" topLeftCell="A4" workbookViewId="0">
      <selection activeCell="H23" sqref="H23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684</v>
      </c>
      <c r="E1" t="s">
        <v>3</v>
      </c>
      <c r="F1" t="s">
        <v>4</v>
      </c>
      <c r="J1" t="s">
        <v>2</v>
      </c>
      <c r="K1" t="s">
        <v>685</v>
      </c>
      <c r="L1" t="s">
        <v>4</v>
      </c>
      <c r="M1" t="s">
        <v>686</v>
      </c>
    </row>
    <row r="2" spans="1:13" x14ac:dyDescent="0.2">
      <c r="A2" t="s">
        <v>146</v>
      </c>
      <c r="B2" t="s">
        <v>256</v>
      </c>
      <c r="C2" t="s">
        <v>564</v>
      </c>
      <c r="D2" t="s">
        <v>568</v>
      </c>
      <c r="E2">
        <v>64095821538.983009</v>
      </c>
      <c r="F2">
        <v>35530081</v>
      </c>
      <c r="J2" t="s">
        <v>564</v>
      </c>
      <c r="K2">
        <v>55086212377467.172</v>
      </c>
      <c r="L2">
        <v>4458423016</v>
      </c>
      <c r="M2">
        <v>12355.537413067035</v>
      </c>
    </row>
    <row r="3" spans="1:13" x14ac:dyDescent="0.2">
      <c r="A3" t="s">
        <v>183</v>
      </c>
      <c r="B3" t="s">
        <v>257</v>
      </c>
      <c r="C3" t="s">
        <v>570</v>
      </c>
      <c r="D3" t="s">
        <v>572</v>
      </c>
      <c r="E3" t="s">
        <v>687</v>
      </c>
      <c r="F3" t="s">
        <v>687</v>
      </c>
      <c r="J3" t="s">
        <v>570</v>
      </c>
      <c r="K3">
        <v>24249077147179.152</v>
      </c>
      <c r="L3">
        <v>744218594</v>
      </c>
      <c r="M3">
        <v>32583.272364704117</v>
      </c>
    </row>
    <row r="4" spans="1:13" x14ac:dyDescent="0.2">
      <c r="A4" t="s">
        <v>200</v>
      </c>
      <c r="B4" t="s">
        <v>258</v>
      </c>
      <c r="C4" t="s">
        <v>570</v>
      </c>
      <c r="D4" t="s">
        <v>574</v>
      </c>
      <c r="E4">
        <v>33916650263.201363</v>
      </c>
      <c r="F4">
        <v>2873457</v>
      </c>
      <c r="J4" t="s">
        <v>551</v>
      </c>
      <c r="K4">
        <v>5761946244138.5156</v>
      </c>
      <c r="L4">
        <v>1249513491</v>
      </c>
      <c r="M4">
        <v>4611.3517666201142</v>
      </c>
    </row>
    <row r="5" spans="1:13" x14ac:dyDescent="0.2">
      <c r="A5" t="s">
        <v>5</v>
      </c>
      <c r="B5" t="s">
        <v>259</v>
      </c>
      <c r="C5" t="s">
        <v>551</v>
      </c>
      <c r="D5" t="s">
        <v>552</v>
      </c>
      <c r="E5">
        <v>574893990585.53467</v>
      </c>
      <c r="F5">
        <v>41318142</v>
      </c>
      <c r="J5" t="s">
        <v>576</v>
      </c>
      <c r="K5">
        <v>1315939051008.3643</v>
      </c>
      <c r="L5">
        <v>40901664</v>
      </c>
      <c r="M5">
        <v>32173.239969121165</v>
      </c>
    </row>
    <row r="6" spans="1:13" x14ac:dyDescent="0.2">
      <c r="A6" t="s">
        <v>244</v>
      </c>
      <c r="B6" t="s">
        <v>260</v>
      </c>
      <c r="C6" t="s">
        <v>576</v>
      </c>
      <c r="D6" t="s">
        <v>579</v>
      </c>
      <c r="E6">
        <v>0</v>
      </c>
      <c r="F6">
        <v>55641</v>
      </c>
      <c r="J6" t="s">
        <v>559</v>
      </c>
      <c r="K6">
        <v>8561949652819.1211</v>
      </c>
      <c r="L6">
        <v>644137666</v>
      </c>
      <c r="M6">
        <v>13292.111461184326</v>
      </c>
    </row>
    <row r="7" spans="1:13" x14ac:dyDescent="0.2">
      <c r="A7" t="s">
        <v>201</v>
      </c>
      <c r="B7" t="s">
        <v>261</v>
      </c>
      <c r="C7" t="s">
        <v>570</v>
      </c>
      <c r="D7" t="s">
        <v>574</v>
      </c>
      <c r="E7">
        <v>0</v>
      </c>
      <c r="F7">
        <v>76965</v>
      </c>
      <c r="J7" t="s">
        <v>563</v>
      </c>
      <c r="K7">
        <v>19278069118369.387</v>
      </c>
      <c r="L7">
        <v>362548873</v>
      </c>
      <c r="M7">
        <v>53173.711336759239</v>
      </c>
    </row>
    <row r="8" spans="1:13" x14ac:dyDescent="0.2">
      <c r="A8" t="s">
        <v>34</v>
      </c>
      <c r="B8" t="s">
        <v>262</v>
      </c>
      <c r="C8" t="s">
        <v>551</v>
      </c>
      <c r="D8" t="s">
        <v>555</v>
      </c>
      <c r="E8">
        <v>173328961392.27414</v>
      </c>
      <c r="F8">
        <v>29784193</v>
      </c>
      <c r="J8">
        <v>0</v>
      </c>
      <c r="K8">
        <v>0</v>
      </c>
      <c r="L8">
        <v>0</v>
      </c>
      <c r="M8" t="e">
        <v>#DIV/0!</v>
      </c>
    </row>
    <row r="9" spans="1:13" x14ac:dyDescent="0.2">
      <c r="A9" t="s">
        <v>65</v>
      </c>
      <c r="B9" t="s">
        <v>263</v>
      </c>
      <c r="C9" t="s">
        <v>559</v>
      </c>
      <c r="D9" t="s">
        <v>560</v>
      </c>
      <c r="E9" t="s">
        <v>687</v>
      </c>
      <c r="F9" t="s">
        <v>687</v>
      </c>
      <c r="K9">
        <v>114253193590981.72</v>
      </c>
      <c r="L9">
        <v>7499743304</v>
      </c>
    </row>
    <row r="10" spans="1:13" x14ac:dyDescent="0.2">
      <c r="A10" t="s">
        <v>122</v>
      </c>
      <c r="B10" t="s">
        <v>264</v>
      </c>
      <c r="C10">
        <v>0</v>
      </c>
      <c r="D10">
        <v>0</v>
      </c>
      <c r="E10" t="s">
        <v>687</v>
      </c>
      <c r="F10" t="s">
        <v>687</v>
      </c>
    </row>
    <row r="11" spans="1:13" x14ac:dyDescent="0.2">
      <c r="A11" t="s">
        <v>66</v>
      </c>
      <c r="B11" t="s">
        <v>265</v>
      </c>
      <c r="C11" t="s">
        <v>559</v>
      </c>
      <c r="D11" t="s">
        <v>560</v>
      </c>
      <c r="E11">
        <v>2192334042.4907994</v>
      </c>
      <c r="F11">
        <v>102012</v>
      </c>
      <c r="J11" t="s">
        <v>684</v>
      </c>
      <c r="K11" t="s">
        <v>685</v>
      </c>
      <c r="L11" t="s">
        <v>4</v>
      </c>
      <c r="M11" t="s">
        <v>686</v>
      </c>
    </row>
    <row r="12" spans="1:13" x14ac:dyDescent="0.2">
      <c r="A12" t="s">
        <v>101</v>
      </c>
      <c r="B12" t="s">
        <v>266</v>
      </c>
      <c r="C12" t="s">
        <v>559</v>
      </c>
      <c r="D12" t="s">
        <v>562</v>
      </c>
      <c r="E12">
        <v>838223779614.48975</v>
      </c>
      <c r="F12">
        <v>44271041</v>
      </c>
      <c r="J12" t="s">
        <v>568</v>
      </c>
      <c r="K12">
        <v>12127056640938.617</v>
      </c>
      <c r="L12">
        <v>1869551640</v>
      </c>
      <c r="M12">
        <v>6486.6122879272898</v>
      </c>
    </row>
    <row r="13" spans="1:13" x14ac:dyDescent="0.2">
      <c r="A13" t="s">
        <v>155</v>
      </c>
      <c r="B13" t="s">
        <v>267</v>
      </c>
      <c r="C13" t="s">
        <v>564</v>
      </c>
      <c r="D13" t="s">
        <v>569</v>
      </c>
      <c r="E13">
        <v>25751563634.353531</v>
      </c>
      <c r="F13">
        <v>2930450</v>
      </c>
      <c r="J13" t="s">
        <v>572</v>
      </c>
      <c r="K13">
        <v>4443481405073.0781</v>
      </c>
      <c r="L13">
        <v>104025556</v>
      </c>
      <c r="M13">
        <v>42715.286280931563</v>
      </c>
    </row>
    <row r="14" spans="1:13" x14ac:dyDescent="0.2">
      <c r="A14" t="s">
        <v>67</v>
      </c>
      <c r="B14" t="s">
        <v>268</v>
      </c>
      <c r="C14" t="s">
        <v>559</v>
      </c>
      <c r="D14" t="s">
        <v>560</v>
      </c>
      <c r="E14">
        <v>0</v>
      </c>
      <c r="F14">
        <v>105264</v>
      </c>
      <c r="J14" t="s">
        <v>574</v>
      </c>
      <c r="K14">
        <v>4669258980923.3389</v>
      </c>
      <c r="L14">
        <v>151088632</v>
      </c>
      <c r="M14">
        <v>30904.105220327488</v>
      </c>
    </row>
    <row r="15" spans="1:13" x14ac:dyDescent="0.2">
      <c r="A15" t="s">
        <v>225</v>
      </c>
      <c r="B15" t="s">
        <v>269</v>
      </c>
      <c r="C15" t="s">
        <v>576</v>
      </c>
      <c r="D15" t="s">
        <v>577</v>
      </c>
      <c r="E15">
        <v>1098310623645.3943</v>
      </c>
      <c r="F15">
        <v>24598933</v>
      </c>
      <c r="J15" t="s">
        <v>552</v>
      </c>
      <c r="K15">
        <v>2295893147998.2471</v>
      </c>
      <c r="L15">
        <v>233050946</v>
      </c>
      <c r="M15">
        <v>9851.4646149440941</v>
      </c>
    </row>
    <row r="16" spans="1:13" x14ac:dyDescent="0.2">
      <c r="A16" t="s">
        <v>216</v>
      </c>
      <c r="B16" t="s">
        <v>270</v>
      </c>
      <c r="C16" t="s">
        <v>570</v>
      </c>
      <c r="D16" t="s">
        <v>575</v>
      </c>
      <c r="E16">
        <v>400261397983.31647</v>
      </c>
      <c r="F16">
        <v>8809212</v>
      </c>
      <c r="J16" t="s">
        <v>579</v>
      </c>
      <c r="K16">
        <v>1808962842.1807241</v>
      </c>
      <c r="L16">
        <v>654300</v>
      </c>
      <c r="M16">
        <v>2764.7300048612628</v>
      </c>
    </row>
    <row r="17" spans="1:13" x14ac:dyDescent="0.2">
      <c r="A17" t="s">
        <v>156</v>
      </c>
      <c r="B17" t="s">
        <v>271</v>
      </c>
      <c r="C17" t="s">
        <v>564</v>
      </c>
      <c r="D17" t="s">
        <v>569</v>
      </c>
      <c r="E17">
        <v>156294043071.28864</v>
      </c>
      <c r="F17">
        <v>9862429</v>
      </c>
      <c r="J17" t="s">
        <v>555</v>
      </c>
      <c r="K17">
        <v>437928477550.51752</v>
      </c>
      <c r="L17">
        <v>163494885</v>
      </c>
      <c r="M17">
        <v>2678.5454330911789</v>
      </c>
    </row>
    <row r="18" spans="1:13" x14ac:dyDescent="0.2">
      <c r="A18" t="s">
        <v>68</v>
      </c>
      <c r="B18" t="s">
        <v>272</v>
      </c>
      <c r="C18" t="s">
        <v>559</v>
      </c>
      <c r="D18" t="s">
        <v>560</v>
      </c>
      <c r="E18">
        <v>10958555825.395164</v>
      </c>
      <c r="F18">
        <v>395361</v>
      </c>
      <c r="J18" t="s">
        <v>560</v>
      </c>
      <c r="K18">
        <v>263465857485.21222</v>
      </c>
      <c r="L18">
        <v>42713373</v>
      </c>
      <c r="M18">
        <v>6168.2288000344115</v>
      </c>
    </row>
    <row r="19" spans="1:13" x14ac:dyDescent="0.2">
      <c r="A19" t="s">
        <v>157</v>
      </c>
      <c r="B19" t="s">
        <v>273</v>
      </c>
      <c r="C19" t="s">
        <v>564</v>
      </c>
      <c r="D19" t="s">
        <v>569</v>
      </c>
      <c r="E19">
        <v>64615012912.40567</v>
      </c>
      <c r="F19">
        <v>1492584</v>
      </c>
      <c r="J19" t="s">
        <v>562</v>
      </c>
      <c r="K19">
        <v>5641652231799.7168</v>
      </c>
      <c r="L19">
        <v>424107976</v>
      </c>
      <c r="M19">
        <v>13302.39597238727</v>
      </c>
    </row>
    <row r="20" spans="1:13" x14ac:dyDescent="0.2">
      <c r="A20" t="s">
        <v>147</v>
      </c>
      <c r="B20" t="s">
        <v>274</v>
      </c>
      <c r="C20" t="s">
        <v>564</v>
      </c>
      <c r="D20" t="s">
        <v>568</v>
      </c>
      <c r="E20">
        <v>580293543210.5918</v>
      </c>
      <c r="F20">
        <v>164669751</v>
      </c>
      <c r="J20" t="s">
        <v>569</v>
      </c>
      <c r="K20">
        <v>6414727708808.4824</v>
      </c>
      <c r="L20">
        <v>267654286</v>
      </c>
      <c r="M20">
        <v>23966.467358600348</v>
      </c>
    </row>
    <row r="21" spans="1:13" x14ac:dyDescent="0.2">
      <c r="A21" t="s">
        <v>69</v>
      </c>
      <c r="B21" t="s">
        <v>275</v>
      </c>
      <c r="C21" t="s">
        <v>559</v>
      </c>
      <c r="D21" t="s">
        <v>560</v>
      </c>
      <c r="E21">
        <v>4850956521.1588793</v>
      </c>
      <c r="F21">
        <v>285719</v>
      </c>
      <c r="J21" t="s">
        <v>577</v>
      </c>
      <c r="K21">
        <v>1271302545335</v>
      </c>
      <c r="L21">
        <v>29392833</v>
      </c>
      <c r="M21">
        <v>43252.126983982795</v>
      </c>
    </row>
    <row r="22" spans="1:13" x14ac:dyDescent="0.2">
      <c r="A22" t="s">
        <v>173</v>
      </c>
      <c r="B22" t="s">
        <v>276</v>
      </c>
      <c r="C22" t="s">
        <v>570</v>
      </c>
      <c r="D22" t="s">
        <v>571</v>
      </c>
      <c r="E22">
        <v>163230886712.4068</v>
      </c>
      <c r="F22">
        <v>9507875</v>
      </c>
      <c r="J22" t="s">
        <v>575</v>
      </c>
      <c r="K22">
        <v>8589793803153.626</v>
      </c>
      <c r="L22">
        <v>196269865</v>
      </c>
      <c r="M22">
        <v>43765.219908586711</v>
      </c>
    </row>
    <row r="23" spans="1:13" x14ac:dyDescent="0.2">
      <c r="A23" t="s">
        <v>217</v>
      </c>
      <c r="B23" t="s">
        <v>277</v>
      </c>
      <c r="C23" t="s">
        <v>570</v>
      </c>
      <c r="D23" t="s">
        <v>575</v>
      </c>
      <c r="E23">
        <v>485116228989.44275</v>
      </c>
      <c r="F23">
        <v>11372068</v>
      </c>
      <c r="J23" t="s">
        <v>571</v>
      </c>
      <c r="K23">
        <v>6546542958029.1152</v>
      </c>
      <c r="L23">
        <v>292834541</v>
      </c>
      <c r="M23">
        <v>22355.774478220159</v>
      </c>
    </row>
    <row r="24" spans="1:13" x14ac:dyDescent="0.2">
      <c r="A24" t="s">
        <v>93</v>
      </c>
      <c r="B24" t="s">
        <v>278</v>
      </c>
      <c r="C24" t="s">
        <v>559</v>
      </c>
      <c r="D24" t="s">
        <v>561</v>
      </c>
      <c r="E24">
        <v>2931639950.4718871</v>
      </c>
      <c r="F24">
        <v>374681</v>
      </c>
      <c r="J24" t="s">
        <v>561</v>
      </c>
      <c r="K24">
        <v>2656831563534.1895</v>
      </c>
      <c r="L24">
        <v>177316317</v>
      </c>
      <c r="M24">
        <v>14983.570652069146</v>
      </c>
    </row>
    <row r="25" spans="1:13" x14ac:dyDescent="0.2">
      <c r="A25" t="s">
        <v>48</v>
      </c>
      <c r="B25" t="s">
        <v>279</v>
      </c>
      <c r="C25" t="s">
        <v>551</v>
      </c>
      <c r="D25" t="s">
        <v>557</v>
      </c>
      <c r="E25">
        <v>23069269483.773354</v>
      </c>
      <c r="F25">
        <v>11175692</v>
      </c>
      <c r="J25" t="s">
        <v>557</v>
      </c>
      <c r="K25">
        <v>1456680245501.3396</v>
      </c>
      <c r="L25">
        <v>371986070</v>
      </c>
      <c r="M25">
        <v>3915.9537492931913</v>
      </c>
    </row>
    <row r="26" spans="1:13" x14ac:dyDescent="0.2">
      <c r="A26" t="s">
        <v>117</v>
      </c>
      <c r="B26" t="s">
        <v>280</v>
      </c>
      <c r="C26" t="s">
        <v>563</v>
      </c>
      <c r="D26">
        <v>0</v>
      </c>
      <c r="E26">
        <v>0</v>
      </c>
      <c r="F26">
        <v>65441</v>
      </c>
      <c r="J26" t="s">
        <v>556</v>
      </c>
      <c r="K26">
        <v>774681260797.51306</v>
      </c>
      <c r="L26">
        <v>65143204</v>
      </c>
      <c r="M26">
        <v>11891.973578663908</v>
      </c>
    </row>
    <row r="27" spans="1:13" x14ac:dyDescent="0.2">
      <c r="A27" t="s">
        <v>148</v>
      </c>
      <c r="B27" t="s">
        <v>281</v>
      </c>
      <c r="C27" t="s">
        <v>564</v>
      </c>
      <c r="D27" t="s">
        <v>568</v>
      </c>
      <c r="E27">
        <v>7033150120.6696129</v>
      </c>
      <c r="F27">
        <v>807610</v>
      </c>
      <c r="J27" t="s">
        <v>554</v>
      </c>
      <c r="K27">
        <v>796763112290.89795</v>
      </c>
      <c r="L27">
        <v>415838386</v>
      </c>
      <c r="M27">
        <v>1916.0403154577893</v>
      </c>
    </row>
    <row r="28" spans="1:13" x14ac:dyDescent="0.2">
      <c r="A28" t="s">
        <v>102</v>
      </c>
      <c r="B28" t="s">
        <v>283</v>
      </c>
      <c r="C28" t="s">
        <v>559</v>
      </c>
      <c r="D28" t="s">
        <v>562</v>
      </c>
      <c r="E28">
        <v>76099423106.218719</v>
      </c>
      <c r="F28">
        <v>11051600</v>
      </c>
      <c r="J28" t="s">
        <v>567</v>
      </c>
      <c r="K28">
        <v>7232238665192.7061</v>
      </c>
      <c r="L28">
        <v>648683449</v>
      </c>
      <c r="M28">
        <v>11149.103120083932</v>
      </c>
    </row>
    <row r="29" spans="1:13" x14ac:dyDescent="0.2">
      <c r="A29" t="s">
        <v>70</v>
      </c>
      <c r="B29" t="s">
        <v>284</v>
      </c>
      <c r="C29" t="s">
        <v>559</v>
      </c>
      <c r="D29" t="s">
        <v>560</v>
      </c>
      <c r="E29" t="s">
        <v>687</v>
      </c>
      <c r="F29" t="s">
        <v>687</v>
      </c>
      <c r="J29" t="s">
        <v>566</v>
      </c>
      <c r="K29">
        <v>28534504445469.43</v>
      </c>
      <c r="L29">
        <v>1601227877</v>
      </c>
      <c r="M29">
        <v>17820.389499420031</v>
      </c>
    </row>
    <row r="30" spans="1:13" x14ac:dyDescent="0.2">
      <c r="A30" t="s">
        <v>202</v>
      </c>
      <c r="B30" t="s">
        <v>285</v>
      </c>
      <c r="C30" t="s">
        <v>570</v>
      </c>
      <c r="D30" t="s">
        <v>574</v>
      </c>
      <c r="E30">
        <v>41080828143.430923</v>
      </c>
      <c r="F30">
        <v>3507017</v>
      </c>
      <c r="J30" t="s">
        <v>578</v>
      </c>
      <c r="K30">
        <v>41582088408.21627</v>
      </c>
      <c r="L30">
        <v>10324711</v>
      </c>
      <c r="M30">
        <v>4027.4336403426955</v>
      </c>
    </row>
    <row r="31" spans="1:13" x14ac:dyDescent="0.2">
      <c r="A31" t="s">
        <v>43</v>
      </c>
      <c r="B31" t="s">
        <v>286</v>
      </c>
      <c r="C31" t="s">
        <v>551</v>
      </c>
      <c r="D31" t="s">
        <v>556</v>
      </c>
      <c r="E31">
        <v>36225141579.088974</v>
      </c>
      <c r="F31">
        <v>2291661</v>
      </c>
      <c r="J31" t="s">
        <v>420</v>
      </c>
      <c r="K31">
        <v>1245454422.9669659</v>
      </c>
      <c r="L31">
        <v>529820</v>
      </c>
      <c r="M31">
        <v>2350.7123607394319</v>
      </c>
    </row>
    <row r="32" spans="1:13" x14ac:dyDescent="0.2">
      <c r="A32" t="s">
        <v>103</v>
      </c>
      <c r="B32" t="s">
        <v>287</v>
      </c>
      <c r="C32" t="s">
        <v>559</v>
      </c>
      <c r="D32" t="s">
        <v>562</v>
      </c>
      <c r="E32" t="s">
        <v>687</v>
      </c>
      <c r="F32" t="s">
        <v>687</v>
      </c>
      <c r="J32" t="s">
        <v>565</v>
      </c>
      <c r="K32">
        <v>777684917057.93311</v>
      </c>
      <c r="L32">
        <v>71305764</v>
      </c>
      <c r="M32">
        <v>10906.340153061583</v>
      </c>
    </row>
    <row r="33" spans="1:13" x14ac:dyDescent="0.2">
      <c r="A33" t="s">
        <v>104</v>
      </c>
      <c r="B33" t="s">
        <v>288</v>
      </c>
      <c r="C33" t="s">
        <v>559</v>
      </c>
      <c r="D33" t="s">
        <v>562</v>
      </c>
      <c r="E33">
        <v>2951687084850.6855</v>
      </c>
      <c r="F33">
        <v>209288278</v>
      </c>
      <c r="J33">
        <v>0</v>
      </c>
      <c r="K33">
        <v>19278069118369.387</v>
      </c>
      <c r="L33">
        <v>362548873</v>
      </c>
      <c r="M33">
        <v>53173.711336759239</v>
      </c>
    </row>
    <row r="34" spans="1:13" x14ac:dyDescent="0.2">
      <c r="A34" t="s">
        <v>12</v>
      </c>
      <c r="B34" t="s">
        <v>290</v>
      </c>
      <c r="C34" t="s">
        <v>551</v>
      </c>
      <c r="D34" t="s">
        <v>554</v>
      </c>
      <c r="E34" t="s">
        <v>687</v>
      </c>
      <c r="F34" t="s">
        <v>687</v>
      </c>
      <c r="K34">
        <v>114253193590981.72</v>
      </c>
      <c r="L34">
        <v>7499743304</v>
      </c>
    </row>
    <row r="35" spans="1:13" x14ac:dyDescent="0.2">
      <c r="A35" t="s">
        <v>71</v>
      </c>
      <c r="B35" t="s">
        <v>289</v>
      </c>
      <c r="C35" t="s">
        <v>559</v>
      </c>
      <c r="D35" t="s">
        <v>560</v>
      </c>
      <c r="E35">
        <v>0</v>
      </c>
      <c r="F35">
        <v>31196</v>
      </c>
      <c r="K35" t="b">
        <v>1</v>
      </c>
      <c r="L35" t="b">
        <v>1</v>
      </c>
    </row>
    <row r="36" spans="1:13" x14ac:dyDescent="0.2">
      <c r="A36" t="s">
        <v>135</v>
      </c>
      <c r="B36" t="s">
        <v>291</v>
      </c>
      <c r="C36" t="s">
        <v>564</v>
      </c>
      <c r="D36" t="s">
        <v>567</v>
      </c>
      <c r="E36">
        <v>30784410296.265945</v>
      </c>
      <c r="F36">
        <v>428697</v>
      </c>
    </row>
    <row r="37" spans="1:13" x14ac:dyDescent="0.2">
      <c r="A37" t="s">
        <v>174</v>
      </c>
      <c r="B37" t="s">
        <v>292</v>
      </c>
      <c r="C37" t="s">
        <v>570</v>
      </c>
      <c r="D37" t="s">
        <v>571</v>
      </c>
      <c r="E37">
        <v>131353790551.39531</v>
      </c>
      <c r="F37">
        <v>7075991</v>
      </c>
    </row>
    <row r="38" spans="1:13" x14ac:dyDescent="0.2">
      <c r="A38" t="s">
        <v>49</v>
      </c>
      <c r="B38" t="s">
        <v>293</v>
      </c>
      <c r="C38" t="s">
        <v>551</v>
      </c>
      <c r="D38" t="s">
        <v>557</v>
      </c>
      <c r="E38">
        <v>32688280144.029812</v>
      </c>
      <c r="F38">
        <v>19193382</v>
      </c>
    </row>
    <row r="39" spans="1:13" x14ac:dyDescent="0.2">
      <c r="A39" t="s">
        <v>13</v>
      </c>
      <c r="B39" t="s">
        <v>294</v>
      </c>
      <c r="C39" t="s">
        <v>551</v>
      </c>
      <c r="D39" t="s">
        <v>554</v>
      </c>
      <c r="E39">
        <v>7629147846.1095362</v>
      </c>
      <c r="F39">
        <v>10864245</v>
      </c>
    </row>
    <row r="40" spans="1:13" x14ac:dyDescent="0.2">
      <c r="A40" t="s">
        <v>50</v>
      </c>
      <c r="B40" t="s">
        <v>298</v>
      </c>
      <c r="C40" t="s">
        <v>551</v>
      </c>
      <c r="D40" t="s">
        <v>557</v>
      </c>
      <c r="E40">
        <v>3399928925.6566257</v>
      </c>
      <c r="F40">
        <v>546388</v>
      </c>
    </row>
    <row r="41" spans="1:13" x14ac:dyDescent="0.2">
      <c r="A41" t="s">
        <v>136</v>
      </c>
      <c r="B41" t="s">
        <v>295</v>
      </c>
      <c r="C41" t="s">
        <v>564</v>
      </c>
      <c r="D41" t="s">
        <v>567</v>
      </c>
      <c r="E41">
        <v>58340697288.149025</v>
      </c>
      <c r="F41">
        <v>16005373</v>
      </c>
    </row>
    <row r="42" spans="1:13" x14ac:dyDescent="0.2">
      <c r="A42" t="s">
        <v>35</v>
      </c>
      <c r="B42" t="s">
        <v>296</v>
      </c>
      <c r="C42" t="s">
        <v>551</v>
      </c>
      <c r="D42" t="s">
        <v>555</v>
      </c>
      <c r="E42">
        <v>80939012734.656708</v>
      </c>
      <c r="F42">
        <v>24053727</v>
      </c>
    </row>
    <row r="43" spans="1:13" x14ac:dyDescent="0.2">
      <c r="A43" t="s">
        <v>118</v>
      </c>
      <c r="B43" t="s">
        <v>297</v>
      </c>
      <c r="C43" t="s">
        <v>563</v>
      </c>
      <c r="D43">
        <v>0</v>
      </c>
      <c r="E43">
        <v>1615801380449.7354</v>
      </c>
      <c r="F43">
        <v>36708083</v>
      </c>
    </row>
    <row r="44" spans="1:13" x14ac:dyDescent="0.2">
      <c r="A44" t="s">
        <v>72</v>
      </c>
      <c r="B44" t="s">
        <v>299</v>
      </c>
      <c r="C44" t="s">
        <v>559</v>
      </c>
      <c r="D44" t="s">
        <v>560</v>
      </c>
      <c r="E44">
        <v>0</v>
      </c>
      <c r="F44">
        <v>61559</v>
      </c>
    </row>
    <row r="45" spans="1:13" x14ac:dyDescent="0.2">
      <c r="A45" t="s">
        <v>36</v>
      </c>
      <c r="B45" t="s">
        <v>300</v>
      </c>
      <c r="C45" t="s">
        <v>551</v>
      </c>
      <c r="D45" t="s">
        <v>555</v>
      </c>
      <c r="E45">
        <v>3080769908.6619148</v>
      </c>
      <c r="F45">
        <v>4659080</v>
      </c>
    </row>
    <row r="46" spans="1:13" x14ac:dyDescent="0.2">
      <c r="A46" t="s">
        <v>37</v>
      </c>
      <c r="B46" t="s">
        <v>301</v>
      </c>
      <c r="C46" t="s">
        <v>551</v>
      </c>
      <c r="D46" t="s">
        <v>555</v>
      </c>
      <c r="E46">
        <v>26345475213.58202</v>
      </c>
      <c r="F46">
        <v>14899994</v>
      </c>
    </row>
    <row r="47" spans="1:13" x14ac:dyDescent="0.2">
      <c r="A47" t="s">
        <v>105</v>
      </c>
      <c r="B47" t="s">
        <v>302</v>
      </c>
      <c r="C47" t="s">
        <v>559</v>
      </c>
      <c r="D47" t="s">
        <v>562</v>
      </c>
      <c r="E47">
        <v>411052618319.68988</v>
      </c>
      <c r="F47">
        <v>18054726</v>
      </c>
    </row>
    <row r="48" spans="1:13" x14ac:dyDescent="0.2">
      <c r="A48" t="s">
        <v>128</v>
      </c>
      <c r="B48" t="s">
        <v>303</v>
      </c>
      <c r="C48" t="s">
        <v>564</v>
      </c>
      <c r="D48" t="s">
        <v>566</v>
      </c>
      <c r="E48">
        <v>21223921943634.828</v>
      </c>
      <c r="F48">
        <v>1386395000</v>
      </c>
    </row>
    <row r="49" spans="1:6" x14ac:dyDescent="0.2">
      <c r="A49" t="s">
        <v>129</v>
      </c>
      <c r="B49" t="s">
        <v>304</v>
      </c>
      <c r="C49" t="s">
        <v>564</v>
      </c>
      <c r="D49" t="s">
        <v>566</v>
      </c>
      <c r="E49">
        <v>414341150922.41852</v>
      </c>
      <c r="F49">
        <v>7391700</v>
      </c>
    </row>
    <row r="50" spans="1:6" x14ac:dyDescent="0.2">
      <c r="A50" t="s">
        <v>130</v>
      </c>
      <c r="B50" t="s">
        <v>306</v>
      </c>
      <c r="C50" t="s">
        <v>564</v>
      </c>
      <c r="D50" t="s">
        <v>566</v>
      </c>
      <c r="E50">
        <v>65283528051.612968</v>
      </c>
      <c r="F50">
        <v>622567</v>
      </c>
    </row>
    <row r="51" spans="1:6" x14ac:dyDescent="0.2">
      <c r="A51" t="s">
        <v>226</v>
      </c>
      <c r="B51" t="s">
        <v>308</v>
      </c>
      <c r="C51" t="s">
        <v>576</v>
      </c>
      <c r="D51" t="s">
        <v>577</v>
      </c>
      <c r="E51" t="s">
        <v>687</v>
      </c>
      <c r="F51" t="s">
        <v>687</v>
      </c>
    </row>
    <row r="52" spans="1:6" x14ac:dyDescent="0.2">
      <c r="A52" t="s">
        <v>227</v>
      </c>
      <c r="B52" t="s">
        <v>309</v>
      </c>
      <c r="C52" t="s">
        <v>576</v>
      </c>
      <c r="D52" t="s">
        <v>577</v>
      </c>
      <c r="E52" t="s">
        <v>687</v>
      </c>
      <c r="F52" t="s">
        <v>687</v>
      </c>
    </row>
    <row r="53" spans="1:6" x14ac:dyDescent="0.2">
      <c r="A53" t="s">
        <v>106</v>
      </c>
      <c r="B53" t="s">
        <v>310</v>
      </c>
      <c r="C53" t="s">
        <v>559</v>
      </c>
      <c r="D53" t="s">
        <v>562</v>
      </c>
      <c r="E53">
        <v>650362235198.38867</v>
      </c>
      <c r="F53">
        <v>49065615</v>
      </c>
    </row>
    <row r="54" spans="1:6" x14ac:dyDescent="0.2">
      <c r="A54" t="s">
        <v>14</v>
      </c>
      <c r="B54" t="s">
        <v>311</v>
      </c>
      <c r="C54" t="s">
        <v>551</v>
      </c>
      <c r="D54" t="s">
        <v>554</v>
      </c>
      <c r="E54">
        <v>1150782067.2477951</v>
      </c>
      <c r="F54">
        <v>813912</v>
      </c>
    </row>
    <row r="55" spans="1:6" x14ac:dyDescent="0.2">
      <c r="A55" t="s">
        <v>38</v>
      </c>
      <c r="B55" t="s">
        <v>312</v>
      </c>
      <c r="C55" t="s">
        <v>551</v>
      </c>
      <c r="D55" t="s">
        <v>555</v>
      </c>
      <c r="E55">
        <v>25679855267.497272</v>
      </c>
      <c r="F55">
        <v>5260750</v>
      </c>
    </row>
    <row r="56" spans="1:6" x14ac:dyDescent="0.2">
      <c r="A56" t="s">
        <v>245</v>
      </c>
      <c r="B56" t="s">
        <v>316</v>
      </c>
      <c r="C56" t="s">
        <v>576</v>
      </c>
      <c r="D56" t="s">
        <v>579</v>
      </c>
      <c r="E56" t="s">
        <v>687</v>
      </c>
      <c r="F56" t="s">
        <v>687</v>
      </c>
    </row>
    <row r="57" spans="1:6" x14ac:dyDescent="0.2">
      <c r="A57" t="s">
        <v>94</v>
      </c>
      <c r="B57" t="s">
        <v>317</v>
      </c>
      <c r="C57" t="s">
        <v>559</v>
      </c>
      <c r="D57" t="s">
        <v>561</v>
      </c>
      <c r="E57">
        <v>76162037052.599808</v>
      </c>
      <c r="F57">
        <v>4905769</v>
      </c>
    </row>
    <row r="58" spans="1:6" x14ac:dyDescent="0.2">
      <c r="A58" t="s">
        <v>51</v>
      </c>
      <c r="B58" t="s">
        <v>318</v>
      </c>
      <c r="C58" t="s">
        <v>551</v>
      </c>
      <c r="D58" t="s">
        <v>557</v>
      </c>
      <c r="E58">
        <v>87485538116.568985</v>
      </c>
      <c r="F58">
        <v>24294750</v>
      </c>
    </row>
    <row r="59" spans="1:6" x14ac:dyDescent="0.2">
      <c r="A59" t="s">
        <v>203</v>
      </c>
      <c r="B59" t="s">
        <v>320</v>
      </c>
      <c r="C59" t="s">
        <v>570</v>
      </c>
      <c r="D59" t="s">
        <v>574</v>
      </c>
      <c r="E59">
        <v>93528779612.443634</v>
      </c>
      <c r="F59">
        <v>4125700</v>
      </c>
    </row>
    <row r="60" spans="1:6" x14ac:dyDescent="0.2">
      <c r="A60" t="s">
        <v>73</v>
      </c>
      <c r="B60" t="s">
        <v>321</v>
      </c>
      <c r="C60" t="s">
        <v>559</v>
      </c>
      <c r="D60" t="s">
        <v>560</v>
      </c>
      <c r="E60">
        <v>0</v>
      </c>
      <c r="F60">
        <v>11484636</v>
      </c>
    </row>
    <row r="61" spans="1:6" x14ac:dyDescent="0.2">
      <c r="A61" t="s">
        <v>74</v>
      </c>
      <c r="B61" t="s">
        <v>322</v>
      </c>
      <c r="C61" t="s">
        <v>559</v>
      </c>
      <c r="D61" t="s">
        <v>560</v>
      </c>
      <c r="E61">
        <v>0</v>
      </c>
      <c r="F61">
        <v>161014</v>
      </c>
    </row>
    <row r="62" spans="1:6" x14ac:dyDescent="0.2">
      <c r="A62" t="s">
        <v>158</v>
      </c>
      <c r="B62" t="s">
        <v>324</v>
      </c>
      <c r="C62" t="s">
        <v>564</v>
      </c>
      <c r="D62" t="s">
        <v>569</v>
      </c>
      <c r="E62">
        <v>27813966285.680824</v>
      </c>
      <c r="F62">
        <v>1179551</v>
      </c>
    </row>
    <row r="63" spans="1:6" x14ac:dyDescent="0.2">
      <c r="A63" t="s">
        <v>175</v>
      </c>
      <c r="B63" t="s">
        <v>326</v>
      </c>
      <c r="C63" t="s">
        <v>570</v>
      </c>
      <c r="D63" t="s">
        <v>571</v>
      </c>
      <c r="E63">
        <v>345339685612.40491</v>
      </c>
      <c r="F63">
        <v>10591323</v>
      </c>
    </row>
    <row r="64" spans="1:6" x14ac:dyDescent="0.2">
      <c r="A64" t="s">
        <v>131</v>
      </c>
      <c r="B64" t="s">
        <v>387</v>
      </c>
      <c r="C64" t="s">
        <v>564</v>
      </c>
      <c r="D64" t="s">
        <v>566</v>
      </c>
      <c r="E64">
        <v>0</v>
      </c>
      <c r="F64">
        <v>25490965</v>
      </c>
    </row>
    <row r="65" spans="1:6" x14ac:dyDescent="0.2">
      <c r="A65" t="s">
        <v>39</v>
      </c>
      <c r="B65" t="s">
        <v>314</v>
      </c>
      <c r="C65" t="s">
        <v>551</v>
      </c>
      <c r="D65" t="s">
        <v>555</v>
      </c>
      <c r="E65">
        <v>65733545877.653976</v>
      </c>
      <c r="F65">
        <v>81339988</v>
      </c>
    </row>
    <row r="66" spans="1:6" x14ac:dyDescent="0.2">
      <c r="A66" t="s">
        <v>187</v>
      </c>
      <c r="B66" t="s">
        <v>327</v>
      </c>
      <c r="C66" t="s">
        <v>570</v>
      </c>
      <c r="D66" t="s">
        <v>572</v>
      </c>
      <c r="E66">
        <v>269339576978.74994</v>
      </c>
      <c r="F66">
        <v>5769603</v>
      </c>
    </row>
    <row r="67" spans="1:6" x14ac:dyDescent="0.2">
      <c r="A67" t="s">
        <v>15</v>
      </c>
      <c r="B67" t="s">
        <v>328</v>
      </c>
      <c r="C67" t="s">
        <v>551</v>
      </c>
      <c r="D67" t="s">
        <v>554</v>
      </c>
      <c r="E67">
        <v>0</v>
      </c>
      <c r="F67">
        <v>956985</v>
      </c>
    </row>
    <row r="68" spans="1:6" x14ac:dyDescent="0.2">
      <c r="A68" t="s">
        <v>75</v>
      </c>
      <c r="B68" t="s">
        <v>329</v>
      </c>
      <c r="C68" t="s">
        <v>559</v>
      </c>
      <c r="D68" t="s">
        <v>560</v>
      </c>
      <c r="E68">
        <v>715103652.65146935</v>
      </c>
      <c r="F68">
        <v>73925</v>
      </c>
    </row>
    <row r="69" spans="1:6" x14ac:dyDescent="0.2">
      <c r="A69" t="s">
        <v>76</v>
      </c>
      <c r="B69" t="s">
        <v>330</v>
      </c>
      <c r="C69" t="s">
        <v>559</v>
      </c>
      <c r="D69" t="s">
        <v>560</v>
      </c>
      <c r="E69">
        <v>157207436707.79398</v>
      </c>
      <c r="F69">
        <v>10766998</v>
      </c>
    </row>
    <row r="70" spans="1:6" x14ac:dyDescent="0.2">
      <c r="A70" t="s">
        <v>107</v>
      </c>
      <c r="B70" t="s">
        <v>331</v>
      </c>
      <c r="C70" t="s">
        <v>559</v>
      </c>
      <c r="D70" t="s">
        <v>562</v>
      </c>
      <c r="E70">
        <v>175923190491.39392</v>
      </c>
      <c r="F70">
        <v>16624858</v>
      </c>
    </row>
    <row r="71" spans="1:6" x14ac:dyDescent="0.2">
      <c r="A71" t="s">
        <v>6</v>
      </c>
      <c r="B71" t="s">
        <v>332</v>
      </c>
      <c r="C71" t="s">
        <v>551</v>
      </c>
      <c r="D71" t="s">
        <v>552</v>
      </c>
      <c r="E71">
        <v>1029205887352.7526</v>
      </c>
      <c r="F71">
        <v>97553151</v>
      </c>
    </row>
    <row r="72" spans="1:6" x14ac:dyDescent="0.2">
      <c r="A72" t="s">
        <v>95</v>
      </c>
      <c r="B72" t="s">
        <v>334</v>
      </c>
      <c r="C72" t="s">
        <v>559</v>
      </c>
      <c r="D72" t="s">
        <v>561</v>
      </c>
      <c r="E72">
        <v>46510223881.143272</v>
      </c>
      <c r="F72">
        <v>6377853</v>
      </c>
    </row>
    <row r="73" spans="1:6" x14ac:dyDescent="0.2">
      <c r="A73" t="s">
        <v>40</v>
      </c>
      <c r="B73" t="s">
        <v>335</v>
      </c>
      <c r="C73" t="s">
        <v>551</v>
      </c>
      <c r="D73" t="s">
        <v>555</v>
      </c>
      <c r="E73">
        <v>28655949219.041546</v>
      </c>
      <c r="F73">
        <v>1267689</v>
      </c>
    </row>
    <row r="74" spans="1:6" x14ac:dyDescent="0.2">
      <c r="A74" t="s">
        <v>16</v>
      </c>
      <c r="B74" t="s">
        <v>336</v>
      </c>
      <c r="C74" t="s">
        <v>551</v>
      </c>
      <c r="D74" t="s">
        <v>554</v>
      </c>
      <c r="E74">
        <v>0</v>
      </c>
      <c r="F74">
        <v>0</v>
      </c>
    </row>
    <row r="75" spans="1:6" x14ac:dyDescent="0.2">
      <c r="A75" t="s">
        <v>188</v>
      </c>
      <c r="B75" t="s">
        <v>337</v>
      </c>
      <c r="C75" t="s">
        <v>570</v>
      </c>
      <c r="D75" t="s">
        <v>572</v>
      </c>
      <c r="E75">
        <v>38781997126.806313</v>
      </c>
      <c r="F75">
        <v>1315480</v>
      </c>
    </row>
    <row r="76" spans="1:6" x14ac:dyDescent="0.2">
      <c r="A76" t="s">
        <v>44</v>
      </c>
      <c r="B76" t="s">
        <v>496</v>
      </c>
      <c r="C76" t="s">
        <v>551</v>
      </c>
      <c r="D76" t="s">
        <v>556</v>
      </c>
      <c r="E76">
        <v>10581143931.36751</v>
      </c>
      <c r="F76">
        <v>1367254</v>
      </c>
    </row>
    <row r="77" spans="1:6" x14ac:dyDescent="0.2">
      <c r="A77" t="s">
        <v>17</v>
      </c>
      <c r="B77" t="s">
        <v>338</v>
      </c>
      <c r="C77" t="s">
        <v>551</v>
      </c>
      <c r="D77" t="s">
        <v>554</v>
      </c>
      <c r="E77">
        <v>181568667951.80716</v>
      </c>
      <c r="F77">
        <v>104957438</v>
      </c>
    </row>
    <row r="78" spans="1:6" x14ac:dyDescent="0.2">
      <c r="A78" t="s">
        <v>108</v>
      </c>
      <c r="B78" t="s">
        <v>339</v>
      </c>
      <c r="C78" t="s">
        <v>559</v>
      </c>
      <c r="D78" t="s">
        <v>562</v>
      </c>
      <c r="E78" t="s">
        <v>687</v>
      </c>
      <c r="F78" t="s">
        <v>687</v>
      </c>
    </row>
    <row r="79" spans="1:6" x14ac:dyDescent="0.2">
      <c r="A79" t="s">
        <v>189</v>
      </c>
      <c r="B79" t="s">
        <v>340</v>
      </c>
      <c r="C79" t="s">
        <v>570</v>
      </c>
      <c r="D79" t="s">
        <v>572</v>
      </c>
      <c r="E79">
        <v>0</v>
      </c>
      <c r="F79">
        <v>49290</v>
      </c>
    </row>
    <row r="80" spans="1:6" x14ac:dyDescent="0.2">
      <c r="A80" t="s">
        <v>231</v>
      </c>
      <c r="B80" t="s">
        <v>341</v>
      </c>
      <c r="C80" t="s">
        <v>576</v>
      </c>
      <c r="D80" t="s">
        <v>578</v>
      </c>
      <c r="E80">
        <v>7880561560.0407181</v>
      </c>
      <c r="F80">
        <v>905502</v>
      </c>
    </row>
    <row r="81" spans="1:6" x14ac:dyDescent="0.2">
      <c r="A81" t="s">
        <v>190</v>
      </c>
      <c r="B81" t="s">
        <v>342</v>
      </c>
      <c r="C81" t="s">
        <v>570</v>
      </c>
      <c r="D81" t="s">
        <v>572</v>
      </c>
      <c r="E81">
        <v>223680206096.93311</v>
      </c>
      <c r="F81">
        <v>5511303</v>
      </c>
    </row>
    <row r="82" spans="1:6" x14ac:dyDescent="0.2">
      <c r="A82" t="s">
        <v>218</v>
      </c>
      <c r="B82" t="s">
        <v>343</v>
      </c>
      <c r="C82" t="s">
        <v>570</v>
      </c>
      <c r="D82" t="s">
        <v>575</v>
      </c>
      <c r="E82">
        <v>2591160435725.3462</v>
      </c>
      <c r="F82">
        <v>67118648</v>
      </c>
    </row>
    <row r="83" spans="1:6" x14ac:dyDescent="0.2">
      <c r="A83" t="s">
        <v>109</v>
      </c>
      <c r="B83" t="s">
        <v>344</v>
      </c>
      <c r="C83" t="s">
        <v>559</v>
      </c>
      <c r="D83" t="s">
        <v>562</v>
      </c>
      <c r="E83" t="s">
        <v>687</v>
      </c>
      <c r="F83" t="s">
        <v>687</v>
      </c>
    </row>
    <row r="84" spans="1:6" x14ac:dyDescent="0.2">
      <c r="A84" t="s">
        <v>246</v>
      </c>
      <c r="B84" t="s">
        <v>345</v>
      </c>
      <c r="C84" t="s">
        <v>576</v>
      </c>
      <c r="D84" t="s">
        <v>579</v>
      </c>
      <c r="E84">
        <v>0</v>
      </c>
      <c r="F84">
        <v>283007</v>
      </c>
    </row>
    <row r="85" spans="1:6" x14ac:dyDescent="0.2">
      <c r="A85" t="s">
        <v>18</v>
      </c>
      <c r="B85" t="s">
        <v>346</v>
      </c>
      <c r="C85" t="s">
        <v>551</v>
      </c>
      <c r="D85" t="s">
        <v>554</v>
      </c>
      <c r="E85" t="s">
        <v>687</v>
      </c>
      <c r="F85" t="s">
        <v>687</v>
      </c>
    </row>
    <row r="86" spans="1:6" x14ac:dyDescent="0.2">
      <c r="A86" t="s">
        <v>41</v>
      </c>
      <c r="B86" t="s">
        <v>347</v>
      </c>
      <c r="C86" t="s">
        <v>551</v>
      </c>
      <c r="D86" t="s">
        <v>555</v>
      </c>
      <c r="E86">
        <v>33541156096.143764</v>
      </c>
      <c r="F86">
        <v>2025137</v>
      </c>
    </row>
    <row r="87" spans="1:6" x14ac:dyDescent="0.2">
      <c r="A87" t="s">
        <v>52</v>
      </c>
      <c r="B87" t="s">
        <v>348</v>
      </c>
      <c r="C87" t="s">
        <v>551</v>
      </c>
      <c r="D87" t="s">
        <v>557</v>
      </c>
      <c r="E87">
        <v>3280597453.6076851</v>
      </c>
      <c r="F87">
        <v>2100568</v>
      </c>
    </row>
    <row r="88" spans="1:6" x14ac:dyDescent="0.2">
      <c r="A88" t="s">
        <v>159</v>
      </c>
      <c r="B88" t="s">
        <v>349</v>
      </c>
      <c r="C88" t="s">
        <v>564</v>
      </c>
      <c r="D88" t="s">
        <v>569</v>
      </c>
      <c r="E88">
        <v>36223432794.025085</v>
      </c>
      <c r="F88">
        <v>3717100</v>
      </c>
    </row>
    <row r="89" spans="1:6" x14ac:dyDescent="0.2">
      <c r="A89" t="s">
        <v>219</v>
      </c>
      <c r="B89" t="s">
        <v>350</v>
      </c>
      <c r="C89" t="s">
        <v>570</v>
      </c>
      <c r="D89" t="s">
        <v>575</v>
      </c>
      <c r="E89">
        <v>3740232439645.4805</v>
      </c>
      <c r="F89">
        <v>82695000</v>
      </c>
    </row>
    <row r="90" spans="1:6" x14ac:dyDescent="0.2">
      <c r="A90" t="s">
        <v>53</v>
      </c>
      <c r="B90" t="s">
        <v>351</v>
      </c>
      <c r="C90" t="s">
        <v>551</v>
      </c>
      <c r="D90" t="s">
        <v>557</v>
      </c>
      <c r="E90">
        <v>121897910483.69012</v>
      </c>
      <c r="F90">
        <v>28833629</v>
      </c>
    </row>
    <row r="91" spans="1:6" x14ac:dyDescent="0.2">
      <c r="A91" t="s">
        <v>204</v>
      </c>
      <c r="B91" t="s">
        <v>352</v>
      </c>
      <c r="C91" t="s">
        <v>570</v>
      </c>
      <c r="D91" t="s">
        <v>574</v>
      </c>
      <c r="E91">
        <v>0</v>
      </c>
      <c r="F91">
        <v>34571</v>
      </c>
    </row>
    <row r="92" spans="1:6" x14ac:dyDescent="0.2">
      <c r="A92" t="s">
        <v>205</v>
      </c>
      <c r="B92" t="s">
        <v>353</v>
      </c>
      <c r="C92" t="s">
        <v>570</v>
      </c>
      <c r="D92" t="s">
        <v>574</v>
      </c>
      <c r="E92">
        <v>264430701258.10547</v>
      </c>
      <c r="F92">
        <v>10760421</v>
      </c>
    </row>
    <row r="93" spans="1:6" x14ac:dyDescent="0.2">
      <c r="A93" t="s">
        <v>119</v>
      </c>
      <c r="B93" t="s">
        <v>354</v>
      </c>
      <c r="C93" t="s">
        <v>563</v>
      </c>
      <c r="D93">
        <v>0</v>
      </c>
      <c r="E93">
        <v>0</v>
      </c>
      <c r="F93">
        <v>56171</v>
      </c>
    </row>
    <row r="94" spans="1:6" x14ac:dyDescent="0.2">
      <c r="A94" t="s">
        <v>77</v>
      </c>
      <c r="B94" t="s">
        <v>355</v>
      </c>
      <c r="C94" t="s">
        <v>559</v>
      </c>
      <c r="D94" t="s">
        <v>560</v>
      </c>
      <c r="E94">
        <v>1465759778.6403115</v>
      </c>
      <c r="F94">
        <v>107825</v>
      </c>
    </row>
    <row r="95" spans="1:6" x14ac:dyDescent="0.2">
      <c r="A95" t="s">
        <v>78</v>
      </c>
      <c r="B95" t="s">
        <v>356</v>
      </c>
      <c r="C95" t="s">
        <v>559</v>
      </c>
      <c r="D95" t="s">
        <v>560</v>
      </c>
      <c r="E95" t="s">
        <v>687</v>
      </c>
      <c r="F95" t="s">
        <v>687</v>
      </c>
    </row>
    <row r="96" spans="1:6" x14ac:dyDescent="0.2">
      <c r="A96" t="s">
        <v>236</v>
      </c>
      <c r="B96" t="s">
        <v>357</v>
      </c>
      <c r="C96" t="s">
        <v>576</v>
      </c>
      <c r="D96" t="s">
        <v>420</v>
      </c>
      <c r="E96">
        <v>0</v>
      </c>
      <c r="F96">
        <v>164229</v>
      </c>
    </row>
    <row r="97" spans="1:6" x14ac:dyDescent="0.2">
      <c r="A97" t="s">
        <v>96</v>
      </c>
      <c r="B97" t="s">
        <v>358</v>
      </c>
      <c r="C97" t="s">
        <v>559</v>
      </c>
      <c r="D97" t="s">
        <v>561</v>
      </c>
      <c r="E97">
        <v>125562591977.52333</v>
      </c>
      <c r="F97">
        <v>16913503</v>
      </c>
    </row>
    <row r="98" spans="1:6" x14ac:dyDescent="0.2">
      <c r="A98" t="s">
        <v>184</v>
      </c>
      <c r="B98" t="s">
        <v>359</v>
      </c>
      <c r="C98" t="s">
        <v>570</v>
      </c>
      <c r="D98" t="s">
        <v>572</v>
      </c>
      <c r="E98" t="s">
        <v>687</v>
      </c>
      <c r="F98" t="s">
        <v>687</v>
      </c>
    </row>
    <row r="99" spans="1:6" x14ac:dyDescent="0.2">
      <c r="A99" t="s">
        <v>54</v>
      </c>
      <c r="B99" t="s">
        <v>360</v>
      </c>
      <c r="C99" t="s">
        <v>551</v>
      </c>
      <c r="D99" t="s">
        <v>557</v>
      </c>
      <c r="E99">
        <v>25420690190.670578</v>
      </c>
      <c r="F99">
        <v>12717176</v>
      </c>
    </row>
    <row r="100" spans="1:6" x14ac:dyDescent="0.2">
      <c r="A100" t="s">
        <v>55</v>
      </c>
      <c r="B100" t="s">
        <v>361</v>
      </c>
      <c r="C100" t="s">
        <v>551</v>
      </c>
      <c r="D100" t="s">
        <v>557</v>
      </c>
      <c r="E100">
        <v>2882521897.3071647</v>
      </c>
      <c r="F100">
        <v>1861283</v>
      </c>
    </row>
    <row r="101" spans="1:6" x14ac:dyDescent="0.2">
      <c r="A101" t="s">
        <v>110</v>
      </c>
      <c r="B101" t="s">
        <v>362</v>
      </c>
      <c r="C101" t="s">
        <v>559</v>
      </c>
      <c r="D101" t="s">
        <v>562</v>
      </c>
      <c r="E101">
        <v>5783418294.3987474</v>
      </c>
      <c r="F101">
        <v>777859</v>
      </c>
    </row>
    <row r="102" spans="1:6" x14ac:dyDescent="0.2">
      <c r="A102" t="s">
        <v>79</v>
      </c>
      <c r="B102" t="s">
        <v>363</v>
      </c>
      <c r="C102" t="s">
        <v>559</v>
      </c>
      <c r="D102" t="s">
        <v>560</v>
      </c>
      <c r="E102">
        <v>18153865839.569813</v>
      </c>
      <c r="F102">
        <v>10981229</v>
      </c>
    </row>
    <row r="103" spans="1:6" x14ac:dyDescent="0.2">
      <c r="A103" t="s">
        <v>228</v>
      </c>
      <c r="B103" t="s">
        <v>364</v>
      </c>
      <c r="C103" t="s">
        <v>576</v>
      </c>
      <c r="D103" t="s">
        <v>577</v>
      </c>
      <c r="E103" t="s">
        <v>687</v>
      </c>
      <c r="F103" t="s">
        <v>687</v>
      </c>
    </row>
    <row r="104" spans="1:6" x14ac:dyDescent="0.2">
      <c r="A104" t="s">
        <v>206</v>
      </c>
      <c r="B104" t="s">
        <v>365</v>
      </c>
      <c r="C104" t="s">
        <v>570</v>
      </c>
      <c r="D104" t="s">
        <v>574</v>
      </c>
      <c r="E104" t="s">
        <v>687</v>
      </c>
      <c r="F104" t="s">
        <v>687</v>
      </c>
    </row>
    <row r="105" spans="1:6" x14ac:dyDescent="0.2">
      <c r="A105" t="s">
        <v>97</v>
      </c>
      <c r="B105" t="s">
        <v>366</v>
      </c>
      <c r="C105" t="s">
        <v>559</v>
      </c>
      <c r="D105" t="s">
        <v>561</v>
      </c>
      <c r="E105">
        <v>42080037356.950089</v>
      </c>
      <c r="F105">
        <v>9265067</v>
      </c>
    </row>
    <row r="106" spans="1:6" x14ac:dyDescent="0.2">
      <c r="A106" t="s">
        <v>176</v>
      </c>
      <c r="B106" t="s">
        <v>367</v>
      </c>
      <c r="C106" t="s">
        <v>570</v>
      </c>
      <c r="D106" t="s">
        <v>571</v>
      </c>
      <c r="E106">
        <v>261914722850.85834</v>
      </c>
      <c r="F106">
        <v>9781127</v>
      </c>
    </row>
    <row r="107" spans="1:6" x14ac:dyDescent="0.2">
      <c r="A107" t="s">
        <v>191</v>
      </c>
      <c r="B107" t="s">
        <v>368</v>
      </c>
      <c r="C107" t="s">
        <v>570</v>
      </c>
      <c r="D107" t="s">
        <v>572</v>
      </c>
      <c r="E107">
        <v>15863889936.182526</v>
      </c>
      <c r="F107">
        <v>341284</v>
      </c>
    </row>
    <row r="108" spans="1:6" x14ac:dyDescent="0.2">
      <c r="A108" t="s">
        <v>149</v>
      </c>
      <c r="B108" t="s">
        <v>369</v>
      </c>
      <c r="C108" t="s">
        <v>564</v>
      </c>
      <c r="D108" t="s">
        <v>568</v>
      </c>
      <c r="E108">
        <v>8606474647678.0732</v>
      </c>
      <c r="F108">
        <v>1339180127</v>
      </c>
    </row>
    <row r="109" spans="1:6" x14ac:dyDescent="0.2">
      <c r="A109" t="s">
        <v>137</v>
      </c>
      <c r="B109" t="s">
        <v>370</v>
      </c>
      <c r="C109" t="s">
        <v>564</v>
      </c>
      <c r="D109" t="s">
        <v>567</v>
      </c>
      <c r="E109">
        <v>2953731962092.8672</v>
      </c>
      <c r="F109">
        <v>263991379</v>
      </c>
    </row>
    <row r="110" spans="1:6" x14ac:dyDescent="0.2">
      <c r="A110" t="s">
        <v>150</v>
      </c>
      <c r="B110" t="s">
        <v>371</v>
      </c>
      <c r="C110" t="s">
        <v>564</v>
      </c>
      <c r="D110" t="s">
        <v>568</v>
      </c>
      <c r="E110">
        <v>1548798609349.3953</v>
      </c>
      <c r="F110">
        <v>81162788</v>
      </c>
    </row>
    <row r="111" spans="1:6" x14ac:dyDescent="0.2">
      <c r="A111" t="s">
        <v>160</v>
      </c>
      <c r="B111" t="s">
        <v>373</v>
      </c>
      <c r="C111" t="s">
        <v>564</v>
      </c>
      <c r="D111" t="s">
        <v>569</v>
      </c>
      <c r="E111">
        <v>599533083217.47937</v>
      </c>
      <c r="F111">
        <v>38274618</v>
      </c>
    </row>
    <row r="112" spans="1:6" x14ac:dyDescent="0.2">
      <c r="A112" t="s">
        <v>192</v>
      </c>
      <c r="B112" t="s">
        <v>374</v>
      </c>
      <c r="C112" t="s">
        <v>570</v>
      </c>
      <c r="D112" t="s">
        <v>572</v>
      </c>
      <c r="E112">
        <v>324125707035.74213</v>
      </c>
      <c r="F112">
        <v>4813608</v>
      </c>
    </row>
    <row r="113" spans="1:6" x14ac:dyDescent="0.2">
      <c r="A113" t="s">
        <v>193</v>
      </c>
      <c r="B113" t="s">
        <v>375</v>
      </c>
      <c r="C113" t="s">
        <v>570</v>
      </c>
      <c r="D113" t="s">
        <v>572</v>
      </c>
      <c r="E113">
        <v>0</v>
      </c>
      <c r="F113">
        <v>84287</v>
      </c>
    </row>
    <row r="114" spans="1:6" x14ac:dyDescent="0.2">
      <c r="A114" t="s">
        <v>161</v>
      </c>
      <c r="B114" t="s">
        <v>376</v>
      </c>
      <c r="C114" t="s">
        <v>564</v>
      </c>
      <c r="D114" t="s">
        <v>569</v>
      </c>
      <c r="E114">
        <v>288662027420.82849</v>
      </c>
      <c r="F114">
        <v>8712400</v>
      </c>
    </row>
    <row r="115" spans="1:6" x14ac:dyDescent="0.2">
      <c r="A115" t="s">
        <v>207</v>
      </c>
      <c r="B115" t="s">
        <v>377</v>
      </c>
      <c r="C115" t="s">
        <v>570</v>
      </c>
      <c r="D115" t="s">
        <v>574</v>
      </c>
      <c r="E115">
        <v>2132625945087.553</v>
      </c>
      <c r="F115">
        <v>60551416</v>
      </c>
    </row>
    <row r="116" spans="1:6" x14ac:dyDescent="0.2">
      <c r="A116" t="s">
        <v>80</v>
      </c>
      <c r="B116" t="s">
        <v>378</v>
      </c>
      <c r="C116" t="s">
        <v>559</v>
      </c>
      <c r="D116" t="s">
        <v>560</v>
      </c>
      <c r="E116">
        <v>23681869055.80851</v>
      </c>
      <c r="F116">
        <v>2890299</v>
      </c>
    </row>
    <row r="117" spans="1:6" x14ac:dyDescent="0.2">
      <c r="A117" t="s">
        <v>132</v>
      </c>
      <c r="B117" t="s">
        <v>379</v>
      </c>
      <c r="C117" t="s">
        <v>564</v>
      </c>
      <c r="D117" t="s">
        <v>566</v>
      </c>
      <c r="E117">
        <v>4944927968998.9482</v>
      </c>
      <c r="F117">
        <v>126785797</v>
      </c>
    </row>
    <row r="118" spans="1:6" x14ac:dyDescent="0.2">
      <c r="A118" t="s">
        <v>185</v>
      </c>
      <c r="B118" t="s">
        <v>380</v>
      </c>
      <c r="C118" t="s">
        <v>570</v>
      </c>
      <c r="D118" t="s">
        <v>572</v>
      </c>
      <c r="E118" t="s">
        <v>687</v>
      </c>
      <c r="F118" t="s">
        <v>687</v>
      </c>
    </row>
    <row r="119" spans="1:6" x14ac:dyDescent="0.2">
      <c r="A119" t="s">
        <v>162</v>
      </c>
      <c r="B119" t="s">
        <v>381</v>
      </c>
      <c r="C119" t="s">
        <v>564</v>
      </c>
      <c r="D119" t="s">
        <v>569</v>
      </c>
      <c r="E119">
        <v>80893268213.247803</v>
      </c>
      <c r="F119">
        <v>9702353</v>
      </c>
    </row>
    <row r="120" spans="1:6" x14ac:dyDescent="0.2">
      <c r="A120" t="s">
        <v>123</v>
      </c>
      <c r="B120" t="s">
        <v>382</v>
      </c>
      <c r="C120" t="s">
        <v>564</v>
      </c>
      <c r="D120" t="s">
        <v>565</v>
      </c>
      <c r="E120">
        <v>433906186507.42035</v>
      </c>
      <c r="F120">
        <v>18037646</v>
      </c>
    </row>
    <row r="121" spans="1:6" x14ac:dyDescent="0.2">
      <c r="A121" t="s">
        <v>19</v>
      </c>
      <c r="B121" t="s">
        <v>383</v>
      </c>
      <c r="C121" t="s">
        <v>551</v>
      </c>
      <c r="D121" t="s">
        <v>554</v>
      </c>
      <c r="E121">
        <v>148753100851.29495</v>
      </c>
      <c r="F121">
        <v>49699862</v>
      </c>
    </row>
    <row r="122" spans="1:6" x14ac:dyDescent="0.2">
      <c r="A122" t="s">
        <v>237</v>
      </c>
      <c r="B122" t="s">
        <v>384</v>
      </c>
      <c r="C122" t="s">
        <v>576</v>
      </c>
      <c r="D122" t="s">
        <v>420</v>
      </c>
      <c r="E122">
        <v>230599787.24612832</v>
      </c>
      <c r="F122">
        <v>116398</v>
      </c>
    </row>
    <row r="123" spans="1:6" x14ac:dyDescent="0.2">
      <c r="A123" t="s">
        <v>163</v>
      </c>
      <c r="B123" t="s">
        <v>391</v>
      </c>
      <c r="C123" t="s">
        <v>564</v>
      </c>
      <c r="D123" t="s">
        <v>569</v>
      </c>
      <c r="E123">
        <v>271068899410.4241</v>
      </c>
      <c r="F123">
        <v>4136528</v>
      </c>
    </row>
    <row r="124" spans="1:6" x14ac:dyDescent="0.2">
      <c r="A124" t="s">
        <v>124</v>
      </c>
      <c r="B124" t="s">
        <v>392</v>
      </c>
      <c r="C124" t="s">
        <v>564</v>
      </c>
      <c r="D124" t="s">
        <v>565</v>
      </c>
      <c r="E124">
        <v>21044626610.036201</v>
      </c>
      <c r="F124">
        <v>6201500</v>
      </c>
    </row>
    <row r="125" spans="1:6" x14ac:dyDescent="0.2">
      <c r="A125" t="s">
        <v>138</v>
      </c>
      <c r="B125" t="s">
        <v>395</v>
      </c>
      <c r="C125" t="s">
        <v>564</v>
      </c>
      <c r="D125" t="s">
        <v>567</v>
      </c>
      <c r="E125">
        <v>43874117260.083908</v>
      </c>
      <c r="F125">
        <v>6858160</v>
      </c>
    </row>
    <row r="126" spans="1:6" x14ac:dyDescent="0.2">
      <c r="A126" t="s">
        <v>194</v>
      </c>
      <c r="B126" t="s">
        <v>396</v>
      </c>
      <c r="C126" t="s">
        <v>570</v>
      </c>
      <c r="D126" t="s">
        <v>572</v>
      </c>
      <c r="E126">
        <v>48642407603.626892</v>
      </c>
      <c r="F126">
        <v>1940740</v>
      </c>
    </row>
    <row r="127" spans="1:6" x14ac:dyDescent="0.2">
      <c r="A127" t="s">
        <v>164</v>
      </c>
      <c r="B127" t="s">
        <v>397</v>
      </c>
      <c r="C127" t="s">
        <v>564</v>
      </c>
      <c r="D127" t="s">
        <v>569</v>
      </c>
      <c r="E127">
        <v>81306302684.089844</v>
      </c>
      <c r="F127">
        <v>6082357</v>
      </c>
    </row>
    <row r="128" spans="1:6" x14ac:dyDescent="0.2">
      <c r="A128" t="s">
        <v>45</v>
      </c>
      <c r="B128" t="s">
        <v>398</v>
      </c>
      <c r="C128" t="s">
        <v>551</v>
      </c>
      <c r="D128" t="s">
        <v>556</v>
      </c>
      <c r="E128">
        <v>6367590641.1101952</v>
      </c>
      <c r="F128">
        <v>2233339</v>
      </c>
    </row>
    <row r="129" spans="1:6" x14ac:dyDescent="0.2">
      <c r="A129" t="s">
        <v>56</v>
      </c>
      <c r="B129" t="s">
        <v>399</v>
      </c>
      <c r="C129" t="s">
        <v>551</v>
      </c>
      <c r="D129" t="s">
        <v>557</v>
      </c>
      <c r="E129">
        <v>3562121294.282537</v>
      </c>
      <c r="F129">
        <v>4731906</v>
      </c>
    </row>
    <row r="130" spans="1:6" x14ac:dyDescent="0.2">
      <c r="A130" t="s">
        <v>7</v>
      </c>
      <c r="B130" t="s">
        <v>400</v>
      </c>
      <c r="C130" t="s">
        <v>551</v>
      </c>
      <c r="D130" t="s">
        <v>552</v>
      </c>
      <c r="E130">
        <v>113987755614.73906</v>
      </c>
      <c r="F130">
        <v>6374616</v>
      </c>
    </row>
    <row r="131" spans="1:6" x14ac:dyDescent="0.2">
      <c r="A131" t="s">
        <v>220</v>
      </c>
      <c r="B131" t="s">
        <v>401</v>
      </c>
      <c r="C131" t="s">
        <v>570</v>
      </c>
      <c r="D131" t="s">
        <v>575</v>
      </c>
      <c r="E131">
        <v>0</v>
      </c>
      <c r="F131">
        <v>37922</v>
      </c>
    </row>
    <row r="132" spans="1:6" x14ac:dyDescent="0.2">
      <c r="A132" t="s">
        <v>195</v>
      </c>
      <c r="B132" t="s">
        <v>402</v>
      </c>
      <c r="C132" t="s">
        <v>570</v>
      </c>
      <c r="D132" t="s">
        <v>572</v>
      </c>
      <c r="E132">
        <v>83486383020.866776</v>
      </c>
      <c r="F132">
        <v>2827721</v>
      </c>
    </row>
    <row r="133" spans="1:6" x14ac:dyDescent="0.2">
      <c r="A133" t="s">
        <v>221</v>
      </c>
      <c r="B133" t="s">
        <v>403</v>
      </c>
      <c r="C133" t="s">
        <v>570</v>
      </c>
      <c r="D133" t="s">
        <v>575</v>
      </c>
      <c r="E133">
        <v>56514832055.383522</v>
      </c>
      <c r="F133">
        <v>599449</v>
      </c>
    </row>
    <row r="134" spans="1:6" x14ac:dyDescent="0.2">
      <c r="A134" t="s">
        <v>20</v>
      </c>
      <c r="B134" t="s">
        <v>406</v>
      </c>
      <c r="C134" t="s">
        <v>551</v>
      </c>
      <c r="D134" t="s">
        <v>554</v>
      </c>
      <c r="E134">
        <v>36219625914.62735</v>
      </c>
      <c r="F134">
        <v>25570895</v>
      </c>
    </row>
    <row r="135" spans="1:6" x14ac:dyDescent="0.2">
      <c r="A135" t="s">
        <v>21</v>
      </c>
      <c r="B135" t="s">
        <v>407</v>
      </c>
      <c r="C135" t="s">
        <v>551</v>
      </c>
      <c r="D135" t="s">
        <v>554</v>
      </c>
      <c r="E135">
        <v>20391987661.228981</v>
      </c>
      <c r="F135">
        <v>18622104</v>
      </c>
    </row>
    <row r="136" spans="1:6" x14ac:dyDescent="0.2">
      <c r="A136" t="s">
        <v>139</v>
      </c>
      <c r="B136" t="s">
        <v>408</v>
      </c>
      <c r="C136" t="s">
        <v>564</v>
      </c>
      <c r="D136" t="s">
        <v>567</v>
      </c>
      <c r="E136">
        <v>847788457733.2085</v>
      </c>
      <c r="F136">
        <v>31624264</v>
      </c>
    </row>
    <row r="137" spans="1:6" x14ac:dyDescent="0.2">
      <c r="A137" t="s">
        <v>151</v>
      </c>
      <c r="B137" t="s">
        <v>409</v>
      </c>
      <c r="C137" t="s">
        <v>564</v>
      </c>
      <c r="D137" t="s">
        <v>568</v>
      </c>
      <c r="E137">
        <v>6625067343.0653305</v>
      </c>
      <c r="F137">
        <v>436330</v>
      </c>
    </row>
    <row r="138" spans="1:6" x14ac:dyDescent="0.2">
      <c r="A138" t="s">
        <v>57</v>
      </c>
      <c r="B138" t="s">
        <v>410</v>
      </c>
      <c r="C138" t="s">
        <v>551</v>
      </c>
      <c r="D138" t="s">
        <v>557</v>
      </c>
      <c r="E138">
        <v>37349219149.73645</v>
      </c>
      <c r="F138">
        <v>18541980</v>
      </c>
    </row>
    <row r="139" spans="1:6" x14ac:dyDescent="0.2">
      <c r="A139" t="s">
        <v>208</v>
      </c>
      <c r="B139" t="s">
        <v>411</v>
      </c>
      <c r="C139" t="s">
        <v>570</v>
      </c>
      <c r="D139" t="s">
        <v>574</v>
      </c>
      <c r="E139">
        <v>16989357291.079731</v>
      </c>
      <c r="F139">
        <v>465292</v>
      </c>
    </row>
    <row r="140" spans="1:6" x14ac:dyDescent="0.2">
      <c r="A140" t="s">
        <v>238</v>
      </c>
      <c r="B140" t="s">
        <v>412</v>
      </c>
      <c r="C140" t="s">
        <v>576</v>
      </c>
      <c r="D140" t="s">
        <v>420</v>
      </c>
      <c r="E140">
        <v>202902751.02189842</v>
      </c>
      <c r="F140">
        <v>53127</v>
      </c>
    </row>
    <row r="141" spans="1:6" x14ac:dyDescent="0.2">
      <c r="A141" t="s">
        <v>81</v>
      </c>
      <c r="B141" t="s">
        <v>413</v>
      </c>
      <c r="C141" t="s">
        <v>559</v>
      </c>
      <c r="D141" t="s">
        <v>560</v>
      </c>
      <c r="E141" t="s">
        <v>687</v>
      </c>
      <c r="F141" t="s">
        <v>687</v>
      </c>
    </row>
    <row r="142" spans="1:6" x14ac:dyDescent="0.2">
      <c r="A142" t="s">
        <v>58</v>
      </c>
      <c r="B142" t="s">
        <v>414</v>
      </c>
      <c r="C142" t="s">
        <v>551</v>
      </c>
      <c r="D142" t="s">
        <v>557</v>
      </c>
      <c r="E142">
        <v>15902197747.477812</v>
      </c>
      <c r="F142">
        <v>4420184</v>
      </c>
    </row>
    <row r="143" spans="1:6" x14ac:dyDescent="0.2">
      <c r="A143" t="s">
        <v>22</v>
      </c>
      <c r="B143" t="s">
        <v>415</v>
      </c>
      <c r="C143" t="s">
        <v>551</v>
      </c>
      <c r="D143" t="s">
        <v>554</v>
      </c>
      <c r="E143">
        <v>25662468669.348324</v>
      </c>
      <c r="F143">
        <v>1264613</v>
      </c>
    </row>
    <row r="144" spans="1:6" x14ac:dyDescent="0.2">
      <c r="A144" t="s">
        <v>23</v>
      </c>
      <c r="B144" t="s">
        <v>416</v>
      </c>
      <c r="C144" t="s">
        <v>551</v>
      </c>
      <c r="D144" t="s">
        <v>554</v>
      </c>
      <c r="E144" t="s">
        <v>687</v>
      </c>
      <c r="F144" t="s">
        <v>687</v>
      </c>
    </row>
    <row r="145" spans="1:6" x14ac:dyDescent="0.2">
      <c r="A145" t="s">
        <v>98</v>
      </c>
      <c r="B145" t="s">
        <v>417</v>
      </c>
      <c r="C145" t="s">
        <v>559</v>
      </c>
      <c r="D145" t="s">
        <v>561</v>
      </c>
      <c r="E145">
        <v>2239235139572.6816</v>
      </c>
      <c r="F145">
        <v>129163276</v>
      </c>
    </row>
    <row r="146" spans="1:6" x14ac:dyDescent="0.2">
      <c r="A146" t="s">
        <v>239</v>
      </c>
      <c r="B146" t="s">
        <v>418</v>
      </c>
      <c r="C146" t="s">
        <v>576</v>
      </c>
      <c r="D146" t="s">
        <v>420</v>
      </c>
      <c r="E146">
        <v>348238613.18641782</v>
      </c>
      <c r="F146">
        <v>105544</v>
      </c>
    </row>
    <row r="147" spans="1:6" x14ac:dyDescent="0.2">
      <c r="A147" t="s">
        <v>222</v>
      </c>
      <c r="B147" t="s">
        <v>423</v>
      </c>
      <c r="C147" t="s">
        <v>570</v>
      </c>
      <c r="D147" t="s">
        <v>575</v>
      </c>
      <c r="E147">
        <v>0</v>
      </c>
      <c r="F147">
        <v>38695</v>
      </c>
    </row>
    <row r="148" spans="1:6" x14ac:dyDescent="0.2">
      <c r="A148" t="s">
        <v>133</v>
      </c>
      <c r="B148" t="s">
        <v>424</v>
      </c>
      <c r="C148" t="s">
        <v>564</v>
      </c>
      <c r="D148" t="s">
        <v>566</v>
      </c>
      <c r="E148">
        <v>36418262840.186417</v>
      </c>
      <c r="F148">
        <v>3075647</v>
      </c>
    </row>
    <row r="149" spans="1:6" x14ac:dyDescent="0.2">
      <c r="A149" t="s">
        <v>209</v>
      </c>
      <c r="B149" t="s">
        <v>425</v>
      </c>
      <c r="C149" t="s">
        <v>570</v>
      </c>
      <c r="D149" t="s">
        <v>574</v>
      </c>
      <c r="E149">
        <v>10214305721.424126</v>
      </c>
      <c r="F149">
        <v>622471</v>
      </c>
    </row>
    <row r="150" spans="1:6" x14ac:dyDescent="0.2">
      <c r="A150" t="s">
        <v>82</v>
      </c>
      <c r="B150" t="s">
        <v>426</v>
      </c>
      <c r="C150" t="s">
        <v>559</v>
      </c>
      <c r="D150" t="s">
        <v>560</v>
      </c>
      <c r="E150" t="s">
        <v>687</v>
      </c>
      <c r="F150" t="s">
        <v>687</v>
      </c>
    </row>
    <row r="151" spans="1:6" x14ac:dyDescent="0.2">
      <c r="A151" t="s">
        <v>8</v>
      </c>
      <c r="B151" t="s">
        <v>427</v>
      </c>
      <c r="C151" t="s">
        <v>551</v>
      </c>
      <c r="D151" t="s">
        <v>552</v>
      </c>
      <c r="E151">
        <v>271647646889.44891</v>
      </c>
      <c r="F151">
        <v>35739580</v>
      </c>
    </row>
    <row r="152" spans="1:6" x14ac:dyDescent="0.2">
      <c r="A152" t="s">
        <v>24</v>
      </c>
      <c r="B152" t="s">
        <v>428</v>
      </c>
      <c r="C152" t="s">
        <v>551</v>
      </c>
      <c r="D152" t="s">
        <v>554</v>
      </c>
      <c r="E152">
        <v>33706838392.007656</v>
      </c>
      <c r="F152">
        <v>29668834</v>
      </c>
    </row>
    <row r="153" spans="1:6" x14ac:dyDescent="0.2">
      <c r="A153" t="s">
        <v>140</v>
      </c>
      <c r="B153" t="s">
        <v>429</v>
      </c>
      <c r="C153" t="s">
        <v>564</v>
      </c>
      <c r="D153" t="s">
        <v>567</v>
      </c>
      <c r="E153">
        <v>298426930766.06116</v>
      </c>
      <c r="F153">
        <v>53370609</v>
      </c>
    </row>
    <row r="154" spans="1:6" x14ac:dyDescent="0.2">
      <c r="A154" t="s">
        <v>46</v>
      </c>
      <c r="B154" t="s">
        <v>430</v>
      </c>
      <c r="C154" t="s">
        <v>551</v>
      </c>
      <c r="D154" t="s">
        <v>556</v>
      </c>
      <c r="E154">
        <v>24176976599.552048</v>
      </c>
      <c r="F154">
        <v>2533794</v>
      </c>
    </row>
    <row r="155" spans="1:6" x14ac:dyDescent="0.2">
      <c r="A155" t="s">
        <v>240</v>
      </c>
      <c r="B155" t="s">
        <v>431</v>
      </c>
      <c r="C155" t="s">
        <v>576</v>
      </c>
      <c r="D155" t="s">
        <v>420</v>
      </c>
      <c r="E155">
        <v>176012515.38924429</v>
      </c>
      <c r="F155">
        <v>13649</v>
      </c>
    </row>
    <row r="156" spans="1:6" x14ac:dyDescent="0.2">
      <c r="A156" t="s">
        <v>152</v>
      </c>
      <c r="B156" t="s">
        <v>432</v>
      </c>
      <c r="C156" t="s">
        <v>564</v>
      </c>
      <c r="D156" t="s">
        <v>568</v>
      </c>
      <c r="E156">
        <v>71586364644.031204</v>
      </c>
      <c r="F156">
        <v>29304998</v>
      </c>
    </row>
    <row r="157" spans="1:6" x14ac:dyDescent="0.2">
      <c r="A157" t="s">
        <v>223</v>
      </c>
      <c r="B157" t="s">
        <v>433</v>
      </c>
      <c r="C157" t="s">
        <v>570</v>
      </c>
      <c r="D157" t="s">
        <v>575</v>
      </c>
      <c r="E157">
        <v>830473028632.073</v>
      </c>
      <c r="F157">
        <v>17132854</v>
      </c>
    </row>
    <row r="158" spans="1:6" x14ac:dyDescent="0.2">
      <c r="A158" t="s">
        <v>232</v>
      </c>
      <c r="B158" t="s">
        <v>434</v>
      </c>
      <c r="C158" t="s">
        <v>576</v>
      </c>
      <c r="D158" t="s">
        <v>578</v>
      </c>
      <c r="E158">
        <v>0</v>
      </c>
      <c r="F158">
        <v>280460</v>
      </c>
    </row>
    <row r="159" spans="1:6" x14ac:dyDescent="0.2">
      <c r="A159" t="s">
        <v>229</v>
      </c>
      <c r="B159" t="s">
        <v>435</v>
      </c>
      <c r="C159" t="s">
        <v>576</v>
      </c>
      <c r="D159" t="s">
        <v>577</v>
      </c>
      <c r="E159">
        <v>172991921689.60574</v>
      </c>
      <c r="F159">
        <v>4793900</v>
      </c>
    </row>
    <row r="160" spans="1:6" x14ac:dyDescent="0.2">
      <c r="A160" t="s">
        <v>99</v>
      </c>
      <c r="B160" t="s">
        <v>436</v>
      </c>
      <c r="C160" t="s">
        <v>559</v>
      </c>
      <c r="D160" t="s">
        <v>561</v>
      </c>
      <c r="E160">
        <v>33086506097.140202</v>
      </c>
      <c r="F160">
        <v>6217581</v>
      </c>
    </row>
    <row r="161" spans="1:6" x14ac:dyDescent="0.2">
      <c r="A161" t="s">
        <v>59</v>
      </c>
      <c r="B161" t="s">
        <v>437</v>
      </c>
      <c r="C161" t="s">
        <v>551</v>
      </c>
      <c r="D161" t="s">
        <v>557</v>
      </c>
      <c r="E161">
        <v>19888027296.916981</v>
      </c>
      <c r="F161">
        <v>21477348</v>
      </c>
    </row>
    <row r="162" spans="1:6" x14ac:dyDescent="0.2">
      <c r="A162" t="s">
        <v>60</v>
      </c>
      <c r="B162" t="s">
        <v>438</v>
      </c>
      <c r="C162" t="s">
        <v>551</v>
      </c>
      <c r="D162" t="s">
        <v>557</v>
      </c>
      <c r="E162">
        <v>1019037814679.2112</v>
      </c>
      <c r="F162">
        <v>190886311</v>
      </c>
    </row>
    <row r="163" spans="1:6" x14ac:dyDescent="0.2">
      <c r="A163" t="s">
        <v>247</v>
      </c>
      <c r="B163" t="s">
        <v>439</v>
      </c>
      <c r="C163" t="s">
        <v>576</v>
      </c>
      <c r="D163" t="s">
        <v>579</v>
      </c>
      <c r="E163" t="s">
        <v>687</v>
      </c>
      <c r="F163" t="s">
        <v>687</v>
      </c>
    </row>
    <row r="164" spans="1:6" x14ac:dyDescent="0.2">
      <c r="A164" t="s">
        <v>230</v>
      </c>
      <c r="B164" t="s">
        <v>440</v>
      </c>
      <c r="C164" t="s">
        <v>576</v>
      </c>
      <c r="D164" t="s">
        <v>577</v>
      </c>
      <c r="E164" t="s">
        <v>687</v>
      </c>
      <c r="F164" t="s">
        <v>687</v>
      </c>
    </row>
    <row r="165" spans="1:6" x14ac:dyDescent="0.2">
      <c r="A165" t="s">
        <v>241</v>
      </c>
      <c r="B165" t="s">
        <v>441</v>
      </c>
      <c r="C165" t="s">
        <v>576</v>
      </c>
      <c r="D165" t="s">
        <v>420</v>
      </c>
      <c r="E165">
        <v>0</v>
      </c>
      <c r="F165">
        <v>55144</v>
      </c>
    </row>
    <row r="166" spans="1:6" x14ac:dyDescent="0.2">
      <c r="A166" t="s">
        <v>196</v>
      </c>
      <c r="B166" t="s">
        <v>442</v>
      </c>
      <c r="C166" t="s">
        <v>570</v>
      </c>
      <c r="D166" t="s">
        <v>572</v>
      </c>
      <c r="E166">
        <v>342288353210.33234</v>
      </c>
      <c r="F166">
        <v>5282223</v>
      </c>
    </row>
    <row r="167" spans="1:6" x14ac:dyDescent="0.2">
      <c r="A167" t="s">
        <v>165</v>
      </c>
      <c r="B167" t="s">
        <v>443</v>
      </c>
      <c r="C167" t="s">
        <v>564</v>
      </c>
      <c r="D167" t="s">
        <v>569</v>
      </c>
      <c r="E167">
        <v>175995793503.84851</v>
      </c>
      <c r="F167">
        <v>4636262</v>
      </c>
    </row>
    <row r="168" spans="1:6" x14ac:dyDescent="0.2">
      <c r="A168" t="s">
        <v>153</v>
      </c>
      <c r="B168" t="s">
        <v>444</v>
      </c>
      <c r="C168" t="s">
        <v>564</v>
      </c>
      <c r="D168" t="s">
        <v>568</v>
      </c>
      <c r="E168">
        <v>991917756759.95789</v>
      </c>
      <c r="F168">
        <v>197015955</v>
      </c>
    </row>
    <row r="169" spans="1:6" x14ac:dyDescent="0.2">
      <c r="A169" t="s">
        <v>242</v>
      </c>
      <c r="B169" t="s">
        <v>445</v>
      </c>
      <c r="C169" t="s">
        <v>576</v>
      </c>
      <c r="D169" t="s">
        <v>420</v>
      </c>
      <c r="E169">
        <v>287700756.12327707</v>
      </c>
      <c r="F169">
        <v>21729</v>
      </c>
    </row>
    <row r="170" spans="1:6" x14ac:dyDescent="0.2">
      <c r="A170" t="s">
        <v>100</v>
      </c>
      <c r="B170" t="s">
        <v>448</v>
      </c>
      <c r="C170" t="s">
        <v>559</v>
      </c>
      <c r="D170" t="s">
        <v>561</v>
      </c>
      <c r="E170">
        <v>91263387645.679337</v>
      </c>
      <c r="F170">
        <v>4098587</v>
      </c>
    </row>
    <row r="171" spans="1:6" x14ac:dyDescent="0.2">
      <c r="A171" t="s">
        <v>233</v>
      </c>
      <c r="B171" t="s">
        <v>449</v>
      </c>
      <c r="C171" t="s">
        <v>576</v>
      </c>
      <c r="D171" t="s">
        <v>578</v>
      </c>
      <c r="E171">
        <v>31545791398.215405</v>
      </c>
      <c r="F171">
        <v>8251162</v>
      </c>
    </row>
    <row r="172" spans="1:6" x14ac:dyDescent="0.2">
      <c r="A172" t="s">
        <v>111</v>
      </c>
      <c r="B172" t="s">
        <v>450</v>
      </c>
      <c r="C172" t="s">
        <v>559</v>
      </c>
      <c r="D172" t="s">
        <v>562</v>
      </c>
      <c r="E172">
        <v>60123387127.807289</v>
      </c>
      <c r="F172">
        <v>6811297</v>
      </c>
    </row>
    <row r="173" spans="1:6" x14ac:dyDescent="0.2">
      <c r="A173" t="s">
        <v>112</v>
      </c>
      <c r="B173" t="s">
        <v>451</v>
      </c>
      <c r="C173" t="s">
        <v>559</v>
      </c>
      <c r="D173" t="s">
        <v>562</v>
      </c>
      <c r="E173">
        <v>393599588180.52509</v>
      </c>
      <c r="F173">
        <v>32165485</v>
      </c>
    </row>
    <row r="174" spans="1:6" x14ac:dyDescent="0.2">
      <c r="A174" t="s">
        <v>141</v>
      </c>
      <c r="B174" t="s">
        <v>452</v>
      </c>
      <c r="C174" t="s">
        <v>564</v>
      </c>
      <c r="D174" t="s">
        <v>567</v>
      </c>
      <c r="E174">
        <v>797292296848.3783</v>
      </c>
      <c r="F174">
        <v>104918090</v>
      </c>
    </row>
    <row r="175" spans="1:6" x14ac:dyDescent="0.2">
      <c r="A175" t="s">
        <v>248</v>
      </c>
      <c r="B175" t="s">
        <v>453</v>
      </c>
      <c r="C175" t="s">
        <v>576</v>
      </c>
      <c r="D175" t="s">
        <v>579</v>
      </c>
      <c r="E175" t="s">
        <v>687</v>
      </c>
      <c r="F175" t="s">
        <v>687</v>
      </c>
    </row>
    <row r="176" spans="1:6" x14ac:dyDescent="0.2">
      <c r="A176" t="s">
        <v>177</v>
      </c>
      <c r="B176" t="s">
        <v>454</v>
      </c>
      <c r="C176" t="s">
        <v>570</v>
      </c>
      <c r="D176" t="s">
        <v>571</v>
      </c>
      <c r="E176">
        <v>1033567383251.0217</v>
      </c>
      <c r="F176">
        <v>37975841</v>
      </c>
    </row>
    <row r="177" spans="1:6" x14ac:dyDescent="0.2">
      <c r="A177" t="s">
        <v>210</v>
      </c>
      <c r="B177" t="s">
        <v>455</v>
      </c>
      <c r="C177" t="s">
        <v>570</v>
      </c>
      <c r="D177" t="s">
        <v>574</v>
      </c>
      <c r="E177">
        <v>287574530175.34174</v>
      </c>
      <c r="F177">
        <v>10293718</v>
      </c>
    </row>
    <row r="178" spans="1:6" x14ac:dyDescent="0.2">
      <c r="A178" t="s">
        <v>83</v>
      </c>
      <c r="B178" t="s">
        <v>456</v>
      </c>
      <c r="C178" t="s">
        <v>559</v>
      </c>
      <c r="D178" t="s">
        <v>560</v>
      </c>
      <c r="E178">
        <v>0</v>
      </c>
      <c r="F178">
        <v>3337177</v>
      </c>
    </row>
    <row r="179" spans="1:6" x14ac:dyDescent="0.2">
      <c r="A179" t="s">
        <v>166</v>
      </c>
      <c r="B179" t="s">
        <v>457</v>
      </c>
      <c r="C179" t="s">
        <v>564</v>
      </c>
      <c r="D179" t="s">
        <v>569</v>
      </c>
      <c r="E179">
        <v>308617722761.18481</v>
      </c>
      <c r="F179">
        <v>2639211</v>
      </c>
    </row>
    <row r="180" spans="1:6" x14ac:dyDescent="0.2">
      <c r="A180" t="s">
        <v>134</v>
      </c>
      <c r="B180" t="s">
        <v>389</v>
      </c>
      <c r="C180" t="s">
        <v>564</v>
      </c>
      <c r="D180" t="s">
        <v>566</v>
      </c>
      <c r="E180">
        <v>1849611591021.4326</v>
      </c>
      <c r="F180">
        <v>51466201</v>
      </c>
    </row>
    <row r="181" spans="1:6" x14ac:dyDescent="0.2">
      <c r="A181" t="s">
        <v>178</v>
      </c>
      <c r="B181" t="s">
        <v>422</v>
      </c>
      <c r="C181" t="s">
        <v>570</v>
      </c>
      <c r="D181" t="s">
        <v>571</v>
      </c>
      <c r="E181">
        <v>18423101900.670887</v>
      </c>
      <c r="F181">
        <v>3549750</v>
      </c>
    </row>
    <row r="182" spans="1:6" x14ac:dyDescent="0.2">
      <c r="A182" t="s">
        <v>25</v>
      </c>
      <c r="B182" t="s">
        <v>458</v>
      </c>
      <c r="C182" t="s">
        <v>551</v>
      </c>
      <c r="D182" t="s">
        <v>554</v>
      </c>
      <c r="E182" t="s">
        <v>687</v>
      </c>
      <c r="F182" t="s">
        <v>687</v>
      </c>
    </row>
    <row r="183" spans="1:6" x14ac:dyDescent="0.2">
      <c r="A183" t="s">
        <v>179</v>
      </c>
      <c r="B183" t="s">
        <v>459</v>
      </c>
      <c r="C183" t="s">
        <v>570</v>
      </c>
      <c r="D183" t="s">
        <v>571</v>
      </c>
      <c r="E183">
        <v>456624888150.06909</v>
      </c>
      <c r="F183">
        <v>19586539</v>
      </c>
    </row>
    <row r="184" spans="1:6" x14ac:dyDescent="0.2">
      <c r="A184" t="s">
        <v>180</v>
      </c>
      <c r="B184" t="s">
        <v>460</v>
      </c>
      <c r="C184" t="s">
        <v>570</v>
      </c>
      <c r="D184" t="s">
        <v>571</v>
      </c>
      <c r="E184">
        <v>3636650710707.8071</v>
      </c>
      <c r="F184">
        <v>144495044</v>
      </c>
    </row>
    <row r="185" spans="1:6" x14ac:dyDescent="0.2">
      <c r="A185" t="s">
        <v>26</v>
      </c>
      <c r="B185" t="s">
        <v>461</v>
      </c>
      <c r="C185" t="s">
        <v>551</v>
      </c>
      <c r="D185" t="s">
        <v>554</v>
      </c>
      <c r="E185">
        <v>22636959998.776943</v>
      </c>
      <c r="F185">
        <v>12208407</v>
      </c>
    </row>
    <row r="186" spans="1:6" x14ac:dyDescent="0.2">
      <c r="A186" t="s">
        <v>84</v>
      </c>
      <c r="B186" t="s">
        <v>462</v>
      </c>
      <c r="C186" t="s">
        <v>559</v>
      </c>
      <c r="D186" t="s">
        <v>560</v>
      </c>
      <c r="E186" t="s">
        <v>687</v>
      </c>
      <c r="F186" t="s">
        <v>687</v>
      </c>
    </row>
    <row r="187" spans="1:6" x14ac:dyDescent="0.2">
      <c r="A187" t="s">
        <v>61</v>
      </c>
      <c r="B187" t="s">
        <v>463</v>
      </c>
      <c r="C187" t="s">
        <v>551</v>
      </c>
      <c r="D187" t="s">
        <v>557</v>
      </c>
      <c r="E187" t="s">
        <v>687</v>
      </c>
      <c r="F187" t="s">
        <v>687</v>
      </c>
    </row>
    <row r="188" spans="1:6" x14ac:dyDescent="0.2">
      <c r="A188" t="s">
        <v>85</v>
      </c>
      <c r="B188" t="s">
        <v>464</v>
      </c>
      <c r="C188" t="s">
        <v>559</v>
      </c>
      <c r="D188" t="s">
        <v>560</v>
      </c>
      <c r="E188">
        <v>1364496960.025075</v>
      </c>
      <c r="F188">
        <v>55345</v>
      </c>
    </row>
    <row r="189" spans="1:6" x14ac:dyDescent="0.2">
      <c r="A189" t="s">
        <v>86</v>
      </c>
      <c r="B189" t="s">
        <v>466</v>
      </c>
      <c r="C189" t="s">
        <v>559</v>
      </c>
      <c r="D189" t="s">
        <v>560</v>
      </c>
      <c r="E189">
        <v>2316358672.1663136</v>
      </c>
      <c r="F189">
        <v>178844</v>
      </c>
    </row>
    <row r="190" spans="1:6" x14ac:dyDescent="0.2">
      <c r="A190" t="s">
        <v>87</v>
      </c>
      <c r="B190" t="s">
        <v>468</v>
      </c>
      <c r="C190" t="s">
        <v>559</v>
      </c>
      <c r="D190" t="s">
        <v>560</v>
      </c>
      <c r="E190">
        <v>0</v>
      </c>
      <c r="F190">
        <v>32125</v>
      </c>
    </row>
    <row r="191" spans="1:6" x14ac:dyDescent="0.2">
      <c r="A191" t="s">
        <v>120</v>
      </c>
      <c r="B191" t="s">
        <v>471</v>
      </c>
      <c r="C191" t="s">
        <v>563</v>
      </c>
      <c r="D191">
        <v>0</v>
      </c>
      <c r="E191" t="s">
        <v>687</v>
      </c>
      <c r="F191" t="s">
        <v>687</v>
      </c>
    </row>
    <row r="192" spans="1:6" x14ac:dyDescent="0.2">
      <c r="A192" t="s">
        <v>88</v>
      </c>
      <c r="B192" t="s">
        <v>472</v>
      </c>
      <c r="C192" t="s">
        <v>559</v>
      </c>
      <c r="D192" t="s">
        <v>560</v>
      </c>
      <c r="E192">
        <v>1178881171.9839363</v>
      </c>
      <c r="F192">
        <v>109897</v>
      </c>
    </row>
    <row r="193" spans="1:6" x14ac:dyDescent="0.2">
      <c r="A193" t="s">
        <v>249</v>
      </c>
      <c r="B193" t="s">
        <v>474</v>
      </c>
      <c r="C193" t="s">
        <v>576</v>
      </c>
      <c r="D193" t="s">
        <v>579</v>
      </c>
      <c r="E193">
        <v>1182874740.2997687</v>
      </c>
      <c r="F193">
        <v>196440</v>
      </c>
    </row>
    <row r="194" spans="1:6" x14ac:dyDescent="0.2">
      <c r="A194" t="s">
        <v>211</v>
      </c>
      <c r="B194" t="s">
        <v>475</v>
      </c>
      <c r="C194" t="s">
        <v>570</v>
      </c>
      <c r="D194" t="s">
        <v>574</v>
      </c>
      <c r="E194">
        <v>1899173089.058321</v>
      </c>
      <c r="F194">
        <v>33400</v>
      </c>
    </row>
    <row r="195" spans="1:6" x14ac:dyDescent="0.2">
      <c r="A195" t="s">
        <v>42</v>
      </c>
      <c r="B195" t="s">
        <v>476</v>
      </c>
      <c r="C195" t="s">
        <v>551</v>
      </c>
      <c r="D195" t="s">
        <v>555</v>
      </c>
      <c r="E195">
        <v>623751841.00618565</v>
      </c>
      <c r="F195">
        <v>204327</v>
      </c>
    </row>
    <row r="196" spans="1:6" x14ac:dyDescent="0.2">
      <c r="A196" t="s">
        <v>186</v>
      </c>
      <c r="B196">
        <v>0</v>
      </c>
      <c r="C196" t="s">
        <v>570</v>
      </c>
      <c r="D196" t="s">
        <v>572</v>
      </c>
      <c r="E196" t="s">
        <v>687</v>
      </c>
      <c r="F196" t="s">
        <v>687</v>
      </c>
    </row>
    <row r="197" spans="1:6" x14ac:dyDescent="0.2">
      <c r="A197" t="s">
        <v>167</v>
      </c>
      <c r="B197" t="s">
        <v>477</v>
      </c>
      <c r="C197" t="s">
        <v>564</v>
      </c>
      <c r="D197" t="s">
        <v>569</v>
      </c>
      <c r="E197">
        <v>1615468202814.2898</v>
      </c>
      <c r="F197">
        <v>32938213</v>
      </c>
    </row>
    <row r="198" spans="1:6" x14ac:dyDescent="0.2">
      <c r="A198" t="s">
        <v>62</v>
      </c>
      <c r="B198" t="s">
        <v>478</v>
      </c>
      <c r="C198" t="s">
        <v>551</v>
      </c>
      <c r="D198" t="s">
        <v>557</v>
      </c>
      <c r="E198">
        <v>39160087194.51474</v>
      </c>
      <c r="F198">
        <v>15850567</v>
      </c>
    </row>
    <row r="199" spans="1:6" x14ac:dyDescent="0.2">
      <c r="A199" t="s">
        <v>212</v>
      </c>
      <c r="B199" t="s">
        <v>479</v>
      </c>
      <c r="C199" t="s">
        <v>570</v>
      </c>
      <c r="D199" t="s">
        <v>574</v>
      </c>
      <c r="E199">
        <v>98655004930.741135</v>
      </c>
      <c r="F199">
        <v>7022268</v>
      </c>
    </row>
    <row r="200" spans="1:6" x14ac:dyDescent="0.2">
      <c r="A200" t="s">
        <v>27</v>
      </c>
      <c r="B200" t="s">
        <v>480</v>
      </c>
      <c r="C200" t="s">
        <v>551</v>
      </c>
      <c r="D200" t="s">
        <v>554</v>
      </c>
      <c r="E200">
        <v>2528557566.1332159</v>
      </c>
      <c r="F200">
        <v>95843</v>
      </c>
    </row>
    <row r="201" spans="1:6" x14ac:dyDescent="0.2">
      <c r="A201" t="s">
        <v>63</v>
      </c>
      <c r="B201" t="s">
        <v>481</v>
      </c>
      <c r="C201" t="s">
        <v>551</v>
      </c>
      <c r="D201" t="s">
        <v>557</v>
      </c>
      <c r="E201">
        <v>10506793865.03952</v>
      </c>
      <c r="F201">
        <v>7557212</v>
      </c>
    </row>
    <row r="202" spans="1:6" x14ac:dyDescent="0.2">
      <c r="A202" t="s">
        <v>142</v>
      </c>
      <c r="B202" t="s">
        <v>482</v>
      </c>
      <c r="C202" t="s">
        <v>564</v>
      </c>
      <c r="D202" t="s">
        <v>567</v>
      </c>
      <c r="E202">
        <v>480046210971.47198</v>
      </c>
      <c r="F202">
        <v>5612253</v>
      </c>
    </row>
    <row r="203" spans="1:6" x14ac:dyDescent="0.2">
      <c r="A203" t="s">
        <v>89</v>
      </c>
      <c r="B203" t="s">
        <v>470</v>
      </c>
      <c r="C203" t="s">
        <v>559</v>
      </c>
      <c r="D203" t="s">
        <v>560</v>
      </c>
      <c r="E203">
        <v>0</v>
      </c>
      <c r="F203">
        <v>41109</v>
      </c>
    </row>
    <row r="204" spans="1:6" x14ac:dyDescent="0.2">
      <c r="A204" t="s">
        <v>181</v>
      </c>
      <c r="B204" t="s">
        <v>483</v>
      </c>
      <c r="C204" t="s">
        <v>570</v>
      </c>
      <c r="D204" t="s">
        <v>571</v>
      </c>
      <c r="E204">
        <v>164040770792.61618</v>
      </c>
      <c r="F204">
        <v>5439892</v>
      </c>
    </row>
    <row r="205" spans="1:6" x14ac:dyDescent="0.2">
      <c r="A205" t="s">
        <v>213</v>
      </c>
      <c r="B205" t="s">
        <v>485</v>
      </c>
      <c r="C205" t="s">
        <v>570</v>
      </c>
      <c r="D205" t="s">
        <v>574</v>
      </c>
      <c r="E205">
        <v>64897622259.944267</v>
      </c>
      <c r="F205">
        <v>2066748</v>
      </c>
    </row>
    <row r="206" spans="1:6" x14ac:dyDescent="0.2">
      <c r="A206" t="s">
        <v>234</v>
      </c>
      <c r="B206" t="s">
        <v>486</v>
      </c>
      <c r="C206" t="s">
        <v>576</v>
      </c>
      <c r="D206" t="s">
        <v>578</v>
      </c>
      <c r="E206">
        <v>1348575709.796911</v>
      </c>
      <c r="F206">
        <v>611343</v>
      </c>
    </row>
    <row r="207" spans="1:6" x14ac:dyDescent="0.2">
      <c r="A207" t="s">
        <v>28</v>
      </c>
      <c r="B207" t="s">
        <v>487</v>
      </c>
      <c r="C207" t="s">
        <v>551</v>
      </c>
      <c r="D207" t="s">
        <v>554</v>
      </c>
      <c r="E207">
        <v>0</v>
      </c>
      <c r="F207">
        <v>14742523</v>
      </c>
    </row>
    <row r="208" spans="1:6" x14ac:dyDescent="0.2">
      <c r="A208" t="s">
        <v>47</v>
      </c>
      <c r="B208" t="s">
        <v>488</v>
      </c>
      <c r="C208" t="s">
        <v>551</v>
      </c>
      <c r="D208" t="s">
        <v>556</v>
      </c>
      <c r="E208">
        <v>697330408046.39429</v>
      </c>
      <c r="F208">
        <v>56717156</v>
      </c>
    </row>
    <row r="209" spans="1:6" x14ac:dyDescent="0.2">
      <c r="A209" t="s">
        <v>113</v>
      </c>
      <c r="B209" t="s">
        <v>489</v>
      </c>
      <c r="C209" t="s">
        <v>559</v>
      </c>
      <c r="D209" t="s">
        <v>562</v>
      </c>
      <c r="E209" t="s">
        <v>687</v>
      </c>
      <c r="F209" t="s">
        <v>687</v>
      </c>
    </row>
    <row r="210" spans="1:6" x14ac:dyDescent="0.2">
      <c r="A210" t="s">
        <v>29</v>
      </c>
      <c r="B210" t="s">
        <v>490</v>
      </c>
      <c r="C210" t="s">
        <v>551</v>
      </c>
      <c r="D210" t="s">
        <v>554</v>
      </c>
      <c r="E210">
        <v>0</v>
      </c>
      <c r="F210">
        <v>12575714</v>
      </c>
    </row>
    <row r="211" spans="1:6" x14ac:dyDescent="0.2">
      <c r="A211" t="s">
        <v>214</v>
      </c>
      <c r="B211" t="s">
        <v>491</v>
      </c>
      <c r="C211" t="s">
        <v>570</v>
      </c>
      <c r="D211" t="s">
        <v>574</v>
      </c>
      <c r="E211">
        <v>1596133327421.3147</v>
      </c>
      <c r="F211">
        <v>46572028</v>
      </c>
    </row>
    <row r="212" spans="1:6" x14ac:dyDescent="0.2">
      <c r="A212" t="s">
        <v>154</v>
      </c>
      <c r="B212" t="s">
        <v>492</v>
      </c>
      <c r="C212" t="s">
        <v>564</v>
      </c>
      <c r="D212" t="s">
        <v>568</v>
      </c>
      <c r="E212">
        <v>250231680293.85156</v>
      </c>
      <c r="F212">
        <v>21444000</v>
      </c>
    </row>
    <row r="213" spans="1:6" x14ac:dyDescent="0.2">
      <c r="A213" t="s">
        <v>168</v>
      </c>
      <c r="B213" t="s">
        <v>446</v>
      </c>
      <c r="C213" t="s">
        <v>564</v>
      </c>
      <c r="D213" t="s">
        <v>569</v>
      </c>
      <c r="E213">
        <v>20846781323.0965</v>
      </c>
      <c r="F213">
        <v>4684777</v>
      </c>
    </row>
    <row r="214" spans="1:6" x14ac:dyDescent="0.2">
      <c r="A214" t="s">
        <v>9</v>
      </c>
      <c r="B214" t="s">
        <v>493</v>
      </c>
      <c r="C214" t="s">
        <v>551</v>
      </c>
      <c r="D214" t="s">
        <v>552</v>
      </c>
      <c r="E214">
        <v>181042392237.77835</v>
      </c>
      <c r="F214">
        <v>40533330</v>
      </c>
    </row>
    <row r="215" spans="1:6" x14ac:dyDescent="0.2">
      <c r="A215" t="s">
        <v>114</v>
      </c>
      <c r="B215" t="s">
        <v>494</v>
      </c>
      <c r="C215" t="s">
        <v>559</v>
      </c>
      <c r="D215" t="s">
        <v>562</v>
      </c>
      <c r="E215">
        <v>7756422103.4002285</v>
      </c>
      <c r="F215">
        <v>563402</v>
      </c>
    </row>
    <row r="216" spans="1:6" x14ac:dyDescent="0.2">
      <c r="A216" t="s">
        <v>197</v>
      </c>
      <c r="B216" t="s">
        <v>495</v>
      </c>
      <c r="C216" t="s">
        <v>570</v>
      </c>
      <c r="D216" t="s">
        <v>572</v>
      </c>
      <c r="E216" t="s">
        <v>687</v>
      </c>
      <c r="F216" t="s">
        <v>687</v>
      </c>
    </row>
    <row r="217" spans="1:6" x14ac:dyDescent="0.2">
      <c r="A217" t="s">
        <v>198</v>
      </c>
      <c r="B217" t="s">
        <v>497</v>
      </c>
      <c r="C217" t="s">
        <v>570</v>
      </c>
      <c r="D217" t="s">
        <v>572</v>
      </c>
      <c r="E217">
        <v>472673363092.16138</v>
      </c>
      <c r="F217">
        <v>10067744</v>
      </c>
    </row>
    <row r="218" spans="1:6" x14ac:dyDescent="0.2">
      <c r="A218" t="s">
        <v>224</v>
      </c>
      <c r="B218" t="s">
        <v>498</v>
      </c>
      <c r="C218" t="s">
        <v>570</v>
      </c>
      <c r="D218" t="s">
        <v>575</v>
      </c>
      <c r="E218">
        <v>486035440122.5827</v>
      </c>
      <c r="F218">
        <v>8466017</v>
      </c>
    </row>
    <row r="219" spans="1:6" x14ac:dyDescent="0.2">
      <c r="A219" t="s">
        <v>169</v>
      </c>
      <c r="B219" t="s">
        <v>499</v>
      </c>
      <c r="C219" t="s">
        <v>564</v>
      </c>
      <c r="D219" t="s">
        <v>569</v>
      </c>
      <c r="E219">
        <v>0</v>
      </c>
      <c r="F219">
        <v>18269868</v>
      </c>
    </row>
    <row r="220" spans="1:6" x14ac:dyDescent="0.2">
      <c r="A220" t="s">
        <v>125</v>
      </c>
      <c r="B220" t="s">
        <v>500</v>
      </c>
      <c r="C220" t="s">
        <v>564</v>
      </c>
      <c r="D220" t="s">
        <v>565</v>
      </c>
      <c r="E220">
        <v>25844353182.684498</v>
      </c>
      <c r="F220">
        <v>8921343</v>
      </c>
    </row>
    <row r="221" spans="1:6" x14ac:dyDescent="0.2">
      <c r="A221" t="s">
        <v>143</v>
      </c>
      <c r="B221" t="s">
        <v>503</v>
      </c>
      <c r="C221" t="s">
        <v>564</v>
      </c>
      <c r="D221" t="s">
        <v>567</v>
      </c>
      <c r="E221">
        <v>1123769933692.7227</v>
      </c>
      <c r="F221">
        <v>69037513</v>
      </c>
    </row>
    <row r="222" spans="1:6" x14ac:dyDescent="0.2">
      <c r="A222" t="s">
        <v>215</v>
      </c>
      <c r="B222" t="s">
        <v>404</v>
      </c>
      <c r="C222" t="s">
        <v>570</v>
      </c>
      <c r="D222" t="s">
        <v>574</v>
      </c>
      <c r="E222">
        <v>27312755669.700241</v>
      </c>
      <c r="F222">
        <v>2083160</v>
      </c>
    </row>
    <row r="223" spans="1:6" x14ac:dyDescent="0.2">
      <c r="A223" t="s">
        <v>144</v>
      </c>
      <c r="B223" t="s">
        <v>504</v>
      </c>
      <c r="C223" t="s">
        <v>564</v>
      </c>
      <c r="D223" t="s">
        <v>567</v>
      </c>
      <c r="E223">
        <v>8516895000.3434095</v>
      </c>
      <c r="F223">
        <v>1296311</v>
      </c>
    </row>
    <row r="224" spans="1:6" x14ac:dyDescent="0.2">
      <c r="A224" t="s">
        <v>64</v>
      </c>
      <c r="B224" t="s">
        <v>505</v>
      </c>
      <c r="C224" t="s">
        <v>551</v>
      </c>
      <c r="D224" t="s">
        <v>557</v>
      </c>
      <c r="E224">
        <v>11149247578.856209</v>
      </c>
      <c r="F224">
        <v>7797694</v>
      </c>
    </row>
    <row r="225" spans="1:6" x14ac:dyDescent="0.2">
      <c r="A225" t="s">
        <v>250</v>
      </c>
      <c r="B225" t="s">
        <v>506</v>
      </c>
      <c r="C225" t="s">
        <v>576</v>
      </c>
      <c r="D225" t="s">
        <v>579</v>
      </c>
      <c r="E225" t="s">
        <v>687</v>
      </c>
      <c r="F225" t="s">
        <v>687</v>
      </c>
    </row>
    <row r="226" spans="1:6" x14ac:dyDescent="0.2">
      <c r="A226" t="s">
        <v>251</v>
      </c>
      <c r="B226" t="s">
        <v>507</v>
      </c>
      <c r="C226" t="s">
        <v>576</v>
      </c>
      <c r="D226" t="s">
        <v>579</v>
      </c>
      <c r="E226">
        <v>586075539.91397476</v>
      </c>
      <c r="F226">
        <v>108020</v>
      </c>
    </row>
    <row r="227" spans="1:6" x14ac:dyDescent="0.2">
      <c r="A227" t="s">
        <v>90</v>
      </c>
      <c r="B227" t="s">
        <v>508</v>
      </c>
      <c r="C227" t="s">
        <v>559</v>
      </c>
      <c r="D227" t="s">
        <v>560</v>
      </c>
      <c r="E227">
        <v>39380239257.527916</v>
      </c>
      <c r="F227">
        <v>1369125</v>
      </c>
    </row>
    <row r="228" spans="1:6" x14ac:dyDescent="0.2">
      <c r="A228" t="s">
        <v>10</v>
      </c>
      <c r="B228" t="s">
        <v>509</v>
      </c>
      <c r="C228" t="s">
        <v>551</v>
      </c>
      <c r="D228" t="s">
        <v>552</v>
      </c>
      <c r="E228">
        <v>125115475317.99384</v>
      </c>
      <c r="F228">
        <v>11532127</v>
      </c>
    </row>
    <row r="229" spans="1:6" x14ac:dyDescent="0.2">
      <c r="A229" t="s">
        <v>170</v>
      </c>
      <c r="B229" t="s">
        <v>510</v>
      </c>
      <c r="C229" t="s">
        <v>564</v>
      </c>
      <c r="D229" t="s">
        <v>569</v>
      </c>
      <c r="E229">
        <v>2029069113272.3679</v>
      </c>
      <c r="F229">
        <v>80745020</v>
      </c>
    </row>
    <row r="230" spans="1:6" x14ac:dyDescent="0.2">
      <c r="A230" t="s">
        <v>126</v>
      </c>
      <c r="B230" t="s">
        <v>511</v>
      </c>
      <c r="C230" t="s">
        <v>564</v>
      </c>
      <c r="D230" t="s">
        <v>565</v>
      </c>
      <c r="E230">
        <v>94369225412.041702</v>
      </c>
      <c r="F230">
        <v>5758075</v>
      </c>
    </row>
    <row r="231" spans="1:6" x14ac:dyDescent="0.2">
      <c r="A231" t="s">
        <v>91</v>
      </c>
      <c r="B231" t="s">
        <v>512</v>
      </c>
      <c r="C231" t="s">
        <v>559</v>
      </c>
      <c r="D231" t="s">
        <v>560</v>
      </c>
      <c r="E231">
        <v>0</v>
      </c>
      <c r="F231">
        <v>35446</v>
      </c>
    </row>
    <row r="232" spans="1:6" x14ac:dyDescent="0.2">
      <c r="A232" t="s">
        <v>252</v>
      </c>
      <c r="B232" t="s">
        <v>513</v>
      </c>
      <c r="C232" t="s">
        <v>576</v>
      </c>
      <c r="D232" t="s">
        <v>579</v>
      </c>
      <c r="E232">
        <v>40012561.966980793</v>
      </c>
      <c r="F232">
        <v>11192</v>
      </c>
    </row>
    <row r="233" spans="1:6" x14ac:dyDescent="0.2">
      <c r="A233" t="s">
        <v>30</v>
      </c>
      <c r="B233" t="s">
        <v>514</v>
      </c>
      <c r="C233" t="s">
        <v>551</v>
      </c>
      <c r="D233" t="s">
        <v>554</v>
      </c>
      <c r="E233">
        <v>72768722859.329254</v>
      </c>
      <c r="F233">
        <v>42862958</v>
      </c>
    </row>
    <row r="234" spans="1:6" x14ac:dyDescent="0.2">
      <c r="A234" t="s">
        <v>182</v>
      </c>
      <c r="B234" t="s">
        <v>515</v>
      </c>
      <c r="C234" t="s">
        <v>570</v>
      </c>
      <c r="D234" t="s">
        <v>571</v>
      </c>
      <c r="E234">
        <v>335397017499.8642</v>
      </c>
      <c r="F234">
        <v>44831159</v>
      </c>
    </row>
    <row r="235" spans="1:6" x14ac:dyDescent="0.2">
      <c r="A235" t="s">
        <v>171</v>
      </c>
      <c r="B235" t="s">
        <v>516</v>
      </c>
      <c r="C235" t="s">
        <v>564</v>
      </c>
      <c r="D235" t="s">
        <v>569</v>
      </c>
      <c r="E235">
        <v>632568495489.87109</v>
      </c>
      <c r="F235">
        <v>9400145</v>
      </c>
    </row>
    <row r="236" spans="1:6" x14ac:dyDescent="0.2">
      <c r="A236" t="s">
        <v>199</v>
      </c>
      <c r="B236" t="s">
        <v>518</v>
      </c>
      <c r="C236" t="s">
        <v>570</v>
      </c>
      <c r="D236" t="s">
        <v>572</v>
      </c>
      <c r="E236">
        <v>2624599520971.6763</v>
      </c>
      <c r="F236">
        <v>66022273</v>
      </c>
    </row>
    <row r="237" spans="1:6" x14ac:dyDescent="0.2">
      <c r="A237" t="s">
        <v>31</v>
      </c>
      <c r="B237" t="s">
        <v>502</v>
      </c>
      <c r="C237" t="s">
        <v>551</v>
      </c>
      <c r="D237" t="s">
        <v>554</v>
      </c>
      <c r="E237">
        <v>149278621293.50046</v>
      </c>
      <c r="F237">
        <v>57310019</v>
      </c>
    </row>
    <row r="238" spans="1:6" x14ac:dyDescent="0.2">
      <c r="A238" t="s">
        <v>243</v>
      </c>
      <c r="B238" t="s">
        <v>521</v>
      </c>
      <c r="C238" t="s">
        <v>576</v>
      </c>
      <c r="D238" t="s">
        <v>420</v>
      </c>
      <c r="E238" t="s">
        <v>687</v>
      </c>
      <c r="F238" t="s">
        <v>687</v>
      </c>
    </row>
    <row r="239" spans="1:6" x14ac:dyDescent="0.2">
      <c r="A239" t="s">
        <v>121</v>
      </c>
      <c r="B239" t="s">
        <v>520</v>
      </c>
      <c r="C239" t="s">
        <v>563</v>
      </c>
      <c r="D239">
        <v>0</v>
      </c>
      <c r="E239">
        <v>17662267737919.652</v>
      </c>
      <c r="F239">
        <v>325719178</v>
      </c>
    </row>
    <row r="240" spans="1:6" x14ac:dyDescent="0.2">
      <c r="A240" t="s">
        <v>92</v>
      </c>
      <c r="B240" t="s">
        <v>529</v>
      </c>
      <c r="C240" t="s">
        <v>559</v>
      </c>
      <c r="D240" t="s">
        <v>560</v>
      </c>
      <c r="E240">
        <v>0</v>
      </c>
      <c r="F240">
        <v>107268</v>
      </c>
    </row>
    <row r="241" spans="1:6" x14ac:dyDescent="0.2">
      <c r="A241" t="s">
        <v>115</v>
      </c>
      <c r="B241" t="s">
        <v>522</v>
      </c>
      <c r="C241" t="s">
        <v>559</v>
      </c>
      <c r="D241" t="s">
        <v>562</v>
      </c>
      <c r="E241">
        <v>71041084512.718811</v>
      </c>
      <c r="F241">
        <v>3456750</v>
      </c>
    </row>
    <row r="242" spans="1:6" x14ac:dyDescent="0.2">
      <c r="A242" t="s">
        <v>127</v>
      </c>
      <c r="B242" t="s">
        <v>523</v>
      </c>
      <c r="C242" t="s">
        <v>564</v>
      </c>
      <c r="D242" t="s">
        <v>565</v>
      </c>
      <c r="E242">
        <v>202520525345.75043</v>
      </c>
      <c r="F242">
        <v>32387200</v>
      </c>
    </row>
    <row r="243" spans="1:6" x14ac:dyDescent="0.2">
      <c r="A243" t="s">
        <v>235</v>
      </c>
      <c r="B243" t="s">
        <v>524</v>
      </c>
      <c r="C243" t="s">
        <v>576</v>
      </c>
      <c r="D243" t="s">
        <v>578</v>
      </c>
      <c r="E243">
        <v>807159740.16323757</v>
      </c>
      <c r="F243">
        <v>276244</v>
      </c>
    </row>
    <row r="244" spans="1:6" x14ac:dyDescent="0.2">
      <c r="A244" t="s">
        <v>116</v>
      </c>
      <c r="B244" t="s">
        <v>525</v>
      </c>
      <c r="C244" t="s">
        <v>559</v>
      </c>
      <c r="D244" t="s">
        <v>562</v>
      </c>
      <c r="E244">
        <v>0</v>
      </c>
      <c r="F244">
        <v>31977065</v>
      </c>
    </row>
    <row r="245" spans="1:6" x14ac:dyDescent="0.2">
      <c r="A245" t="s">
        <v>145</v>
      </c>
      <c r="B245" t="s">
        <v>527</v>
      </c>
      <c r="C245" t="s">
        <v>564</v>
      </c>
      <c r="D245" t="s">
        <v>567</v>
      </c>
      <c r="E245">
        <v>589666753243.1543</v>
      </c>
      <c r="F245">
        <v>95540800</v>
      </c>
    </row>
    <row r="246" spans="1:6" x14ac:dyDescent="0.2">
      <c r="A246" t="s">
        <v>253</v>
      </c>
      <c r="B246" t="s">
        <v>531</v>
      </c>
      <c r="C246" t="s">
        <v>576</v>
      </c>
      <c r="D246" t="s">
        <v>579</v>
      </c>
      <c r="E246" t="s">
        <v>687</v>
      </c>
      <c r="F246" t="s">
        <v>687</v>
      </c>
    </row>
    <row r="247" spans="1:6" x14ac:dyDescent="0.2">
      <c r="A247" t="s">
        <v>11</v>
      </c>
      <c r="B247" t="s">
        <v>532</v>
      </c>
      <c r="C247" t="s">
        <v>551</v>
      </c>
      <c r="D247" t="s">
        <v>552</v>
      </c>
      <c r="E247" t="s">
        <v>687</v>
      </c>
      <c r="F247" t="s">
        <v>687</v>
      </c>
    </row>
    <row r="248" spans="1:6" x14ac:dyDescent="0.2">
      <c r="A248" t="s">
        <v>172</v>
      </c>
      <c r="B248" t="s">
        <v>533</v>
      </c>
      <c r="C248" t="s">
        <v>564</v>
      </c>
      <c r="D248" t="s">
        <v>569</v>
      </c>
      <c r="E248">
        <v>0</v>
      </c>
      <c r="F248">
        <v>28250420</v>
      </c>
    </row>
    <row r="249" spans="1:6" x14ac:dyDescent="0.2">
      <c r="A249" t="s">
        <v>32</v>
      </c>
      <c r="B249" t="s">
        <v>535</v>
      </c>
      <c r="C249" t="s">
        <v>551</v>
      </c>
      <c r="D249" t="s">
        <v>554</v>
      </c>
      <c r="E249">
        <v>63064533225.324478</v>
      </c>
      <c r="F249">
        <v>17094130</v>
      </c>
    </row>
    <row r="250" spans="1:6" x14ac:dyDescent="0.2">
      <c r="A250" t="s">
        <v>33</v>
      </c>
      <c r="B250" t="s">
        <v>536</v>
      </c>
      <c r="C250" t="s">
        <v>551</v>
      </c>
      <c r="D250" t="s">
        <v>554</v>
      </c>
      <c r="E250">
        <v>31403097994.161858</v>
      </c>
      <c r="F250">
        <v>16529904</v>
      </c>
    </row>
    <row r="251" spans="1:6" x14ac:dyDescent="0.2">
      <c r="E251">
        <v>114253193590981.72</v>
      </c>
      <c r="F251">
        <v>7499743304</v>
      </c>
    </row>
    <row r="252" spans="1:6" x14ac:dyDescent="0.2">
      <c r="E252" t="b">
        <v>1</v>
      </c>
      <c r="F252" t="b">
        <v>1</v>
      </c>
    </row>
  </sheetData>
  <autoFilter ref="A1:Q1" xr:uid="{6FAB75F3-F578-4CDE-AFC2-B1EBF90A682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0CB8-E011-4A59-BD4F-FD4ADA6BBF85}">
  <sheetPr>
    <tabColor theme="9" tint="-0.499984740745262"/>
  </sheetPr>
  <dimension ref="A1:BJ268"/>
  <sheetViews>
    <sheetView workbookViewId="0">
      <selection activeCell="D20" sqref="D20"/>
    </sheetView>
  </sheetViews>
  <sheetFormatPr defaultRowHeight="15" x14ac:dyDescent="0.25"/>
  <cols>
    <col min="1" max="1" width="38.5" bestFit="1" customWidth="1"/>
    <col min="2" max="2" width="22.5" bestFit="1" customWidth="1"/>
    <col min="3" max="3" width="29.625" bestFit="1" customWidth="1"/>
    <col min="4" max="4" width="15.5" bestFit="1" customWidth="1"/>
    <col min="5" max="34" width="4.375" bestFit="1" customWidth="1"/>
    <col min="35" max="62" width="10.5" bestFit="1" customWidth="1"/>
  </cols>
  <sheetData>
    <row r="1" spans="1:62" x14ac:dyDescent="0.25">
      <c r="A1" t="s">
        <v>681</v>
      </c>
      <c r="B1" t="s">
        <v>680</v>
      </c>
    </row>
    <row r="2" spans="1:62" x14ac:dyDescent="0.25">
      <c r="A2" t="s">
        <v>679</v>
      </c>
      <c r="B2" s="5">
        <v>43391</v>
      </c>
    </row>
    <row r="4" spans="1:62" x14ac:dyDescent="0.25">
      <c r="A4" t="s">
        <v>254</v>
      </c>
      <c r="B4" t="s">
        <v>678</v>
      </c>
      <c r="C4" t="s">
        <v>677</v>
      </c>
      <c r="D4" t="s">
        <v>676</v>
      </c>
      <c r="E4" s="6">
        <v>1960</v>
      </c>
      <c r="F4" s="6">
        <v>1961</v>
      </c>
      <c r="G4" s="6">
        <v>1962</v>
      </c>
      <c r="H4" s="6">
        <v>1963</v>
      </c>
      <c r="I4" s="6">
        <v>1964</v>
      </c>
      <c r="J4" s="6">
        <v>1965</v>
      </c>
      <c r="K4" s="6">
        <v>1966</v>
      </c>
      <c r="L4" s="6">
        <v>1967</v>
      </c>
      <c r="M4" s="6">
        <v>1968</v>
      </c>
      <c r="N4" s="6">
        <v>1969</v>
      </c>
      <c r="O4" s="6">
        <v>1970</v>
      </c>
      <c r="P4" s="6">
        <v>1971</v>
      </c>
      <c r="Q4" s="6">
        <v>1972</v>
      </c>
      <c r="R4" s="6">
        <v>1973</v>
      </c>
      <c r="S4" s="6">
        <v>1974</v>
      </c>
      <c r="T4" s="6">
        <v>1975</v>
      </c>
      <c r="U4" s="6">
        <v>1976</v>
      </c>
      <c r="V4" s="6">
        <v>1977</v>
      </c>
      <c r="W4" s="6">
        <v>1978</v>
      </c>
      <c r="X4" s="6">
        <v>1979</v>
      </c>
      <c r="Y4" s="6">
        <v>1980</v>
      </c>
      <c r="Z4" s="6">
        <v>1981</v>
      </c>
      <c r="AA4" s="6">
        <v>1982</v>
      </c>
      <c r="AB4" s="6">
        <v>1983</v>
      </c>
      <c r="AC4" s="6">
        <v>1984</v>
      </c>
      <c r="AD4" s="6">
        <v>1985</v>
      </c>
      <c r="AE4" s="6">
        <v>1986</v>
      </c>
      <c r="AF4" s="6">
        <v>1987</v>
      </c>
      <c r="AG4" s="6">
        <v>1988</v>
      </c>
      <c r="AH4" s="6">
        <v>1989</v>
      </c>
      <c r="AI4" s="6">
        <v>1990</v>
      </c>
      <c r="AJ4" s="6">
        <v>1991</v>
      </c>
      <c r="AK4" s="6">
        <v>1992</v>
      </c>
      <c r="AL4" s="6">
        <v>1993</v>
      </c>
      <c r="AM4" s="6">
        <v>1994</v>
      </c>
      <c r="AN4" s="6">
        <v>1995</v>
      </c>
      <c r="AO4" s="6">
        <v>1996</v>
      </c>
      <c r="AP4" s="6">
        <v>1997</v>
      </c>
      <c r="AQ4" s="6">
        <v>1998</v>
      </c>
      <c r="AR4" s="6">
        <v>1999</v>
      </c>
      <c r="AS4" s="6">
        <v>2000</v>
      </c>
      <c r="AT4" s="6">
        <v>2001</v>
      </c>
      <c r="AU4" s="6">
        <v>2002</v>
      </c>
      <c r="AV4" s="6">
        <v>2003</v>
      </c>
      <c r="AW4" s="6">
        <v>2004</v>
      </c>
      <c r="AX4" s="6">
        <v>2005</v>
      </c>
      <c r="AY4" s="6">
        <v>2006</v>
      </c>
      <c r="AZ4" s="6">
        <v>2007</v>
      </c>
      <c r="BA4" s="6">
        <v>2008</v>
      </c>
      <c r="BB4" s="6">
        <v>2009</v>
      </c>
      <c r="BC4" s="6">
        <v>2010</v>
      </c>
      <c r="BD4" s="6">
        <v>2011</v>
      </c>
      <c r="BE4" s="6">
        <v>2012</v>
      </c>
      <c r="BF4" s="6">
        <v>2013</v>
      </c>
      <c r="BG4" s="6">
        <v>2014</v>
      </c>
      <c r="BH4" s="6">
        <v>2015</v>
      </c>
      <c r="BI4" s="6">
        <v>2016</v>
      </c>
      <c r="BJ4" s="6">
        <v>2017</v>
      </c>
    </row>
    <row r="5" spans="1:62" x14ac:dyDescent="0.25">
      <c r="A5" t="s">
        <v>67</v>
      </c>
      <c r="B5" t="s">
        <v>268</v>
      </c>
      <c r="C5" t="s">
        <v>581</v>
      </c>
      <c r="D5" t="s">
        <v>580</v>
      </c>
      <c r="BD5">
        <v>3671232222.3658051</v>
      </c>
    </row>
    <row r="6" spans="1:62" x14ac:dyDescent="0.25">
      <c r="A6" t="s">
        <v>146</v>
      </c>
      <c r="B6" t="s">
        <v>256</v>
      </c>
      <c r="C6" t="s">
        <v>581</v>
      </c>
      <c r="D6" t="s">
        <v>580</v>
      </c>
      <c r="AU6">
        <v>23378628008.956585</v>
      </c>
      <c r="AV6">
        <v>25352757518.217438</v>
      </c>
      <c r="AW6">
        <v>25620370017.483086</v>
      </c>
      <c r="AX6">
        <v>28483515603.849731</v>
      </c>
      <c r="AY6">
        <v>30065529260.235172</v>
      </c>
      <c r="AZ6">
        <v>34196594611.875214</v>
      </c>
      <c r="BA6">
        <v>35431559620.918335</v>
      </c>
      <c r="BB6">
        <v>42879503310.648308</v>
      </c>
      <c r="BC6">
        <v>46495656381.910248</v>
      </c>
      <c r="BD6">
        <v>49338254430.556969</v>
      </c>
      <c r="BE6">
        <v>56460103813.599586</v>
      </c>
      <c r="BF6">
        <v>58662372437.412422</v>
      </c>
      <c r="BG6">
        <v>60240696442.983734</v>
      </c>
      <c r="BH6">
        <v>61029873905.869156</v>
      </c>
      <c r="BI6">
        <v>62474275203.705917</v>
      </c>
      <c r="BJ6">
        <v>64095821538.983009</v>
      </c>
    </row>
    <row r="7" spans="1:62" x14ac:dyDescent="0.25">
      <c r="A7" t="s">
        <v>34</v>
      </c>
      <c r="B7" t="s">
        <v>262</v>
      </c>
      <c r="C7" t="s">
        <v>581</v>
      </c>
      <c r="D7" t="s">
        <v>580</v>
      </c>
      <c r="AI7">
        <v>41757760634.345329</v>
      </c>
      <c r="AJ7">
        <v>42171730074.495316</v>
      </c>
      <c r="AK7">
        <v>39709626084.596916</v>
      </c>
      <c r="AL7">
        <v>30185900701.329716</v>
      </c>
      <c r="AM7">
        <v>30590199618.446007</v>
      </c>
      <c r="AN7">
        <v>35178729569.44091</v>
      </c>
      <c r="AO7">
        <v>39943466776.558533</v>
      </c>
      <c r="AP7">
        <v>42849065331.240257</v>
      </c>
      <c r="AQ7">
        <v>44859177736.06015</v>
      </c>
      <c r="AR7">
        <v>45837776092.063057</v>
      </c>
      <c r="AS7">
        <v>47237947908.770294</v>
      </c>
      <c r="AT7">
        <v>49224775314.724556</v>
      </c>
      <c r="AU7">
        <v>55951678794.985786</v>
      </c>
      <c r="AV7">
        <v>58499741983.830391</v>
      </c>
      <c r="AW7">
        <v>64489154136.970375</v>
      </c>
      <c r="AX7">
        <v>77971919028.559235</v>
      </c>
      <c r="AY7">
        <v>92778034180.43927</v>
      </c>
      <c r="AZ7">
        <v>114292886651.44521</v>
      </c>
      <c r="BA7">
        <v>130084846471.33945</v>
      </c>
      <c r="BB7">
        <v>133223676351.88432</v>
      </c>
      <c r="BC7">
        <v>137823722898.39807</v>
      </c>
      <c r="BD7">
        <v>143162091461.19852</v>
      </c>
      <c r="BE7">
        <v>150574443238.0462</v>
      </c>
      <c r="BF7">
        <v>160877825566.73627</v>
      </c>
      <c r="BG7">
        <v>168445471210.33469</v>
      </c>
      <c r="BH7">
        <v>173498410010.28052</v>
      </c>
      <c r="BI7">
        <v>172087010689.03293</v>
      </c>
      <c r="BJ7">
        <v>173328961392.27414</v>
      </c>
    </row>
    <row r="8" spans="1:62" x14ac:dyDescent="0.25">
      <c r="A8" t="s">
        <v>200</v>
      </c>
      <c r="B8" t="s">
        <v>258</v>
      </c>
      <c r="C8" t="s">
        <v>581</v>
      </c>
      <c r="D8" t="s">
        <v>580</v>
      </c>
      <c r="AI8">
        <v>15521805990.998142</v>
      </c>
      <c r="AJ8">
        <v>10929059173.122828</v>
      </c>
      <c r="AK8">
        <v>10142166914.170101</v>
      </c>
      <c r="AL8">
        <v>11115814942.535511</v>
      </c>
      <c r="AM8">
        <v>12038427580.52356</v>
      </c>
      <c r="AN8">
        <v>13639538447.813894</v>
      </c>
      <c r="AO8">
        <v>14880736447.617426</v>
      </c>
      <c r="AP8">
        <v>13267983699.02137</v>
      </c>
      <c r="AQ8">
        <v>14463276785.491432</v>
      </c>
      <c r="AR8">
        <v>16415988860.069471</v>
      </c>
      <c r="AS8">
        <v>17510380538.497833</v>
      </c>
      <c r="AT8">
        <v>18900762786.954048</v>
      </c>
      <c r="AU8">
        <v>19700524185.623199</v>
      </c>
      <c r="AV8">
        <v>20837932089.908432</v>
      </c>
      <c r="AW8">
        <v>22027685616.061558</v>
      </c>
      <c r="AX8">
        <v>23287849848.600418</v>
      </c>
      <c r="AY8">
        <v>24552615940.407448</v>
      </c>
      <c r="AZ8">
        <v>26001220280.844231</v>
      </c>
      <c r="BA8">
        <v>26979088131.464699</v>
      </c>
      <c r="BB8">
        <v>27883591803.495071</v>
      </c>
      <c r="BC8">
        <v>28918089174.161797</v>
      </c>
      <c r="BD8">
        <v>29655546965.676762</v>
      </c>
      <c r="BE8">
        <v>30076646106.739552</v>
      </c>
      <c r="BF8">
        <v>30377639526.050404</v>
      </c>
      <c r="BG8">
        <v>30916650866.733753</v>
      </c>
      <c r="BH8">
        <v>31602614692.863766</v>
      </c>
      <c r="BI8">
        <v>32661984652.152065</v>
      </c>
      <c r="BJ8">
        <v>33916650263.201363</v>
      </c>
    </row>
    <row r="9" spans="1:62" x14ac:dyDescent="0.25">
      <c r="A9" t="s">
        <v>201</v>
      </c>
      <c r="B9" t="s">
        <v>261</v>
      </c>
      <c r="C9" t="s">
        <v>581</v>
      </c>
      <c r="D9" t="s">
        <v>580</v>
      </c>
    </row>
    <row r="10" spans="1:62" x14ac:dyDescent="0.25">
      <c r="A10" t="s">
        <v>675</v>
      </c>
      <c r="B10" t="s">
        <v>674</v>
      </c>
      <c r="C10" t="s">
        <v>581</v>
      </c>
      <c r="D10" t="s">
        <v>580</v>
      </c>
      <c r="AI10">
        <v>2348532277495.3169</v>
      </c>
      <c r="AJ10">
        <v>2356010898403.5688</v>
      </c>
      <c r="AK10">
        <v>2473329272310.4751</v>
      </c>
      <c r="AL10">
        <v>2549679899090.4111</v>
      </c>
      <c r="AM10">
        <v>2625559635469.3057</v>
      </c>
      <c r="AN10">
        <v>2696693999723.7871</v>
      </c>
      <c r="AO10">
        <v>2819689096303.3477</v>
      </c>
      <c r="AP10">
        <v>2939721293543.0806</v>
      </c>
      <c r="AQ10">
        <v>3105361409876.5146</v>
      </c>
      <c r="AR10">
        <v>3178788341023.8652</v>
      </c>
      <c r="AS10">
        <v>3340269261269.7363</v>
      </c>
      <c r="AT10">
        <v>3399775039988.1533</v>
      </c>
      <c r="AU10">
        <v>3419352769380.1094</v>
      </c>
      <c r="AV10">
        <v>3570804934597.4683</v>
      </c>
      <c r="AW10">
        <v>3898862183345.4624</v>
      </c>
      <c r="AX10">
        <v>4118371093609.7651</v>
      </c>
      <c r="AY10">
        <v>4371562305675.5635</v>
      </c>
      <c r="AZ10">
        <v>4569579729506.8164</v>
      </c>
      <c r="BA10">
        <v>4836631154820.9648</v>
      </c>
      <c r="BB10">
        <v>4882912024376.9619</v>
      </c>
      <c r="BC10">
        <v>5117464308892.9375</v>
      </c>
      <c r="BD10">
        <v>5270876412768.6582</v>
      </c>
      <c r="BE10">
        <v>5620628337473.3711</v>
      </c>
      <c r="BF10">
        <v>5791986273227.8848</v>
      </c>
      <c r="BG10">
        <v>5928267459896.8584</v>
      </c>
      <c r="BH10">
        <v>6111099989720.4248</v>
      </c>
      <c r="BI10">
        <v>6300232327415.5107</v>
      </c>
      <c r="BJ10">
        <v>6388891715775.3584</v>
      </c>
    </row>
    <row r="11" spans="1:62" x14ac:dyDescent="0.25">
      <c r="A11" t="s">
        <v>171</v>
      </c>
      <c r="B11" t="s">
        <v>516</v>
      </c>
      <c r="C11" t="s">
        <v>581</v>
      </c>
      <c r="D11" t="s">
        <v>580</v>
      </c>
      <c r="AI11">
        <v>205423600109.39023</v>
      </c>
      <c r="AJ11">
        <v>207190411406.29877</v>
      </c>
      <c r="AK11">
        <v>214120816426.86139</v>
      </c>
      <c r="AL11">
        <v>216821288788.909</v>
      </c>
      <c r="AM11">
        <v>231773606952.95859</v>
      </c>
      <c r="AN11">
        <v>247274362638.63116</v>
      </c>
      <c r="AO11">
        <v>261612329324.47665</v>
      </c>
      <c r="AP11">
        <v>283039421989.55664</v>
      </c>
      <c r="AQ11">
        <v>283865881106.31812</v>
      </c>
      <c r="AR11">
        <v>292104275440.28015</v>
      </c>
      <c r="AS11">
        <v>323805488446.16791</v>
      </c>
      <c r="AT11">
        <v>328335802562.39325</v>
      </c>
      <c r="AU11">
        <v>336325712510.70319</v>
      </c>
      <c r="AV11">
        <v>365924194111.09076</v>
      </c>
      <c r="AW11">
        <v>400930100280.77252</v>
      </c>
      <c r="AX11">
        <v>420395822747.90741</v>
      </c>
      <c r="AY11">
        <v>461751504145.99188</v>
      </c>
      <c r="AZ11">
        <v>476455473670.80133</v>
      </c>
      <c r="BA11">
        <v>491663152318.90845</v>
      </c>
      <c r="BB11">
        <v>465885637198.92706</v>
      </c>
      <c r="BC11">
        <v>473352898597.3396</v>
      </c>
      <c r="BD11">
        <v>506157540235.9552</v>
      </c>
      <c r="BE11">
        <v>528856813316.10907</v>
      </c>
      <c r="BF11">
        <v>555581777013.45642</v>
      </c>
      <c r="BG11">
        <v>580020134207.32434</v>
      </c>
      <c r="BH11">
        <v>609396422815.63086</v>
      </c>
      <c r="BI11">
        <v>627607880369.60144</v>
      </c>
      <c r="BJ11">
        <v>632568495489.87109</v>
      </c>
    </row>
    <row r="12" spans="1:62" x14ac:dyDescent="0.25">
      <c r="A12" t="s">
        <v>101</v>
      </c>
      <c r="B12" t="s">
        <v>266</v>
      </c>
      <c r="C12" t="s">
        <v>581</v>
      </c>
      <c r="D12" t="s">
        <v>580</v>
      </c>
      <c r="AI12">
        <v>353995533061.11157</v>
      </c>
      <c r="AJ12">
        <v>398845740837.15729</v>
      </c>
      <c r="AK12">
        <v>446471012279.60846</v>
      </c>
      <c r="AL12">
        <v>472843695529.19958</v>
      </c>
      <c r="AM12">
        <v>500439802615.00623</v>
      </c>
      <c r="AN12">
        <v>486201241255.88251</v>
      </c>
      <c r="AO12">
        <v>513072075795.8598</v>
      </c>
      <c r="AP12">
        <v>554687591831.29785</v>
      </c>
      <c r="AQ12">
        <v>576044056184.22656</v>
      </c>
      <c r="AR12">
        <v>556542332126.99158</v>
      </c>
      <c r="AS12">
        <v>552151219031.10706</v>
      </c>
      <c r="AT12">
        <v>527807756978.58368</v>
      </c>
      <c r="AU12">
        <v>470305820970.42914</v>
      </c>
      <c r="AV12">
        <v>511866938234.46344</v>
      </c>
      <c r="AW12">
        <v>558086338624.29858</v>
      </c>
      <c r="AX12">
        <v>607486243380.05103</v>
      </c>
      <c r="AY12">
        <v>656371581729.11633</v>
      </c>
      <c r="AZ12">
        <v>715495242254.30261</v>
      </c>
      <c r="BA12">
        <v>744524552076.75452</v>
      </c>
      <c r="BB12">
        <v>700459679762.51318</v>
      </c>
      <c r="BC12">
        <v>771384011261.41235</v>
      </c>
      <c r="BD12">
        <v>817697534663.57495</v>
      </c>
      <c r="BE12">
        <v>809304519912.40112</v>
      </c>
      <c r="BF12">
        <v>828770913988.89771</v>
      </c>
      <c r="BG12">
        <v>807947089029.56287</v>
      </c>
      <c r="BH12">
        <v>830013415358.97229</v>
      </c>
      <c r="BI12">
        <v>814886070844.9989</v>
      </c>
      <c r="BJ12">
        <v>838223779614.48975</v>
      </c>
    </row>
    <row r="13" spans="1:62" x14ac:dyDescent="0.25">
      <c r="A13" t="s">
        <v>155</v>
      </c>
      <c r="B13" t="s">
        <v>267</v>
      </c>
      <c r="C13" t="s">
        <v>581</v>
      </c>
      <c r="D13" t="s">
        <v>580</v>
      </c>
      <c r="AI13">
        <v>13241360919.641333</v>
      </c>
      <c r="AJ13">
        <v>11692121892.732166</v>
      </c>
      <c r="AK13">
        <v>6804814620.7643881</v>
      </c>
      <c r="AL13">
        <v>6205991016.2138081</v>
      </c>
      <c r="AM13">
        <v>6541114703.4244156</v>
      </c>
      <c r="AN13">
        <v>6992451514.3930721</v>
      </c>
      <c r="AO13">
        <v>7402586818.1918678</v>
      </c>
      <c r="AP13">
        <v>7648432626.0526676</v>
      </c>
      <c r="AQ13">
        <v>8206768206.8555117</v>
      </c>
      <c r="AR13">
        <v>8477591558.0064135</v>
      </c>
      <c r="AS13">
        <v>8977769459.8101196</v>
      </c>
      <c r="AT13">
        <v>9835742702.1120682</v>
      </c>
      <c r="AU13">
        <v>11132713294.07066</v>
      </c>
      <c r="AV13">
        <v>12695834751.641655</v>
      </c>
      <c r="AW13">
        <v>14024814656.162886</v>
      </c>
      <c r="AX13">
        <v>15969454960.225027</v>
      </c>
      <c r="AY13">
        <v>18077104187.277855</v>
      </c>
      <c r="AZ13">
        <v>20562561750.257137</v>
      </c>
      <c r="BA13">
        <v>21981378511.370819</v>
      </c>
      <c r="BB13">
        <v>18871015949.077316</v>
      </c>
      <c r="BC13">
        <v>19286178299.795803</v>
      </c>
      <c r="BD13">
        <v>20192628679.619751</v>
      </c>
      <c r="BE13">
        <v>21646497945.215149</v>
      </c>
      <c r="BF13">
        <v>22360832377.796848</v>
      </c>
      <c r="BG13">
        <v>23165822343.612495</v>
      </c>
      <c r="BH13">
        <v>23907128659.100697</v>
      </c>
      <c r="BI13">
        <v>23954942915.88599</v>
      </c>
      <c r="BJ13">
        <v>25751563634.353531</v>
      </c>
    </row>
    <row r="14" spans="1:62" x14ac:dyDescent="0.25">
      <c r="A14" t="s">
        <v>244</v>
      </c>
      <c r="B14" t="s">
        <v>260</v>
      </c>
      <c r="C14" t="s">
        <v>581</v>
      </c>
      <c r="D14" t="s">
        <v>580</v>
      </c>
    </row>
    <row r="15" spans="1:62" x14ac:dyDescent="0.25">
      <c r="A15" t="s">
        <v>66</v>
      </c>
      <c r="B15" t="s">
        <v>265</v>
      </c>
      <c r="C15" t="s">
        <v>581</v>
      </c>
      <c r="D15" t="s">
        <v>580</v>
      </c>
      <c r="AI15">
        <v>1092548400.3314054</v>
      </c>
      <c r="AJ15">
        <v>1116331792.7417631</v>
      </c>
      <c r="AK15">
        <v>1129262557.1433675</v>
      </c>
      <c r="AL15">
        <v>1188888427.4453945</v>
      </c>
      <c r="AM15">
        <v>1268260939.1312206</v>
      </c>
      <c r="AN15">
        <v>1212971179.712853</v>
      </c>
      <c r="AO15">
        <v>1293085719.5971892</v>
      </c>
      <c r="AP15">
        <v>1363832145.3068154</v>
      </c>
      <c r="AQ15">
        <v>1428359322.6077733</v>
      </c>
      <c r="AR15">
        <v>1481321381.0634873</v>
      </c>
      <c r="AS15">
        <v>1580447591.7328868</v>
      </c>
      <c r="AT15">
        <v>1502151037.2719376</v>
      </c>
      <c r="AU15">
        <v>1517534578.9877541</v>
      </c>
      <c r="AV15">
        <v>1609465435.9907894</v>
      </c>
      <c r="AW15">
        <v>1701791779.973779</v>
      </c>
      <c r="AX15">
        <v>1810917563.9532659</v>
      </c>
      <c r="AY15">
        <v>2041420340.9429672</v>
      </c>
      <c r="AZ15">
        <v>2230444035.7026014</v>
      </c>
      <c r="BA15">
        <v>2229771930.0203753</v>
      </c>
      <c r="BB15">
        <v>1959801486.7363317</v>
      </c>
      <c r="BC15">
        <v>1818695300.2973158</v>
      </c>
      <c r="BD15">
        <v>1780882314.4093568</v>
      </c>
      <c r="BE15">
        <v>1843330897.8804414</v>
      </c>
      <c r="BF15">
        <v>1841414955.5861108</v>
      </c>
      <c r="BG15">
        <v>1935362848.4654307</v>
      </c>
      <c r="BH15">
        <v>2013942817.8358424</v>
      </c>
      <c r="BI15">
        <v>2121537298.7087076</v>
      </c>
      <c r="BJ15">
        <v>2192334042.4907994</v>
      </c>
    </row>
    <row r="16" spans="1:62" x14ac:dyDescent="0.25">
      <c r="A16" t="s">
        <v>225</v>
      </c>
      <c r="B16" t="s">
        <v>269</v>
      </c>
      <c r="C16" t="s">
        <v>581</v>
      </c>
      <c r="D16" t="s">
        <v>580</v>
      </c>
      <c r="AI16">
        <v>489057879755.12653</v>
      </c>
      <c r="AJ16">
        <v>487162553129.24286</v>
      </c>
      <c r="AK16">
        <v>489318811708.41595</v>
      </c>
      <c r="AL16">
        <v>509082784458.93933</v>
      </c>
      <c r="AM16">
        <v>529336815977.4566</v>
      </c>
      <c r="AN16">
        <v>549607074607.49689</v>
      </c>
      <c r="AO16">
        <v>570924306472.99939</v>
      </c>
      <c r="AP16">
        <v>593569565145.54236</v>
      </c>
      <c r="AQ16">
        <v>620735697088.38623</v>
      </c>
      <c r="AR16">
        <v>651884611283.42932</v>
      </c>
      <c r="AS16">
        <v>677589654104.74451</v>
      </c>
      <c r="AT16">
        <v>690688178526.09045</v>
      </c>
      <c r="AU16">
        <v>718336580223.39722</v>
      </c>
      <c r="AV16">
        <v>739784278065.54456</v>
      </c>
      <c r="AW16">
        <v>769383827652.37402</v>
      </c>
      <c r="AX16">
        <v>793929605626.48779</v>
      </c>
      <c r="AY16">
        <v>816431416633.1676</v>
      </c>
      <c r="AZ16">
        <v>847270717540.35217</v>
      </c>
      <c r="BA16">
        <v>878261904211.39209</v>
      </c>
      <c r="BB16">
        <v>895148485546.66138</v>
      </c>
      <c r="BC16">
        <v>913525364804.20093</v>
      </c>
      <c r="BD16">
        <v>935916831452.52441</v>
      </c>
      <c r="BE16">
        <v>972342153230.3783</v>
      </c>
      <c r="BF16">
        <v>998006952815.11646</v>
      </c>
      <c r="BG16">
        <v>1023539339169.8274</v>
      </c>
      <c r="BH16">
        <v>1047604145558.4001</v>
      </c>
      <c r="BI16">
        <v>1077223167679.0571</v>
      </c>
      <c r="BJ16">
        <v>1098310623645.3943</v>
      </c>
    </row>
    <row r="17" spans="1:62" x14ac:dyDescent="0.25">
      <c r="A17" t="s">
        <v>216</v>
      </c>
      <c r="B17" t="s">
        <v>270</v>
      </c>
      <c r="C17" t="s">
        <v>581</v>
      </c>
      <c r="D17" t="s">
        <v>580</v>
      </c>
      <c r="AI17">
        <v>240638425197.17435</v>
      </c>
      <c r="AJ17">
        <v>248920303155.22397</v>
      </c>
      <c r="AK17">
        <v>254131511242.85452</v>
      </c>
      <c r="AL17">
        <v>255470300141.90036</v>
      </c>
      <c r="AM17">
        <v>261607000156.53415</v>
      </c>
      <c r="AN17">
        <v>268586632188.58591</v>
      </c>
      <c r="AO17">
        <v>274897169376.97278</v>
      </c>
      <c r="AP17">
        <v>280652406828.10333</v>
      </c>
      <c r="AQ17">
        <v>290703779153.95654</v>
      </c>
      <c r="AR17">
        <v>301042165562.60205</v>
      </c>
      <c r="AS17">
        <v>311204512094.24646</v>
      </c>
      <c r="AT17">
        <v>315148003769.77179</v>
      </c>
      <c r="AU17">
        <v>320352828758.27191</v>
      </c>
      <c r="AV17">
        <v>323368865145.26575</v>
      </c>
      <c r="AW17">
        <v>332213386858.73572</v>
      </c>
      <c r="AX17">
        <v>339668477219.03632</v>
      </c>
      <c r="AY17">
        <v>351400765795.98523</v>
      </c>
      <c r="AZ17">
        <v>364498931267.19232</v>
      </c>
      <c r="BA17">
        <v>369822165488.29541</v>
      </c>
      <c r="BB17">
        <v>355899912424.21594</v>
      </c>
      <c r="BC17">
        <v>362438130466.60352</v>
      </c>
      <c r="BD17">
        <v>373031463577.16266</v>
      </c>
      <c r="BE17">
        <v>375569735185.25098</v>
      </c>
      <c r="BF17">
        <v>375665520868.39526</v>
      </c>
      <c r="BG17">
        <v>378778788297.94647</v>
      </c>
      <c r="BH17">
        <v>382914500526.61536</v>
      </c>
      <c r="BI17">
        <v>388470266129.91937</v>
      </c>
      <c r="BJ17">
        <v>400261397983.31647</v>
      </c>
    </row>
    <row r="18" spans="1:62" x14ac:dyDescent="0.25">
      <c r="A18" t="s">
        <v>156</v>
      </c>
      <c r="B18" t="s">
        <v>271</v>
      </c>
      <c r="C18" t="s">
        <v>581</v>
      </c>
      <c r="D18" t="s">
        <v>580</v>
      </c>
      <c r="AI18">
        <v>60946791249.611572</v>
      </c>
      <c r="AJ18">
        <v>60520163735.205414</v>
      </c>
      <c r="AK18">
        <v>46842606492.201775</v>
      </c>
      <c r="AL18">
        <v>36021964603.966614</v>
      </c>
      <c r="AM18">
        <v>28925637570.139263</v>
      </c>
      <c r="AN18">
        <v>25512412076.71714</v>
      </c>
      <c r="AO18">
        <v>25844073484.678677</v>
      </c>
      <c r="AP18">
        <v>27343029882.187496</v>
      </c>
      <c r="AQ18">
        <v>30077332946.47224</v>
      </c>
      <c r="AR18">
        <v>32303055759.462967</v>
      </c>
      <c r="AS18">
        <v>35888694707.634163</v>
      </c>
      <c r="AT18">
        <v>39441675483.689941</v>
      </c>
      <c r="AU18">
        <v>43622492770.047882</v>
      </c>
      <c r="AV18">
        <v>48508212063.742989</v>
      </c>
      <c r="AW18">
        <v>53456049887.452393</v>
      </c>
      <c r="AX18">
        <v>67568447489.794647</v>
      </c>
      <c r="AY18">
        <v>90879561542.886734</v>
      </c>
      <c r="AZ18">
        <v>113643982480.4317</v>
      </c>
      <c r="BA18">
        <v>125886190467.36366</v>
      </c>
      <c r="BB18">
        <v>137732903988.90686</v>
      </c>
      <c r="BC18">
        <v>144418926509.1066</v>
      </c>
      <c r="BD18">
        <v>144514131462.75958</v>
      </c>
      <c r="BE18">
        <v>147693442627.25653</v>
      </c>
      <c r="BF18">
        <v>156254756508.81094</v>
      </c>
      <c r="BG18">
        <v>159379851638.98715</v>
      </c>
      <c r="BH18">
        <v>161133029702.75208</v>
      </c>
      <c r="BI18">
        <v>156137905456.40433</v>
      </c>
      <c r="BJ18">
        <v>156294043071.28864</v>
      </c>
    </row>
    <row r="19" spans="1:62" x14ac:dyDescent="0.25">
      <c r="A19" t="s">
        <v>13</v>
      </c>
      <c r="B19" t="s">
        <v>294</v>
      </c>
      <c r="C19" t="s">
        <v>581</v>
      </c>
      <c r="D19" t="s">
        <v>580</v>
      </c>
      <c r="AI19">
        <v>5889202771.3467522</v>
      </c>
      <c r="AJ19">
        <v>6183476602.1247501</v>
      </c>
      <c r="AK19">
        <v>6245929614.7596235</v>
      </c>
      <c r="AL19">
        <v>5856183606.8484468</v>
      </c>
      <c r="AM19">
        <v>5631891774.8998423</v>
      </c>
      <c r="AN19">
        <v>5185845946.2907629</v>
      </c>
      <c r="AO19">
        <v>4770978270.516324</v>
      </c>
      <c r="AP19">
        <v>4695119716.1487045</v>
      </c>
      <c r="AQ19">
        <v>4918137902.2932014</v>
      </c>
      <c r="AR19">
        <v>4868464709.6669683</v>
      </c>
      <c r="AS19">
        <v>4826748585.3338499</v>
      </c>
      <c r="AT19">
        <v>4925977225.8998213</v>
      </c>
      <c r="AU19">
        <v>5145011759.8207684</v>
      </c>
      <c r="AV19">
        <v>5082050812.4096737</v>
      </c>
      <c r="AW19">
        <v>5327699755.9546213</v>
      </c>
      <c r="AX19">
        <v>5375649053.910799</v>
      </c>
      <c r="AY19">
        <v>5665109338.3941469</v>
      </c>
      <c r="AZ19">
        <v>5936231951.1637621</v>
      </c>
      <c r="BA19">
        <v>6235899991.3092947</v>
      </c>
      <c r="BB19">
        <v>6452187532.0854406</v>
      </c>
      <c r="BC19">
        <v>6696461063.949646</v>
      </c>
      <c r="BD19">
        <v>6977151645.6212435</v>
      </c>
      <c r="BE19">
        <v>7257588873.8070574</v>
      </c>
      <c r="BF19">
        <v>7591006441.6057138</v>
      </c>
      <c r="BG19">
        <v>7944817041.2270842</v>
      </c>
      <c r="BH19">
        <v>7633289423.7719717</v>
      </c>
      <c r="BI19">
        <v>7589746511.1802855</v>
      </c>
      <c r="BJ19">
        <v>7629147846.1095362</v>
      </c>
    </row>
    <row r="20" spans="1:62" x14ac:dyDescent="0.25">
      <c r="A20" t="s">
        <v>217</v>
      </c>
      <c r="B20" t="s">
        <v>277</v>
      </c>
      <c r="C20" t="s">
        <v>581</v>
      </c>
      <c r="D20" t="s">
        <v>580</v>
      </c>
      <c r="AI20">
        <v>305478450898.51996</v>
      </c>
      <c r="AJ20">
        <v>311078097785.68292</v>
      </c>
      <c r="AK20">
        <v>315839629663.87213</v>
      </c>
      <c r="AL20">
        <v>312801653263.94525</v>
      </c>
      <c r="AM20">
        <v>322895673363.19867</v>
      </c>
      <c r="AN20">
        <v>330595951304.14331</v>
      </c>
      <c r="AO20">
        <v>335863688029.48175</v>
      </c>
      <c r="AP20">
        <v>348325725292.92969</v>
      </c>
      <c r="AQ20">
        <v>355206114055.06104</v>
      </c>
      <c r="AR20">
        <v>367863214551.0744</v>
      </c>
      <c r="AS20">
        <v>381230083658.79565</v>
      </c>
      <c r="AT20">
        <v>384323932030.33948</v>
      </c>
      <c r="AU20">
        <v>391166843854.87042</v>
      </c>
      <c r="AV20">
        <v>394196694055.68335</v>
      </c>
      <c r="AW20">
        <v>408524485105.1355</v>
      </c>
      <c r="AX20">
        <v>417080101904.11755</v>
      </c>
      <c r="AY20">
        <v>427532713651.54352</v>
      </c>
      <c r="AZ20">
        <v>442278204896.28778</v>
      </c>
      <c r="BA20">
        <v>445742008548.90125</v>
      </c>
      <c r="BB20">
        <v>435698662674.97882</v>
      </c>
      <c r="BC20">
        <v>447655163201.2868</v>
      </c>
      <c r="BD20">
        <v>455705357904.87207</v>
      </c>
      <c r="BE20">
        <v>456775340069.54279</v>
      </c>
      <c r="BF20">
        <v>457691861815.88812</v>
      </c>
      <c r="BG20">
        <v>463611031548.64807</v>
      </c>
      <c r="BH20">
        <v>470226560732.73029</v>
      </c>
      <c r="BI20">
        <v>476867532904.49976</v>
      </c>
      <c r="BJ20">
        <v>485116228989.44275</v>
      </c>
    </row>
    <row r="21" spans="1:62" x14ac:dyDescent="0.25">
      <c r="A21" t="s">
        <v>48</v>
      </c>
      <c r="B21" t="s">
        <v>279</v>
      </c>
      <c r="C21" t="s">
        <v>581</v>
      </c>
      <c r="D21" t="s">
        <v>580</v>
      </c>
      <c r="AI21">
        <v>7281933690.1334629</v>
      </c>
      <c r="AJ21">
        <v>7589653601.6814413</v>
      </c>
      <c r="AK21">
        <v>7814133607.9452734</v>
      </c>
      <c r="AL21">
        <v>8270179892.4755478</v>
      </c>
      <c r="AM21">
        <v>8437270644.0460129</v>
      </c>
      <c r="AN21">
        <v>8947320414.926466</v>
      </c>
      <c r="AO21">
        <v>9334227962.8701401</v>
      </c>
      <c r="AP21">
        <v>9869516848.9140244</v>
      </c>
      <c r="AQ21">
        <v>10260449609.263035</v>
      </c>
      <c r="AR21">
        <v>10808506330.484076</v>
      </c>
      <c r="AS21">
        <v>11441883947.697968</v>
      </c>
      <c r="AT21">
        <v>12051783371.855911</v>
      </c>
      <c r="AU21">
        <v>12611524838.121601</v>
      </c>
      <c r="AV21">
        <v>13045871409.656654</v>
      </c>
      <c r="AW21">
        <v>13623755116.011028</v>
      </c>
      <c r="AX21">
        <v>13856936260.68034</v>
      </c>
      <c r="AY21">
        <v>14403871439.824602</v>
      </c>
      <c r="AZ21">
        <v>15266161439.333996</v>
      </c>
      <c r="BA21">
        <v>16012661259.453823</v>
      </c>
      <c r="BB21">
        <v>16385644371.865374</v>
      </c>
      <c r="BC21">
        <v>16731414124.143894</v>
      </c>
      <c r="BD21">
        <v>17227124154.802448</v>
      </c>
      <c r="BE21">
        <v>18056864841.211548</v>
      </c>
      <c r="BF21">
        <v>19355102198.146175</v>
      </c>
      <c r="BG21">
        <v>20584505761.803131</v>
      </c>
      <c r="BH21">
        <v>21015917559.206188</v>
      </c>
      <c r="BI21">
        <v>21849169249.30822</v>
      </c>
      <c r="BJ21">
        <v>23069269483.773354</v>
      </c>
    </row>
    <row r="22" spans="1:62" x14ac:dyDescent="0.25">
      <c r="A22" t="s">
        <v>49</v>
      </c>
      <c r="B22" t="s">
        <v>293</v>
      </c>
      <c r="C22" t="s">
        <v>581</v>
      </c>
      <c r="D22" t="s">
        <v>580</v>
      </c>
      <c r="AI22">
        <v>7439527546.1526804</v>
      </c>
      <c r="AJ22">
        <v>8114291538.548233</v>
      </c>
      <c r="AK22">
        <v>8133174368.2625313</v>
      </c>
      <c r="AL22">
        <v>8414694840.5942745</v>
      </c>
      <c r="AM22">
        <v>8525348689.676548</v>
      </c>
      <c r="AN22">
        <v>9012689494.2262363</v>
      </c>
      <c r="AO22">
        <v>10005414157.742632</v>
      </c>
      <c r="AP22">
        <v>10637439634.637928</v>
      </c>
      <c r="AQ22">
        <v>11414793899.282307</v>
      </c>
      <c r="AR22">
        <v>12259965668.222313</v>
      </c>
      <c r="AS22">
        <v>12483126699.353477</v>
      </c>
      <c r="AT22">
        <v>13308685744.954599</v>
      </c>
      <c r="AU22">
        <v>13888013410.750158</v>
      </c>
      <c r="AV22">
        <v>14971617310.179981</v>
      </c>
      <c r="AW22">
        <v>15642117350.997103</v>
      </c>
      <c r="AX22">
        <v>16997015908.058342</v>
      </c>
      <c r="AY22">
        <v>18059866270.665222</v>
      </c>
      <c r="AZ22">
        <v>19081152632.626358</v>
      </c>
      <c r="BA22">
        <v>20473026958.425892</v>
      </c>
      <c r="BB22">
        <v>21079440959.192223</v>
      </c>
      <c r="BC22">
        <v>22212117974.810944</v>
      </c>
      <c r="BD22">
        <v>23684085089.357464</v>
      </c>
      <c r="BE22">
        <v>25212347753.045475</v>
      </c>
      <c r="BF22">
        <v>26672795515.520805</v>
      </c>
      <c r="BG22">
        <v>27826883996.020218</v>
      </c>
      <c r="BH22">
        <v>28910615365.994732</v>
      </c>
      <c r="BI22">
        <v>30623447196.823025</v>
      </c>
      <c r="BJ22">
        <v>32688280144.029812</v>
      </c>
    </row>
    <row r="23" spans="1:62" x14ac:dyDescent="0.25">
      <c r="A23" t="s">
        <v>147</v>
      </c>
      <c r="B23" t="s">
        <v>274</v>
      </c>
      <c r="C23" t="s">
        <v>581</v>
      </c>
      <c r="D23" t="s">
        <v>580</v>
      </c>
      <c r="AI23">
        <v>136763926786.1411</v>
      </c>
      <c r="AJ23">
        <v>141530461203.86371</v>
      </c>
      <c r="AK23">
        <v>149233519165.6756</v>
      </c>
      <c r="AL23">
        <v>156264748534.8017</v>
      </c>
      <c r="AM23">
        <v>162343644834.97928</v>
      </c>
      <c r="AN23">
        <v>170657714035.35962</v>
      </c>
      <c r="AO23">
        <v>178376424579.82178</v>
      </c>
      <c r="AP23">
        <v>186385341419.14063</v>
      </c>
      <c r="AQ23">
        <v>196034560632.58585</v>
      </c>
      <c r="AR23">
        <v>205189681149.99561</v>
      </c>
      <c r="AS23">
        <v>216050975705.13409</v>
      </c>
      <c r="AT23">
        <v>227020505484.48154</v>
      </c>
      <c r="AU23">
        <v>235722482829.04352</v>
      </c>
      <c r="AV23">
        <v>246894708777.70996</v>
      </c>
      <c r="AW23">
        <v>259830838298.28433</v>
      </c>
      <c r="AX23">
        <v>276813238827.96094</v>
      </c>
      <c r="AY23">
        <v>295281853462.90979</v>
      </c>
      <c r="AZ23">
        <v>316124725281.39764</v>
      </c>
      <c r="BA23">
        <v>335135801636.77399</v>
      </c>
      <c r="BB23">
        <v>352043821059.31604</v>
      </c>
      <c r="BC23">
        <v>371659006686.46509</v>
      </c>
      <c r="BD23">
        <v>395684471605.03912</v>
      </c>
      <c r="BE23">
        <v>421488777535.96631</v>
      </c>
      <c r="BF23">
        <v>446835410086.69751</v>
      </c>
      <c r="BG23">
        <v>473918520089.17523</v>
      </c>
      <c r="BH23">
        <v>504972662927.36548</v>
      </c>
      <c r="BI23">
        <v>540893717713.86682</v>
      </c>
      <c r="BJ23">
        <v>580293543210.5918</v>
      </c>
    </row>
    <row r="24" spans="1:62" x14ac:dyDescent="0.25">
      <c r="A24" t="s">
        <v>174</v>
      </c>
      <c r="B24" t="s">
        <v>292</v>
      </c>
      <c r="C24" t="s">
        <v>581</v>
      </c>
      <c r="D24" t="s">
        <v>580</v>
      </c>
      <c r="AI24">
        <v>81053516153.622253</v>
      </c>
      <c r="AJ24">
        <v>74208258781.493454</v>
      </c>
      <c r="AK24">
        <v>68811546344.229507</v>
      </c>
      <c r="AL24">
        <v>67792987631.184059</v>
      </c>
      <c r="AM24">
        <v>69025471766.735962</v>
      </c>
      <c r="AN24">
        <v>70999731022.145645</v>
      </c>
      <c r="AO24">
        <v>71500052407.963684</v>
      </c>
      <c r="AP24">
        <v>70721545360.440338</v>
      </c>
      <c r="AQ24">
        <v>73170441315.756454</v>
      </c>
      <c r="AR24">
        <v>68773010245.37709</v>
      </c>
      <c r="AS24">
        <v>72170777800.169678</v>
      </c>
      <c r="AT24">
        <v>74891773306.076492</v>
      </c>
      <c r="AU24">
        <v>79338484628.396149</v>
      </c>
      <c r="AV24">
        <v>83429350205.110016</v>
      </c>
      <c r="AW24">
        <v>88798327837.515106</v>
      </c>
      <c r="AX24">
        <v>95123886556.663406</v>
      </c>
      <c r="AY24">
        <v>101663043423.02539</v>
      </c>
      <c r="AZ24">
        <v>109129606257.65062</v>
      </c>
      <c r="BA24">
        <v>115701263903.6665</v>
      </c>
      <c r="BB24">
        <v>111552048089.99265</v>
      </c>
      <c r="BC24">
        <v>113029095150.44905</v>
      </c>
      <c r="BD24">
        <v>115193495908.9809</v>
      </c>
      <c r="BE24">
        <v>115229171183.39166</v>
      </c>
      <c r="BF24">
        <v>116222636875.88164</v>
      </c>
      <c r="BG24">
        <v>117766952991.90073</v>
      </c>
      <c r="BH24">
        <v>122027124955.64879</v>
      </c>
      <c r="BI24">
        <v>126836333345.92206</v>
      </c>
      <c r="BJ24">
        <v>131353790551.39531</v>
      </c>
    </row>
    <row r="25" spans="1:62" x14ac:dyDescent="0.25">
      <c r="A25" t="s">
        <v>157</v>
      </c>
      <c r="B25" t="s">
        <v>273</v>
      </c>
      <c r="C25" t="s">
        <v>581</v>
      </c>
      <c r="D25" t="s">
        <v>580</v>
      </c>
      <c r="AI25">
        <v>17413790317.602837</v>
      </c>
      <c r="AJ25">
        <v>19369358757.823536</v>
      </c>
      <c r="AK25">
        <v>20665168542.343864</v>
      </c>
      <c r="AL25">
        <v>23324777112.039669</v>
      </c>
      <c r="AM25">
        <v>23266464822.993252</v>
      </c>
      <c r="AN25">
        <v>24180834923.431789</v>
      </c>
      <c r="AO25">
        <v>25174668717.472183</v>
      </c>
      <c r="AP25">
        <v>25953321167.214092</v>
      </c>
      <c r="AQ25">
        <v>27196485974.846283</v>
      </c>
      <c r="AR25">
        <v>28365934589.023911</v>
      </c>
      <c r="AS25">
        <v>29869327645.533497</v>
      </c>
      <c r="AT25">
        <v>30613382622.926582</v>
      </c>
      <c r="AU25">
        <v>31719795667.224663</v>
      </c>
      <c r="AV25">
        <v>33630580677.687477</v>
      </c>
      <c r="AW25">
        <v>35978313685.169312</v>
      </c>
      <c r="AX25">
        <v>38413664046.77179</v>
      </c>
      <c r="AY25">
        <v>40898477900.763412</v>
      </c>
      <c r="AZ25">
        <v>44289961204.742561</v>
      </c>
      <c r="BA25">
        <v>47055926124.328224</v>
      </c>
      <c r="BB25">
        <v>48251039581.299789</v>
      </c>
      <c r="BC25">
        <v>50342436060.877312</v>
      </c>
      <c r="BD25">
        <v>51341141014.899391</v>
      </c>
      <c r="BE25">
        <v>53257321531.479813</v>
      </c>
      <c r="BF25">
        <v>56142006330.897087</v>
      </c>
      <c r="BG25">
        <v>58584095087.082458</v>
      </c>
      <c r="BH25">
        <v>60260753039.090332</v>
      </c>
      <c r="BI25">
        <v>62198698866.973213</v>
      </c>
      <c r="BJ25">
        <v>64615012912.40567</v>
      </c>
    </row>
    <row r="26" spans="1:62" x14ac:dyDescent="0.25">
      <c r="A26" t="s">
        <v>673</v>
      </c>
      <c r="B26" t="s">
        <v>272</v>
      </c>
      <c r="C26" t="s">
        <v>581</v>
      </c>
      <c r="D26" t="s">
        <v>580</v>
      </c>
      <c r="AI26">
        <v>7944357197.221961</v>
      </c>
      <c r="AJ26">
        <v>7612141288.3365612</v>
      </c>
      <c r="AK26">
        <v>7320932525.9978619</v>
      </c>
      <c r="AL26">
        <v>7343466864.2677441</v>
      </c>
      <c r="AM26">
        <v>7574706481.3507032</v>
      </c>
      <c r="AN26">
        <v>7906384047.3551998</v>
      </c>
      <c r="AO26">
        <v>8240312603.2939911</v>
      </c>
      <c r="AP26">
        <v>8410247583.8683405</v>
      </c>
      <c r="AQ26">
        <v>8806915415.4450665</v>
      </c>
      <c r="AR26">
        <v>9436091559.3686886</v>
      </c>
      <c r="AS26">
        <v>9827617929.4930248</v>
      </c>
      <c r="AT26">
        <v>10085660126.79097</v>
      </c>
      <c r="AU26">
        <v>10358433019.202503</v>
      </c>
      <c r="AV26">
        <v>10227427765.290655</v>
      </c>
      <c r="AW26">
        <v>10317719581.392021</v>
      </c>
      <c r="AX26">
        <v>10668042850.710415</v>
      </c>
      <c r="AY26">
        <v>10936541393.224028</v>
      </c>
      <c r="AZ26">
        <v>11094743346.009026</v>
      </c>
      <c r="BA26">
        <v>10836905174.959192</v>
      </c>
      <c r="BB26">
        <v>10384436164.524204</v>
      </c>
      <c r="BC26">
        <v>10544229522.044466</v>
      </c>
      <c r="BD26">
        <v>10608854836.133514</v>
      </c>
      <c r="BE26">
        <v>10936316964.351109</v>
      </c>
      <c r="BF26">
        <v>10891431189.766766</v>
      </c>
      <c r="BG26">
        <v>10875313116.166021</v>
      </c>
      <c r="BH26">
        <v>10988955736.363655</v>
      </c>
      <c r="BI26">
        <v>10803291850.582964</v>
      </c>
      <c r="BJ26">
        <v>10958555825.395164</v>
      </c>
    </row>
    <row r="27" spans="1:62" x14ac:dyDescent="0.25">
      <c r="A27" t="s">
        <v>202</v>
      </c>
      <c r="B27" t="s">
        <v>285</v>
      </c>
      <c r="C27" t="s">
        <v>581</v>
      </c>
      <c r="D27" t="s">
        <v>580</v>
      </c>
      <c r="AM27">
        <v>5810308845.3598995</v>
      </c>
      <c r="AN27">
        <v>7018853117.1455545</v>
      </c>
      <c r="AO27">
        <v>13262660945.999027</v>
      </c>
      <c r="AP27">
        <v>17823633624.758564</v>
      </c>
      <c r="AQ27">
        <v>20604119822.076183</v>
      </c>
      <c r="AR27">
        <v>22582115282.774803</v>
      </c>
      <c r="AS27">
        <v>23824131721.74728</v>
      </c>
      <c r="AT27">
        <v>24872393399.970875</v>
      </c>
      <c r="AU27">
        <v>26190630316.638401</v>
      </c>
      <c r="AV27">
        <v>27238255546.420433</v>
      </c>
      <c r="AW27">
        <v>28899789072.419498</v>
      </c>
      <c r="AX27">
        <v>31430899165.79266</v>
      </c>
      <c r="AY27">
        <v>33121402792.156265</v>
      </c>
      <c r="AZ27">
        <v>35018847443.865044</v>
      </c>
      <c r="BA27">
        <v>36973994376.984085</v>
      </c>
      <c r="BB27">
        <v>35868596688.150993</v>
      </c>
      <c r="BC27">
        <v>36179930092.210388</v>
      </c>
      <c r="BD27">
        <v>36525703316.129745</v>
      </c>
      <c r="BE27">
        <v>36225558110.828583</v>
      </c>
      <c r="BF27">
        <v>37076638020.177574</v>
      </c>
      <c r="BG27">
        <v>37502881462.909843</v>
      </c>
      <c r="BH27">
        <v>38656750363.275902</v>
      </c>
      <c r="BI27">
        <v>39872148508.675514</v>
      </c>
      <c r="BJ27">
        <v>41080828143.430923</v>
      </c>
    </row>
    <row r="28" spans="1:62" x14ac:dyDescent="0.25">
      <c r="A28" t="s">
        <v>173</v>
      </c>
      <c r="B28" t="s">
        <v>276</v>
      </c>
      <c r="C28" t="s">
        <v>581</v>
      </c>
      <c r="D28" t="s">
        <v>580</v>
      </c>
      <c r="AI28">
        <v>85117949913.404404</v>
      </c>
      <c r="AJ28">
        <v>84096538251.294769</v>
      </c>
      <c r="AK28">
        <v>76023269521.477829</v>
      </c>
      <c r="AL28">
        <v>70245499550.465256</v>
      </c>
      <c r="AM28">
        <v>62026773293.564751</v>
      </c>
      <c r="AN28">
        <v>55575988540.505074</v>
      </c>
      <c r="AO28">
        <v>57132118830.817902</v>
      </c>
      <c r="AP28">
        <v>63645183501.029716</v>
      </c>
      <c r="AQ28">
        <v>68991373560.547241</v>
      </c>
      <c r="AR28">
        <v>71337079666.653732</v>
      </c>
      <c r="AS28">
        <v>75474632782.813217</v>
      </c>
      <c r="AT28">
        <v>79041040138.904022</v>
      </c>
      <c r="AU28">
        <v>83028871904.54216</v>
      </c>
      <c r="AV28">
        <v>88876755328.790207</v>
      </c>
      <c r="AW28">
        <v>99052915335.800934</v>
      </c>
      <c r="AX28">
        <v>108363891030.01097</v>
      </c>
      <c r="AY28">
        <v>119200274348.75546</v>
      </c>
      <c r="AZ28">
        <v>129451505743.23163</v>
      </c>
      <c r="BA28">
        <v>142655558816.72137</v>
      </c>
      <c r="BB28">
        <v>142940863141.98492</v>
      </c>
      <c r="BC28">
        <v>154081242198.03995</v>
      </c>
      <c r="BD28">
        <v>162623060502.26007</v>
      </c>
      <c r="BE28">
        <v>165438704404.35416</v>
      </c>
      <c r="BF28">
        <v>167132772688.16843</v>
      </c>
      <c r="BG28">
        <v>170012613575.31693</v>
      </c>
      <c r="BH28">
        <v>163501862607.74576</v>
      </c>
      <c r="BI28">
        <v>159371068808.58649</v>
      </c>
      <c r="BJ28">
        <v>163230886712.4068</v>
      </c>
    </row>
    <row r="29" spans="1:62" x14ac:dyDescent="0.25">
      <c r="A29" t="s">
        <v>93</v>
      </c>
      <c r="B29" t="s">
        <v>278</v>
      </c>
      <c r="C29" t="s">
        <v>581</v>
      </c>
      <c r="D29" t="s">
        <v>580</v>
      </c>
      <c r="AI29">
        <v>968868728.86802018</v>
      </c>
      <c r="AJ29">
        <v>1070571291.049611</v>
      </c>
      <c r="AK29">
        <v>1199422659.8099439</v>
      </c>
      <c r="AL29">
        <v>1274705187.5882015</v>
      </c>
      <c r="AM29">
        <v>1276718440.1187618</v>
      </c>
      <c r="AN29">
        <v>1284940169.5338488</v>
      </c>
      <c r="AO29">
        <v>1303298400.9639945</v>
      </c>
      <c r="AP29">
        <v>1349502660.3301935</v>
      </c>
      <c r="AQ29">
        <v>1399986969.2006536</v>
      </c>
      <c r="AR29">
        <v>1522911025.4160998</v>
      </c>
      <c r="AS29">
        <v>1721479771.423445</v>
      </c>
      <c r="AT29">
        <v>1807823395.3549883</v>
      </c>
      <c r="AU29">
        <v>1900357910.469166</v>
      </c>
      <c r="AV29">
        <v>2077595510.4191031</v>
      </c>
      <c r="AW29">
        <v>2174213425.5122838</v>
      </c>
      <c r="AX29">
        <v>2230280780.9517956</v>
      </c>
      <c r="AY29">
        <v>2332484742.5278797</v>
      </c>
      <c r="AZ29">
        <v>2358242623.5323782</v>
      </c>
      <c r="BA29">
        <v>2434378368.1882472</v>
      </c>
      <c r="BB29">
        <v>2451738352.4228373</v>
      </c>
      <c r="BC29">
        <v>2533244977.3267112</v>
      </c>
      <c r="BD29">
        <v>2586543205.3902826</v>
      </c>
      <c r="BE29">
        <v>2684865278.4419689</v>
      </c>
      <c r="BF29">
        <v>2704016418.1367726</v>
      </c>
      <c r="BG29">
        <v>2813402070.0290709</v>
      </c>
      <c r="BH29">
        <v>2920170452.2535176</v>
      </c>
      <c r="BI29">
        <v>2905962756.8054743</v>
      </c>
      <c r="BJ29">
        <v>2931639950.4718871</v>
      </c>
    </row>
    <row r="30" spans="1:62" x14ac:dyDescent="0.25">
      <c r="A30" t="s">
        <v>117</v>
      </c>
      <c r="B30" t="s">
        <v>280</v>
      </c>
      <c r="C30" t="s">
        <v>581</v>
      </c>
      <c r="D30" t="s">
        <v>580</v>
      </c>
      <c r="AI30">
        <v>2405862615.0460777</v>
      </c>
      <c r="AJ30">
        <v>2320830206.0624804</v>
      </c>
      <c r="AK30">
        <v>2319443808.0899463</v>
      </c>
      <c r="AL30">
        <v>2389225839.3753819</v>
      </c>
      <c r="AM30">
        <v>2403551951.75845</v>
      </c>
      <c r="AN30">
        <v>2509287755.9164577</v>
      </c>
      <c r="AO30">
        <v>2574541182.9230571</v>
      </c>
      <c r="AP30">
        <v>2692970077.3375683</v>
      </c>
      <c r="AQ30">
        <v>2797995910.3537359</v>
      </c>
      <c r="AR30">
        <v>2892642283.0334153</v>
      </c>
      <c r="AS30">
        <v>3162154264.8162971</v>
      </c>
      <c r="AT30">
        <v>3390538833.0868845</v>
      </c>
      <c r="AU30">
        <v>3340433776.5658665</v>
      </c>
      <c r="AV30">
        <v>3454366158.6281309</v>
      </c>
      <c r="AW30">
        <v>3534551202.2428041</v>
      </c>
      <c r="AX30">
        <v>3593726911.1670241</v>
      </c>
      <c r="AY30">
        <v>3792958312.944005</v>
      </c>
      <c r="AZ30">
        <v>3900901738.6118488</v>
      </c>
      <c r="BA30">
        <v>3960503378.6961813</v>
      </c>
      <c r="BB30">
        <v>3751223364.1549492</v>
      </c>
      <c r="BC30">
        <v>3672668487.9902487</v>
      </c>
      <c r="BD30">
        <v>3550019929.1284299</v>
      </c>
      <c r="BE30">
        <v>3378392789.5769453</v>
      </c>
      <c r="BF30">
        <v>3293556129.3452454</v>
      </c>
    </row>
    <row r="31" spans="1:62" x14ac:dyDescent="0.25">
      <c r="A31" t="s">
        <v>282</v>
      </c>
      <c r="B31" t="s">
        <v>283</v>
      </c>
      <c r="C31" t="s">
        <v>581</v>
      </c>
      <c r="D31" t="s">
        <v>580</v>
      </c>
      <c r="AI31">
        <v>25417775809.509022</v>
      </c>
      <c r="AJ31">
        <v>26756409955.323864</v>
      </c>
      <c r="AK31">
        <v>27196953424.521107</v>
      </c>
      <c r="AL31">
        <v>28358071242.553898</v>
      </c>
      <c r="AM31">
        <v>29681619117.479847</v>
      </c>
      <c r="AN31">
        <v>31070206167.667133</v>
      </c>
      <c r="AO31">
        <v>32425284447.504551</v>
      </c>
      <c r="AP31">
        <v>34031700724.544537</v>
      </c>
      <c r="AQ31">
        <v>35743274860.341019</v>
      </c>
      <c r="AR31">
        <v>35895859175.093941</v>
      </c>
      <c r="AS31">
        <v>36796058242.831848</v>
      </c>
      <c r="AT31">
        <v>37415630617.047333</v>
      </c>
      <c r="AU31">
        <v>38345620378.990875</v>
      </c>
      <c r="AV31">
        <v>39385300793.715347</v>
      </c>
      <c r="AW31">
        <v>41028965313.88063</v>
      </c>
      <c r="AX31">
        <v>42843034250.796867</v>
      </c>
      <c r="AY31">
        <v>44898218532.887444</v>
      </c>
      <c r="AZ31">
        <v>46947545075.714035</v>
      </c>
      <c r="BA31">
        <v>49834113567.822189</v>
      </c>
      <c r="BB31">
        <v>51507045387.676125</v>
      </c>
      <c r="BC31">
        <v>53632598252.090897</v>
      </c>
      <c r="BD31">
        <v>56423688392.217316</v>
      </c>
      <c r="BE31">
        <v>59313864685.5243</v>
      </c>
      <c r="BF31">
        <v>63344841872.594765</v>
      </c>
      <c r="BG31">
        <v>66803831147.338104</v>
      </c>
      <c r="BH31">
        <v>70048618747.164078</v>
      </c>
      <c r="BI31">
        <v>73035435394.116257</v>
      </c>
      <c r="BJ31">
        <v>76099423106.218719</v>
      </c>
    </row>
    <row r="32" spans="1:62" x14ac:dyDescent="0.25">
      <c r="A32" t="s">
        <v>104</v>
      </c>
      <c r="B32" t="s">
        <v>288</v>
      </c>
      <c r="C32" t="s">
        <v>581</v>
      </c>
      <c r="D32" t="s">
        <v>580</v>
      </c>
      <c r="AI32">
        <v>1545027686322.4226</v>
      </c>
      <c r="AJ32">
        <v>1568387535247.7944</v>
      </c>
      <c r="AK32">
        <v>1561064526664.8572</v>
      </c>
      <c r="AL32">
        <v>1633890824857.6484</v>
      </c>
      <c r="AM32">
        <v>1721051575671.6531</v>
      </c>
      <c r="AN32">
        <v>1797065800230.876</v>
      </c>
      <c r="AO32">
        <v>1836736666231.4946</v>
      </c>
      <c r="AP32">
        <v>1899094402040.2229</v>
      </c>
      <c r="AQ32">
        <v>1905520105299.7014</v>
      </c>
      <c r="AR32">
        <v>1914458263431.6204</v>
      </c>
      <c r="AS32">
        <v>1993190057788.4324</v>
      </c>
      <c r="AT32">
        <v>2020752528283.7605</v>
      </c>
      <c r="AU32">
        <v>2082466643790.0942</v>
      </c>
      <c r="AV32">
        <v>2106204407606.592</v>
      </c>
      <c r="AW32">
        <v>2227614698949.5518</v>
      </c>
      <c r="AX32">
        <v>2298819603353.5459</v>
      </c>
      <c r="AY32">
        <v>2389790718626.2349</v>
      </c>
      <c r="AZ32">
        <v>2534620486107.167</v>
      </c>
      <c r="BA32">
        <v>2663654413641.6699</v>
      </c>
      <c r="BB32">
        <v>2660304198210.8018</v>
      </c>
      <c r="BC32">
        <v>2860938983936.978</v>
      </c>
      <c r="BD32">
        <v>2974955344832.2764</v>
      </c>
      <c r="BE32">
        <v>3032464441306.3662</v>
      </c>
      <c r="BF32">
        <v>3123750887614.5986</v>
      </c>
      <c r="BG32">
        <v>3139626109942.6733</v>
      </c>
      <c r="BH32">
        <v>3028176690626.1919</v>
      </c>
      <c r="BI32">
        <v>2923154591439.1641</v>
      </c>
      <c r="BJ32">
        <v>2951687084850.6855</v>
      </c>
    </row>
    <row r="33" spans="1:62" x14ac:dyDescent="0.25">
      <c r="A33" t="s">
        <v>69</v>
      </c>
      <c r="B33" t="s">
        <v>275</v>
      </c>
      <c r="C33" t="s">
        <v>581</v>
      </c>
      <c r="D33" t="s">
        <v>580</v>
      </c>
      <c r="AI33">
        <v>3758324062.2714858</v>
      </c>
      <c r="AJ33">
        <v>3611749423.8428726</v>
      </c>
      <c r="AK33">
        <v>3358926964.1738935</v>
      </c>
      <c r="AL33">
        <v>3399234087.743968</v>
      </c>
      <c r="AM33">
        <v>3528404983.0782318</v>
      </c>
      <c r="AN33">
        <v>3598973082.7398057</v>
      </c>
      <c r="AO33">
        <v>3742932006.0494065</v>
      </c>
      <c r="AP33">
        <v>3918849810.333724</v>
      </c>
      <c r="AQ33">
        <v>4063847253.3160806</v>
      </c>
      <c r="AR33">
        <v>4080102642.3293333</v>
      </c>
      <c r="AS33">
        <v>4173945003.1029</v>
      </c>
      <c r="AT33">
        <v>4073770323.0284233</v>
      </c>
      <c r="AU33">
        <v>4106360485.6126504</v>
      </c>
      <c r="AV33">
        <v>4196700416.296145</v>
      </c>
      <c r="AW33">
        <v>4255454222.1242838</v>
      </c>
      <c r="AX33">
        <v>4425672391.0092506</v>
      </c>
      <c r="AY33">
        <v>4677935717.2967987</v>
      </c>
      <c r="AZ33">
        <v>4762138560.2081223</v>
      </c>
      <c r="BA33">
        <v>4766900698.7683477</v>
      </c>
      <c r="BB33">
        <v>4576224670.8175964</v>
      </c>
      <c r="BC33">
        <v>4589953344.8300695</v>
      </c>
      <c r="BD33">
        <v>4622083018.2438717</v>
      </c>
      <c r="BE33">
        <v>4635949267.2985821</v>
      </c>
      <c r="BF33">
        <v>4635949267.2985821</v>
      </c>
      <c r="BG33">
        <v>4635949267.2985821</v>
      </c>
      <c r="BH33">
        <v>4677672810.7042875</v>
      </c>
      <c r="BI33">
        <v>4771226266.9183598</v>
      </c>
      <c r="BJ33">
        <v>4850956521.1588793</v>
      </c>
    </row>
    <row r="34" spans="1:62" x14ac:dyDescent="0.25">
      <c r="A34" t="s">
        <v>135</v>
      </c>
      <c r="B34" t="s">
        <v>291</v>
      </c>
      <c r="C34" t="s">
        <v>581</v>
      </c>
      <c r="D34" t="s">
        <v>580</v>
      </c>
      <c r="AI34">
        <v>21911944834.189487</v>
      </c>
      <c r="AJ34">
        <v>22601281769.872959</v>
      </c>
      <c r="AK34">
        <v>23676782035.016499</v>
      </c>
      <c r="AL34">
        <v>23748895090.564854</v>
      </c>
      <c r="AM34">
        <v>24495892218.169968</v>
      </c>
      <c r="AN34">
        <v>25592991540.90382</v>
      </c>
      <c r="AO34">
        <v>26329639158.468212</v>
      </c>
      <c r="AP34">
        <v>25942284992.110577</v>
      </c>
      <c r="AQ34">
        <v>25797395034.252708</v>
      </c>
      <c r="AR34">
        <v>26584772069.137951</v>
      </c>
      <c r="AS34">
        <v>27342284375.329529</v>
      </c>
      <c r="AT34">
        <v>28092567737.040207</v>
      </c>
      <c r="AU34">
        <v>29180339200.350636</v>
      </c>
      <c r="AV34">
        <v>30027723258.629581</v>
      </c>
      <c r="AW34">
        <v>30179158547.88929</v>
      </c>
      <c r="AX34">
        <v>30296104962.646152</v>
      </c>
      <c r="AY34">
        <v>31628442732.111095</v>
      </c>
      <c r="AZ34">
        <v>31677334551.912415</v>
      </c>
      <c r="BA34">
        <v>31062884656.729298</v>
      </c>
      <c r="BB34">
        <v>30514769016.800209</v>
      </c>
      <c r="BC34">
        <v>31307837411.149769</v>
      </c>
      <c r="BD34">
        <v>32480415591.342644</v>
      </c>
      <c r="BE34">
        <v>32776910359.762844</v>
      </c>
      <c r="BF34">
        <v>32080063898.391075</v>
      </c>
      <c r="BG34">
        <v>31326263639.695656</v>
      </c>
      <c r="BH34">
        <v>31148701800.980736</v>
      </c>
      <c r="BI34">
        <v>30380725976.136013</v>
      </c>
      <c r="BJ34">
        <v>30784410296.265945</v>
      </c>
    </row>
    <row r="35" spans="1:62" x14ac:dyDescent="0.25">
      <c r="A35" t="s">
        <v>148</v>
      </c>
      <c r="B35" t="s">
        <v>281</v>
      </c>
      <c r="C35" t="s">
        <v>581</v>
      </c>
      <c r="D35" t="s">
        <v>580</v>
      </c>
      <c r="AI35">
        <v>1249305959.5790052</v>
      </c>
      <c r="AJ35">
        <v>1244210339.2931254</v>
      </c>
      <c r="AK35">
        <v>1301455106.1878088</v>
      </c>
      <c r="AL35">
        <v>1327306775.600565</v>
      </c>
      <c r="AM35">
        <v>1393028419.309304</v>
      </c>
      <c r="AN35">
        <v>1491572883.4063494</v>
      </c>
      <c r="AO35">
        <v>1574581492.7324274</v>
      </c>
      <c r="AP35">
        <v>1659196959.5042076</v>
      </c>
      <c r="AQ35">
        <v>1757322379.2963614</v>
      </c>
      <c r="AR35">
        <v>1897626506.392796</v>
      </c>
      <c r="AS35">
        <v>2029189412.0614057</v>
      </c>
      <c r="AT35">
        <v>2195659522.6446109</v>
      </c>
      <c r="AU35">
        <v>2431206376.6114659</v>
      </c>
      <c r="AV35">
        <v>2617542154.568799</v>
      </c>
      <c r="AW35">
        <v>2771883124.6013045</v>
      </c>
      <c r="AX35">
        <v>2969312153.5785246</v>
      </c>
      <c r="AY35">
        <v>3172691208.6393514</v>
      </c>
      <c r="AZ35">
        <v>3741422280.7399201</v>
      </c>
      <c r="BA35">
        <v>3919826548.1610475</v>
      </c>
      <c r="BB35">
        <v>4180778173.8884826</v>
      </c>
      <c r="BC35">
        <v>4671219172.5960732</v>
      </c>
      <c r="BD35">
        <v>5039821055.2725334</v>
      </c>
      <c r="BE35">
        <v>5295426154.3893204</v>
      </c>
      <c r="BF35">
        <v>5408880477.2454805</v>
      </c>
      <c r="BG35">
        <v>5719645280.1330538</v>
      </c>
      <c r="BH35">
        <v>6096995931.0652847</v>
      </c>
      <c r="BI35">
        <v>6584188914.8569069</v>
      </c>
      <c r="BJ35">
        <v>7033150120.6696129</v>
      </c>
    </row>
    <row r="36" spans="1:62" x14ac:dyDescent="0.25">
      <c r="A36" t="s">
        <v>43</v>
      </c>
      <c r="B36" t="s">
        <v>286</v>
      </c>
      <c r="C36" t="s">
        <v>581</v>
      </c>
      <c r="D36" t="s">
        <v>580</v>
      </c>
      <c r="AI36">
        <v>11175473242.17169</v>
      </c>
      <c r="AJ36">
        <v>12009019283.230301</v>
      </c>
      <c r="AK36">
        <v>12359330818.894361</v>
      </c>
      <c r="AL36">
        <v>12596148839.381702</v>
      </c>
      <c r="AM36">
        <v>13053126541.1469</v>
      </c>
      <c r="AN36">
        <v>13970814888.843805</v>
      </c>
      <c r="AO36">
        <v>14785285466.189917</v>
      </c>
      <c r="AP36">
        <v>15972033652.827204</v>
      </c>
      <c r="AQ36">
        <v>16087350642.53565</v>
      </c>
      <c r="AR36">
        <v>17642553558.080742</v>
      </c>
      <c r="AS36">
        <v>17993233863.762817</v>
      </c>
      <c r="AT36">
        <v>18038320205.603714</v>
      </c>
      <c r="AU36">
        <v>19133161618.4884</v>
      </c>
      <c r="AV36">
        <v>20018241545.326843</v>
      </c>
      <c r="AW36">
        <v>20559899476.352535</v>
      </c>
      <c r="AX36">
        <v>21496741242.99284</v>
      </c>
      <c r="AY36">
        <v>23294700964.584126</v>
      </c>
      <c r="AZ36">
        <v>25222748339.81786</v>
      </c>
      <c r="BA36">
        <v>26798019288.585297</v>
      </c>
      <c r="BB36">
        <v>24747351724.487652</v>
      </c>
      <c r="BC36">
        <v>26866623793.488945</v>
      </c>
      <c r="BD36">
        <v>28491602197.669144</v>
      </c>
      <c r="BE36">
        <v>29761235633.287949</v>
      </c>
      <c r="BF36">
        <v>33137178854.039921</v>
      </c>
      <c r="BG36">
        <v>34512124170.825699</v>
      </c>
      <c r="BH36">
        <v>33926132256.583019</v>
      </c>
      <c r="BI36">
        <v>35390216621.134979</v>
      </c>
      <c r="BJ36">
        <v>36225141579.088974</v>
      </c>
    </row>
    <row r="37" spans="1:62" x14ac:dyDescent="0.25">
      <c r="A37" t="s">
        <v>36</v>
      </c>
      <c r="B37" t="s">
        <v>300</v>
      </c>
      <c r="C37" t="s">
        <v>581</v>
      </c>
      <c r="D37" t="s">
        <v>580</v>
      </c>
      <c r="AI37">
        <v>2719454815.6562123</v>
      </c>
      <c r="AJ37">
        <v>2704428658.2953978</v>
      </c>
      <c r="AK37">
        <v>2530694046.4378052</v>
      </c>
      <c r="AL37">
        <v>2539178848.2282963</v>
      </c>
      <c r="AM37">
        <v>2663597327.2209325</v>
      </c>
      <c r="AN37">
        <v>2855377548.2496991</v>
      </c>
      <c r="AO37">
        <v>2741159791.8565812</v>
      </c>
      <c r="AP37">
        <v>2886439506.9832692</v>
      </c>
      <c r="AQ37">
        <v>3022106273.4892216</v>
      </c>
      <c r="AR37">
        <v>3130901340.9167962</v>
      </c>
      <c r="AS37">
        <v>3052959667.2625785</v>
      </c>
      <c r="AT37">
        <v>3189266348.9873667</v>
      </c>
      <c r="AU37">
        <v>3304607512.0979967</v>
      </c>
      <c r="AV37">
        <v>3126241810.1011243</v>
      </c>
      <c r="AW37">
        <v>3313656387.3036098</v>
      </c>
      <c r="AX37">
        <v>3343751363.0398278</v>
      </c>
      <c r="AY37">
        <v>3503284597.1519952</v>
      </c>
      <c r="AZ37">
        <v>3664699656.0188136</v>
      </c>
      <c r="BA37">
        <v>3739977386.3175807</v>
      </c>
      <c r="BB37">
        <v>3803902546.6229258</v>
      </c>
      <c r="BC37">
        <v>3919793562.8104811</v>
      </c>
      <c r="BD37">
        <v>4049174939.8336449</v>
      </c>
      <c r="BE37">
        <v>4215709320.4511499</v>
      </c>
      <c r="BF37">
        <v>2668546004.9132638</v>
      </c>
      <c r="BG37">
        <v>2696299364.959815</v>
      </c>
      <c r="BH37">
        <v>2825718662.8848357</v>
      </c>
      <c r="BI37">
        <v>2953760056.0177236</v>
      </c>
      <c r="BJ37">
        <v>3080769908.6619148</v>
      </c>
    </row>
    <row r="38" spans="1:62" x14ac:dyDescent="0.25">
      <c r="A38" t="s">
        <v>118</v>
      </c>
      <c r="B38" t="s">
        <v>297</v>
      </c>
      <c r="C38" t="s">
        <v>581</v>
      </c>
      <c r="D38" t="s">
        <v>580</v>
      </c>
      <c r="AI38">
        <v>869848700130.82068</v>
      </c>
      <c r="AJ38">
        <v>851358393869.45313</v>
      </c>
      <c r="AK38">
        <v>858875684379.78882</v>
      </c>
      <c r="AL38">
        <v>881680859741.4834</v>
      </c>
      <c r="AM38">
        <v>921298965392.45935</v>
      </c>
      <c r="AN38">
        <v>945968665506.43701</v>
      </c>
      <c r="AO38">
        <v>961208675061.33289</v>
      </c>
      <c r="AP38">
        <v>1002346603446.6333</v>
      </c>
      <c r="AQ38">
        <v>1041255284378.7092</v>
      </c>
      <c r="AR38">
        <v>1095017490719.3354</v>
      </c>
      <c r="AS38">
        <v>1151768855838.7151</v>
      </c>
      <c r="AT38">
        <v>1172164598599.5415</v>
      </c>
      <c r="AU38">
        <v>1207446944169.2637</v>
      </c>
      <c r="AV38">
        <v>1229208438201.2961</v>
      </c>
      <c r="AW38">
        <v>1267141333783.1553</v>
      </c>
      <c r="AX38">
        <v>1307707370087.6013</v>
      </c>
      <c r="AY38">
        <v>1342013930307.1064</v>
      </c>
      <c r="AZ38">
        <v>1369696291657.4634</v>
      </c>
      <c r="BA38">
        <v>1383398198807.2742</v>
      </c>
      <c r="BB38">
        <v>1342593656484.9917</v>
      </c>
      <c r="BC38">
        <v>1383992722798.0105</v>
      </c>
      <c r="BD38">
        <v>1427466965184.4016</v>
      </c>
      <c r="BE38">
        <v>1452383005413.2468</v>
      </c>
      <c r="BF38">
        <v>1488329511798.8386</v>
      </c>
      <c r="BG38">
        <v>1530832321157.4004</v>
      </c>
      <c r="BH38">
        <v>1546154153873.582</v>
      </c>
      <c r="BI38">
        <v>1568018362214.3599</v>
      </c>
      <c r="BJ38">
        <v>1615801380449.7354</v>
      </c>
    </row>
    <row r="39" spans="1:62" x14ac:dyDescent="0.25">
      <c r="A39" t="s">
        <v>672</v>
      </c>
      <c r="B39" t="s">
        <v>671</v>
      </c>
      <c r="C39" t="s">
        <v>581</v>
      </c>
      <c r="D39" t="s">
        <v>580</v>
      </c>
      <c r="AI39">
        <v>1357513489908.0137</v>
      </c>
      <c r="AJ39">
        <v>1224454093413.2214</v>
      </c>
      <c r="AK39">
        <v>1197502965324</v>
      </c>
      <c r="AL39">
        <v>1216418948585.4399</v>
      </c>
      <c r="AM39">
        <v>1266433295489.7617</v>
      </c>
      <c r="AN39">
        <v>1339588622652.2229</v>
      </c>
      <c r="AO39">
        <v>1396773333368.2256</v>
      </c>
      <c r="AP39">
        <v>1435566349225.0349</v>
      </c>
      <c r="AQ39">
        <v>1473014395600.7234</v>
      </c>
      <c r="AR39">
        <v>1501350125071.7046</v>
      </c>
      <c r="AS39">
        <v>1561481162559.248</v>
      </c>
      <c r="AT39">
        <v>1610135452130.8374</v>
      </c>
      <c r="AU39">
        <v>1667398317602.5344</v>
      </c>
      <c r="AV39">
        <v>1742502962784.467</v>
      </c>
      <c r="AW39">
        <v>1842141958160.8896</v>
      </c>
      <c r="AX39">
        <v>1931937925701.282</v>
      </c>
      <c r="AY39">
        <v>2059529983453.4121</v>
      </c>
      <c r="AZ39">
        <v>2191440810056.7727</v>
      </c>
      <c r="BA39">
        <v>2278826682862.5093</v>
      </c>
      <c r="BB39">
        <v>2200756766816.3813</v>
      </c>
      <c r="BC39">
        <v>2235001503662.397</v>
      </c>
      <c r="BD39">
        <v>2307538608425.2432</v>
      </c>
      <c r="BE39">
        <v>2324321304063.3335</v>
      </c>
      <c r="BF39">
        <v>2358926710359.3892</v>
      </c>
      <c r="BG39">
        <v>2429361626456.9648</v>
      </c>
      <c r="BH39">
        <v>2521585823505.5059</v>
      </c>
      <c r="BI39">
        <v>2600762036090.3511</v>
      </c>
      <c r="BJ39">
        <v>2722178430832.0527</v>
      </c>
    </row>
    <row r="40" spans="1:62" x14ac:dyDescent="0.25">
      <c r="A40" t="s">
        <v>224</v>
      </c>
      <c r="B40" t="s">
        <v>498</v>
      </c>
      <c r="C40" t="s">
        <v>581</v>
      </c>
      <c r="D40" t="s">
        <v>580</v>
      </c>
      <c r="AI40">
        <v>323565496360.71216</v>
      </c>
      <c r="AJ40">
        <v>320602229954.1568</v>
      </c>
      <c r="AK40">
        <v>320462020955.974</v>
      </c>
      <c r="AL40">
        <v>320058291554.85828</v>
      </c>
      <c r="AM40">
        <v>324122256332.63934</v>
      </c>
      <c r="AN40">
        <v>325680851497.71478</v>
      </c>
      <c r="AO40">
        <v>327439617999.57544</v>
      </c>
      <c r="AP40">
        <v>335102195839.28906</v>
      </c>
      <c r="AQ40">
        <v>345121389067.55426</v>
      </c>
      <c r="AR40">
        <v>350970229698.82098</v>
      </c>
      <c r="AS40">
        <v>364787308013.50531</v>
      </c>
      <c r="AT40">
        <v>369574862985.0675</v>
      </c>
      <c r="AU40">
        <v>370175839396.31769</v>
      </c>
      <c r="AV40">
        <v>370322342288.16638</v>
      </c>
      <c r="AW40">
        <v>380603318182.33826</v>
      </c>
      <c r="AX40">
        <v>392460046038.00421</v>
      </c>
      <c r="AY40">
        <v>408113841736.76929</v>
      </c>
      <c r="AZ40">
        <v>424894984243.15466</v>
      </c>
      <c r="BA40">
        <v>434050204376.51068</v>
      </c>
      <c r="BB40">
        <v>424405143876.45599</v>
      </c>
      <c r="BC40">
        <v>437148753344.88666</v>
      </c>
      <c r="BD40">
        <v>444548844577.95294</v>
      </c>
      <c r="BE40">
        <v>449021113079.23877</v>
      </c>
      <c r="BF40">
        <v>457337162612.37286</v>
      </c>
      <c r="BG40">
        <v>468538347161.17004</v>
      </c>
      <c r="BH40">
        <v>474284428168.80945</v>
      </c>
      <c r="BI40">
        <v>480810034082.1593</v>
      </c>
      <c r="BJ40">
        <v>486035440122.5827</v>
      </c>
    </row>
    <row r="41" spans="1:62" x14ac:dyDescent="0.25">
      <c r="A41" t="s">
        <v>573</v>
      </c>
      <c r="B41" t="s">
        <v>670</v>
      </c>
      <c r="C41" t="s">
        <v>581</v>
      </c>
      <c r="D41" t="s">
        <v>580</v>
      </c>
    </row>
    <row r="42" spans="1:62" x14ac:dyDescent="0.25">
      <c r="A42" t="s">
        <v>105</v>
      </c>
      <c r="B42" t="s">
        <v>302</v>
      </c>
      <c r="C42" t="s">
        <v>581</v>
      </c>
      <c r="D42" t="s">
        <v>580</v>
      </c>
      <c r="AI42">
        <v>119071217974.42592</v>
      </c>
      <c r="AJ42">
        <v>128364002806.2854</v>
      </c>
      <c r="AK42">
        <v>142698035835.18384</v>
      </c>
      <c r="AL42">
        <v>152100100941.08963</v>
      </c>
      <c r="AM42">
        <v>159751037142.2868</v>
      </c>
      <c r="AN42">
        <v>174022069944.72653</v>
      </c>
      <c r="AO42">
        <v>185860646221.31082</v>
      </c>
      <c r="AP42">
        <v>199666170218.8623</v>
      </c>
      <c r="AQ42">
        <v>208300892478.30554</v>
      </c>
      <c r="AR42">
        <v>207442492484.50671</v>
      </c>
      <c r="AS42">
        <v>218492826314.2515</v>
      </c>
      <c r="AT42">
        <v>225709747741.84866</v>
      </c>
      <c r="AU42">
        <v>232722483092.65024</v>
      </c>
      <c r="AV42">
        <v>242243270848.99823</v>
      </c>
      <c r="AW42">
        <v>259707895654.32813</v>
      </c>
      <c r="AX42">
        <v>274622479869.47687</v>
      </c>
      <c r="AY42">
        <v>291970866200.75543</v>
      </c>
      <c r="AZ42">
        <v>306292984643.76208</v>
      </c>
      <c r="BA42">
        <v>317103689119.27148</v>
      </c>
      <c r="BB42">
        <v>312143428138.88922</v>
      </c>
      <c r="BC42">
        <v>330385643496.48267</v>
      </c>
      <c r="BD42">
        <v>350575241993.67279</v>
      </c>
      <c r="BE42">
        <v>369221034976.86798</v>
      </c>
      <c r="BF42">
        <v>384156041711.15735</v>
      </c>
      <c r="BG42">
        <v>390943079331.74133</v>
      </c>
      <c r="BH42">
        <v>399955322575.08777</v>
      </c>
      <c r="BI42">
        <v>405018227430.04547</v>
      </c>
      <c r="BJ42">
        <v>411052618319.68988</v>
      </c>
    </row>
    <row r="43" spans="1:62" x14ac:dyDescent="0.25">
      <c r="A43" t="s">
        <v>128</v>
      </c>
      <c r="B43" t="s">
        <v>303</v>
      </c>
      <c r="C43" t="s">
        <v>581</v>
      </c>
      <c r="D43" t="s">
        <v>580</v>
      </c>
      <c r="AI43">
        <v>1732756259002.6213</v>
      </c>
      <c r="AJ43">
        <v>1893799941109.2861</v>
      </c>
      <c r="AK43">
        <v>2163025638676.9146</v>
      </c>
      <c r="AL43">
        <v>2462984863364.1377</v>
      </c>
      <c r="AM43">
        <v>2784457557035.0854</v>
      </c>
      <c r="AN43">
        <v>3089334146061.4429</v>
      </c>
      <c r="AO43">
        <v>3396054746714.9653</v>
      </c>
      <c r="AP43">
        <v>3709536723334.8037</v>
      </c>
      <c r="AQ43">
        <v>4000275889886.1592</v>
      </c>
      <c r="AR43">
        <v>4306996490539.6826</v>
      </c>
      <c r="AS43">
        <v>4672725463262.8262</v>
      </c>
      <c r="AT43">
        <v>5062426587139.2734</v>
      </c>
      <c r="AU43">
        <v>5524658835017.9482</v>
      </c>
      <c r="AV43">
        <v>6079091664255.3701</v>
      </c>
      <c r="AW43">
        <v>6693762206647.2373</v>
      </c>
      <c r="AX43">
        <v>7456568349755.5146</v>
      </c>
      <c r="AY43">
        <v>8405004996666.1387</v>
      </c>
      <c r="AZ43">
        <v>9601153872160.6641</v>
      </c>
      <c r="BA43">
        <v>10528077050087.572</v>
      </c>
      <c r="BB43">
        <v>11517696623338.463</v>
      </c>
      <c r="BC43">
        <v>12742735014325.412</v>
      </c>
      <c r="BD43">
        <v>13957938676634.09</v>
      </c>
      <c r="BE43">
        <v>15054510924261.15</v>
      </c>
      <c r="BF43">
        <v>16222384954805.674</v>
      </c>
      <c r="BG43">
        <v>17406240419452.361</v>
      </c>
      <c r="BH43">
        <v>18607306659286.039</v>
      </c>
      <c r="BI43">
        <v>19853996205458.188</v>
      </c>
      <c r="BJ43">
        <v>21223921943634.828</v>
      </c>
    </row>
    <row r="44" spans="1:62" x14ac:dyDescent="0.25">
      <c r="A44" t="s">
        <v>319</v>
      </c>
      <c r="B44" t="s">
        <v>318</v>
      </c>
      <c r="C44" t="s">
        <v>581</v>
      </c>
      <c r="D44" t="s">
        <v>580</v>
      </c>
      <c r="AI44">
        <v>39180243995.935837</v>
      </c>
      <c r="AJ44">
        <v>39196278576.902199</v>
      </c>
      <c r="AK44">
        <v>39100419918.063026</v>
      </c>
      <c r="AL44">
        <v>39025157435.665573</v>
      </c>
      <c r="AM44">
        <v>39341732121.482788</v>
      </c>
      <c r="AN44">
        <v>42145123522.527611</v>
      </c>
      <c r="AO44">
        <v>45402658112.032227</v>
      </c>
      <c r="AP44">
        <v>47102330747.258446</v>
      </c>
      <c r="AQ44">
        <v>49424795773.577499</v>
      </c>
      <c r="AR44">
        <v>50224255408.917412</v>
      </c>
      <c r="AS44">
        <v>49185416881.520866</v>
      </c>
      <c r="AT44">
        <v>49245114163.951523</v>
      </c>
      <c r="AU44">
        <v>48423881889.281158</v>
      </c>
      <c r="AV44">
        <v>47765541810.013763</v>
      </c>
      <c r="AW44">
        <v>48353904780.894867</v>
      </c>
      <c r="AX44">
        <v>49186195093.93116</v>
      </c>
      <c r="AY44">
        <v>49931780276.224663</v>
      </c>
      <c r="AZ44">
        <v>50813094564.856415</v>
      </c>
      <c r="BA44">
        <v>52105191008.813828</v>
      </c>
      <c r="BB44">
        <v>53799367179.493149</v>
      </c>
      <c r="BC44">
        <v>54884843973.9869</v>
      </c>
      <c r="BD44">
        <v>52476906028.695274</v>
      </c>
      <c r="BE44">
        <v>58095348125.828636</v>
      </c>
      <c r="BF44">
        <v>63259688377.439812</v>
      </c>
      <c r="BG44">
        <v>68822794330.241837</v>
      </c>
      <c r="BH44">
        <v>74908701426.070923</v>
      </c>
      <c r="BI44">
        <v>81157670018.117844</v>
      </c>
      <c r="BJ44">
        <v>87485538116.568985</v>
      </c>
    </row>
    <row r="45" spans="1:62" x14ac:dyDescent="0.25">
      <c r="A45" t="s">
        <v>35</v>
      </c>
      <c r="B45" t="s">
        <v>296</v>
      </c>
      <c r="C45" t="s">
        <v>581</v>
      </c>
      <c r="D45" t="s">
        <v>580</v>
      </c>
      <c r="AI45">
        <v>35385721209.032951</v>
      </c>
      <c r="AJ45">
        <v>34038020853.128296</v>
      </c>
      <c r="AK45">
        <v>32982841113.791706</v>
      </c>
      <c r="AL45">
        <v>30366620198.462505</v>
      </c>
      <c r="AM45">
        <v>31011587607.883286</v>
      </c>
      <c r="AN45">
        <v>32087625239.773136</v>
      </c>
      <c r="AO45">
        <v>33486994338.014362</v>
      </c>
      <c r="AP45">
        <v>35238806407.535576</v>
      </c>
      <c r="AQ45">
        <v>36825360101.861473</v>
      </c>
      <c r="AR45">
        <v>38405910797.582718</v>
      </c>
      <c r="AS45">
        <v>39770616586.186668</v>
      </c>
      <c r="AT45">
        <v>41507830622.30175</v>
      </c>
      <c r="AU45">
        <v>43266601947.749695</v>
      </c>
      <c r="AV45">
        <v>45242672139.50148</v>
      </c>
      <c r="AW45">
        <v>48310557796.01828</v>
      </c>
      <c r="AX45">
        <v>49286751027.774788</v>
      </c>
      <c r="AY45">
        <v>50990923636.923561</v>
      </c>
      <c r="AZ45">
        <v>53490601578.840233</v>
      </c>
      <c r="BA45">
        <v>55356782178.32119</v>
      </c>
      <c r="BB45">
        <v>56573891876.06192</v>
      </c>
      <c r="BC45">
        <v>58510137648.418556</v>
      </c>
      <c r="BD45">
        <v>60926183398.952583</v>
      </c>
      <c r="BE45">
        <v>63694221374.698524</v>
      </c>
      <c r="BF45">
        <v>67136426339.52282</v>
      </c>
      <c r="BG45">
        <v>71086773495.153458</v>
      </c>
      <c r="BH45">
        <v>75104216725.747223</v>
      </c>
      <c r="BI45">
        <v>78446694792.146545</v>
      </c>
      <c r="BJ45">
        <v>80939012734.656708</v>
      </c>
    </row>
    <row r="46" spans="1:62" x14ac:dyDescent="0.25">
      <c r="A46" t="s">
        <v>315</v>
      </c>
      <c r="B46" t="s">
        <v>314</v>
      </c>
      <c r="C46" t="s">
        <v>581</v>
      </c>
      <c r="D46" t="s">
        <v>580</v>
      </c>
      <c r="AI46">
        <v>48004565259.075172</v>
      </c>
      <c r="AJ46">
        <v>43962076096.673172</v>
      </c>
      <c r="AK46">
        <v>39346054341.325539</v>
      </c>
      <c r="AL46">
        <v>34046514397.333107</v>
      </c>
      <c r="AM46">
        <v>32718701424.262012</v>
      </c>
      <c r="AN46">
        <v>32947731951.35577</v>
      </c>
      <c r="AO46">
        <v>32610619771.870258</v>
      </c>
      <c r="AP46">
        <v>30778866063.159142</v>
      </c>
      <c r="AQ46">
        <v>30278969865.053875</v>
      </c>
      <c r="AR46">
        <v>28986015209.599602</v>
      </c>
      <c r="AS46">
        <v>26982812766.508457</v>
      </c>
      <c r="AT46">
        <v>26416127011.430077</v>
      </c>
      <c r="AU46">
        <v>27194812406.327961</v>
      </c>
      <c r="AV46">
        <v>28711690720.283531</v>
      </c>
      <c r="AW46">
        <v>30646391803.572441</v>
      </c>
      <c r="AX46">
        <v>32526594264.425228</v>
      </c>
      <c r="AY46">
        <v>34257327698.585129</v>
      </c>
      <c r="AZ46">
        <v>36401657508.602615</v>
      </c>
      <c r="BA46">
        <v>38667986217.293793</v>
      </c>
      <c r="BB46">
        <v>39771981975.058311</v>
      </c>
      <c r="BC46">
        <v>42598965137.743759</v>
      </c>
      <c r="BD46">
        <v>45527503793.384384</v>
      </c>
      <c r="BE46">
        <v>48753991980.186707</v>
      </c>
      <c r="BF46">
        <v>52889284438.032501</v>
      </c>
      <c r="BG46">
        <v>57898052047.07122</v>
      </c>
      <c r="BH46">
        <v>61902390065.200264</v>
      </c>
      <c r="BI46">
        <v>63387663073.593292</v>
      </c>
      <c r="BJ46">
        <v>65733545877.653976</v>
      </c>
    </row>
    <row r="47" spans="1:62" x14ac:dyDescent="0.25">
      <c r="A47" t="s">
        <v>313</v>
      </c>
      <c r="B47" t="s">
        <v>312</v>
      </c>
      <c r="C47" t="s">
        <v>581</v>
      </c>
      <c r="D47" t="s">
        <v>580</v>
      </c>
      <c r="AI47">
        <v>12544964565.971437</v>
      </c>
      <c r="AJ47">
        <v>12845462564.309109</v>
      </c>
      <c r="AK47">
        <v>13180979373.555508</v>
      </c>
      <c r="AL47">
        <v>13051847532.201237</v>
      </c>
      <c r="AM47">
        <v>12334899661.136904</v>
      </c>
      <c r="AN47">
        <v>12826485424.341663</v>
      </c>
      <c r="AO47">
        <v>13376803415.710037</v>
      </c>
      <c r="AP47">
        <v>13293223522.753153</v>
      </c>
      <c r="AQ47">
        <v>13790064766.731588</v>
      </c>
      <c r="AR47">
        <v>13433977802.930044</v>
      </c>
      <c r="AS47">
        <v>14451733327.166727</v>
      </c>
      <c r="AT47">
        <v>15001275213.271881</v>
      </c>
      <c r="AU47">
        <v>15688614151.105618</v>
      </c>
      <c r="AV47">
        <v>15816204013.817266</v>
      </c>
      <c r="AW47">
        <v>16366075164.084259</v>
      </c>
      <c r="AX47">
        <v>17635388507.964046</v>
      </c>
      <c r="AY47">
        <v>18735130808.498024</v>
      </c>
      <c r="AZ47">
        <v>18438699306.521397</v>
      </c>
      <c r="BA47">
        <v>19466146637.399376</v>
      </c>
      <c r="BB47">
        <v>20920061933.612808</v>
      </c>
      <c r="BC47">
        <v>22750902379.088593</v>
      </c>
      <c r="BD47">
        <v>23529134688.797306</v>
      </c>
      <c r="BE47">
        <v>24423235057.056286</v>
      </c>
      <c r="BF47">
        <v>25263566587.687363</v>
      </c>
      <c r="BG47">
        <v>26976415220.769035</v>
      </c>
      <c r="BH47">
        <v>27690342239.67107</v>
      </c>
      <c r="BI47">
        <v>26915007454.586521</v>
      </c>
      <c r="BJ47">
        <v>25679855267.497272</v>
      </c>
    </row>
    <row r="48" spans="1:62" x14ac:dyDescent="0.25">
      <c r="A48" t="s">
        <v>106</v>
      </c>
      <c r="B48" t="s">
        <v>310</v>
      </c>
      <c r="C48" t="s">
        <v>581</v>
      </c>
      <c r="D48" t="s">
        <v>580</v>
      </c>
      <c r="AI48">
        <v>258185465003.40582</v>
      </c>
      <c r="AJ48">
        <v>264064945732.08774</v>
      </c>
      <c r="AK48">
        <v>277354482832.35052</v>
      </c>
      <c r="AL48">
        <v>283915720748.35663</v>
      </c>
      <c r="AM48">
        <v>300484507014.32648</v>
      </c>
      <c r="AN48">
        <v>316117025967.04767</v>
      </c>
      <c r="AO48">
        <v>322615932741.27509</v>
      </c>
      <c r="AP48">
        <v>333682606687.26465</v>
      </c>
      <c r="AQ48">
        <v>335583877090.77234</v>
      </c>
      <c r="AR48">
        <v>321475879742.4574</v>
      </c>
      <c r="AS48">
        <v>335685091122.41663</v>
      </c>
      <c r="AT48">
        <v>341317545585.57318</v>
      </c>
      <c r="AU48">
        <v>349864070252.35516</v>
      </c>
      <c r="AV48">
        <v>363572695817.8736</v>
      </c>
      <c r="AW48">
        <v>382962107917.07782</v>
      </c>
      <c r="AX48">
        <v>400986433731.57404</v>
      </c>
      <c r="AY48">
        <v>427842561312.07452</v>
      </c>
      <c r="AZ48">
        <v>457366383419.59955</v>
      </c>
      <c r="BA48">
        <v>473588276652.64612</v>
      </c>
      <c r="BB48">
        <v>481409820261.4873</v>
      </c>
      <c r="BC48">
        <v>500530458895.30872</v>
      </c>
      <c r="BD48">
        <v>533512971123.15619</v>
      </c>
      <c r="BE48">
        <v>555087935875.07959</v>
      </c>
      <c r="BF48">
        <v>582143285892.64026</v>
      </c>
      <c r="BG48">
        <v>607720381850.59473</v>
      </c>
      <c r="BH48">
        <v>626268108623.99463</v>
      </c>
      <c r="BI48">
        <v>639063140173.40869</v>
      </c>
      <c r="BJ48">
        <v>650362235198.38867</v>
      </c>
    </row>
    <row r="49" spans="1:62" x14ac:dyDescent="0.25">
      <c r="A49" t="s">
        <v>14</v>
      </c>
      <c r="B49" t="s">
        <v>311</v>
      </c>
      <c r="C49" t="s">
        <v>581</v>
      </c>
      <c r="D49" t="s">
        <v>580</v>
      </c>
      <c r="AI49">
        <v>658530458.34153628</v>
      </c>
      <c r="AJ49">
        <v>622998796.12852609</v>
      </c>
      <c r="AK49">
        <v>676146346.4139272</v>
      </c>
      <c r="AL49">
        <v>696470882.84451115</v>
      </c>
      <c r="AM49">
        <v>659720328.870314</v>
      </c>
      <c r="AN49">
        <v>683537086.93413949</v>
      </c>
      <c r="AO49">
        <v>674708054.13572681</v>
      </c>
      <c r="AP49">
        <v>701901087.23769832</v>
      </c>
      <c r="AQ49">
        <v>710904109.09602523</v>
      </c>
      <c r="AR49">
        <v>724582783.30489981</v>
      </c>
      <c r="AS49">
        <v>803186066.72181129</v>
      </c>
      <c r="AT49">
        <v>821923887.58528423</v>
      </c>
      <c r="AU49">
        <v>841031803.64980447</v>
      </c>
      <c r="AV49">
        <v>858727970.25528574</v>
      </c>
      <c r="AW49">
        <v>875212132.80540526</v>
      </c>
      <c r="AX49">
        <v>900045469.81504655</v>
      </c>
      <c r="AY49">
        <v>923868772.16678047</v>
      </c>
      <c r="AZ49">
        <v>931261134.00651002</v>
      </c>
      <c r="BA49">
        <v>934988663.66162324</v>
      </c>
      <c r="BB49">
        <v>953220942.39552307</v>
      </c>
      <c r="BC49">
        <v>974191802.95409727</v>
      </c>
      <c r="BD49">
        <v>999520790.68993223</v>
      </c>
      <c r="BE49">
        <v>1029506414.1300917</v>
      </c>
      <c r="BF49">
        <v>1065539138.5617656</v>
      </c>
      <c r="BG49">
        <v>1087506713.9999459</v>
      </c>
      <c r="BH49">
        <v>1098546195.398778</v>
      </c>
      <c r="BI49">
        <v>1122714211.9490683</v>
      </c>
      <c r="BJ49">
        <v>1150782067.2477951</v>
      </c>
    </row>
    <row r="50" spans="1:62" x14ac:dyDescent="0.25">
      <c r="A50" t="s">
        <v>50</v>
      </c>
      <c r="B50" t="s">
        <v>298</v>
      </c>
      <c r="C50" t="s">
        <v>581</v>
      </c>
      <c r="D50" t="s">
        <v>580</v>
      </c>
      <c r="AI50">
        <v>566468507.93739665</v>
      </c>
      <c r="AJ50">
        <v>574422557.66183853</v>
      </c>
      <c r="AK50">
        <v>637250870.70239019</v>
      </c>
      <c r="AL50">
        <v>692744660.77145767</v>
      </c>
      <c r="AM50">
        <v>825631387.75535595</v>
      </c>
      <c r="AN50">
        <v>942967117.42026913</v>
      </c>
      <c r="AO50">
        <v>1049961114.5803103</v>
      </c>
      <c r="AP50">
        <v>1166700264.508673</v>
      </c>
      <c r="AQ50">
        <v>1312739469.5031579</v>
      </c>
      <c r="AR50">
        <v>1460063606.308466</v>
      </c>
      <c r="AS50">
        <v>1668631777.3351877</v>
      </c>
      <c r="AT50">
        <v>1705869873.3632047</v>
      </c>
      <c r="AU50">
        <v>1795443245.2140958</v>
      </c>
      <c r="AV50">
        <v>1870425610.7500298</v>
      </c>
      <c r="AW50">
        <v>2061154268.3782222</v>
      </c>
      <c r="AX50">
        <v>2203630691.2501726</v>
      </c>
      <c r="AY50">
        <v>2379563066.4140887</v>
      </c>
      <c r="AZ50">
        <v>2740559154.2343936</v>
      </c>
      <c r="BA50">
        <v>2922820603.2206626</v>
      </c>
      <c r="BB50">
        <v>2885688331.2919078</v>
      </c>
      <c r="BC50">
        <v>2928015321.9675841</v>
      </c>
      <c r="BD50">
        <v>3044224922.252461</v>
      </c>
      <c r="BE50">
        <v>3077160948.1332207</v>
      </c>
      <c r="BF50">
        <v>3101864322.3906417</v>
      </c>
      <c r="BG50">
        <v>3120823310.0176759</v>
      </c>
      <c r="BH50">
        <v>3152245747.9286518</v>
      </c>
      <c r="BI50">
        <v>3272581797.1681271</v>
      </c>
      <c r="BJ50">
        <v>3399928925.6566257</v>
      </c>
    </row>
    <row r="51" spans="1:62" x14ac:dyDescent="0.25">
      <c r="A51" t="s">
        <v>94</v>
      </c>
      <c r="B51" t="s">
        <v>317</v>
      </c>
      <c r="C51" t="s">
        <v>581</v>
      </c>
      <c r="D51" t="s">
        <v>580</v>
      </c>
      <c r="AI51">
        <v>24109013878.610016</v>
      </c>
      <c r="AJ51">
        <v>24729078422.448719</v>
      </c>
      <c r="AK51">
        <v>27003303098.711571</v>
      </c>
      <c r="AL51">
        <v>28917166954.317051</v>
      </c>
      <c r="AM51">
        <v>30214757583.129364</v>
      </c>
      <c r="AN51">
        <v>31460057677.348137</v>
      </c>
      <c r="AO51">
        <v>31849475397.028095</v>
      </c>
      <c r="AP51">
        <v>33621881291.89259</v>
      </c>
      <c r="AQ51">
        <v>35962535831.908134</v>
      </c>
      <c r="AR51">
        <v>37380665886.167374</v>
      </c>
      <c r="AS51">
        <v>38776659193.121025</v>
      </c>
      <c r="AT51">
        <v>40130146628.88131</v>
      </c>
      <c r="AU51">
        <v>41451132013.410393</v>
      </c>
      <c r="AV51">
        <v>43215075093.343643</v>
      </c>
      <c r="AW51">
        <v>45089129283.832085</v>
      </c>
      <c r="AX51">
        <v>46834472245.114807</v>
      </c>
      <c r="AY51">
        <v>50224226207.250031</v>
      </c>
      <c r="AZ51">
        <v>54326488947.558586</v>
      </c>
      <c r="BA51">
        <v>56852452417.642113</v>
      </c>
      <c r="BB51">
        <v>56300671899.903137</v>
      </c>
      <c r="BC51">
        <v>59088604515.654472</v>
      </c>
      <c r="BD51">
        <v>61633610781.574562</v>
      </c>
      <c r="BE51">
        <v>64590125733.696983</v>
      </c>
      <c r="BF51">
        <v>66055693384.587135</v>
      </c>
      <c r="BG51">
        <v>68377774647.794617</v>
      </c>
      <c r="BH51">
        <v>70861044128.274536</v>
      </c>
      <c r="BI51">
        <v>73806285289.88916</v>
      </c>
      <c r="BJ51">
        <v>76162037052.599808</v>
      </c>
    </row>
    <row r="52" spans="1:62" x14ac:dyDescent="0.25">
      <c r="A52" t="s">
        <v>669</v>
      </c>
      <c r="B52" t="s">
        <v>668</v>
      </c>
      <c r="C52" t="s">
        <v>581</v>
      </c>
      <c r="D52" t="s">
        <v>580</v>
      </c>
      <c r="AI52">
        <v>56529068170.764816</v>
      </c>
      <c r="AJ52">
        <v>57692615955.982521</v>
      </c>
      <c r="AK52">
        <v>57738961636.585907</v>
      </c>
      <c r="AL52">
        <v>59446117048.825645</v>
      </c>
      <c r="AM52">
        <v>61131023937.99437</v>
      </c>
      <c r="AN52">
        <v>63025495517.275696</v>
      </c>
      <c r="AO52">
        <v>65160598514.75795</v>
      </c>
      <c r="AP52">
        <v>67243292221.164177</v>
      </c>
      <c r="AQ52">
        <v>69173671390.590759</v>
      </c>
      <c r="AR52">
        <v>72043280748.798553</v>
      </c>
      <c r="AS52">
        <v>74609251518.26889</v>
      </c>
      <c r="AT52">
        <v>76302974284.018021</v>
      </c>
      <c r="AU52">
        <v>79412961745.237</v>
      </c>
      <c r="AV52">
        <v>84719877230.797058</v>
      </c>
      <c r="AW52">
        <v>88552409555.572983</v>
      </c>
      <c r="AX52">
        <v>91888953415.728333</v>
      </c>
      <c r="AY52">
        <v>98535497747.989578</v>
      </c>
      <c r="AZ52">
        <v>101873170809.07373</v>
      </c>
      <c r="BA52">
        <v>103544611339.05478</v>
      </c>
      <c r="BB52">
        <v>99992854823.654129</v>
      </c>
      <c r="BC52">
        <v>101549311838.8096</v>
      </c>
      <c r="BD52">
        <v>102635925726.18121</v>
      </c>
      <c r="BE52">
        <v>103976449156.44379</v>
      </c>
      <c r="BF52">
        <v>105138276366.37643</v>
      </c>
      <c r="BG52">
        <v>105788176436.01649</v>
      </c>
      <c r="BH52">
        <v>107101106339.50546</v>
      </c>
      <c r="BI52">
        <v>104777441639.9682</v>
      </c>
      <c r="BJ52">
        <v>104576035286.11925</v>
      </c>
    </row>
    <row r="53" spans="1:62" x14ac:dyDescent="0.25">
      <c r="A53" t="s">
        <v>73</v>
      </c>
      <c r="B53" t="s">
        <v>321</v>
      </c>
      <c r="C53" t="s">
        <v>581</v>
      </c>
      <c r="D53" t="s">
        <v>580</v>
      </c>
    </row>
    <row r="54" spans="1:62" x14ac:dyDescent="0.25">
      <c r="A54" t="s">
        <v>323</v>
      </c>
      <c r="B54" t="s">
        <v>322</v>
      </c>
      <c r="C54" t="s">
        <v>581</v>
      </c>
      <c r="D54" t="s">
        <v>580</v>
      </c>
    </row>
    <row r="55" spans="1:62" x14ac:dyDescent="0.25">
      <c r="A55" t="s">
        <v>72</v>
      </c>
      <c r="B55" t="s">
        <v>299</v>
      </c>
      <c r="C55" t="s">
        <v>581</v>
      </c>
      <c r="D55" t="s">
        <v>580</v>
      </c>
      <c r="BD55">
        <v>2823463451.7406235</v>
      </c>
    </row>
    <row r="56" spans="1:62" x14ac:dyDescent="0.25">
      <c r="A56" t="s">
        <v>158</v>
      </c>
      <c r="B56" t="s">
        <v>324</v>
      </c>
      <c r="C56" t="s">
        <v>581</v>
      </c>
      <c r="D56" t="s">
        <v>580</v>
      </c>
      <c r="AI56">
        <v>13512101459.472937</v>
      </c>
      <c r="AJ56">
        <v>13612023645.403128</v>
      </c>
      <c r="AK56">
        <v>14891553709.042444</v>
      </c>
      <c r="AL56">
        <v>14995794628.482367</v>
      </c>
      <c r="AM56">
        <v>15880546327.737692</v>
      </c>
      <c r="AN56">
        <v>17225340926.865746</v>
      </c>
      <c r="AO56">
        <v>17454957035.766094</v>
      </c>
      <c r="AP56">
        <v>17902782837.78989</v>
      </c>
      <c r="AQ56">
        <v>18840092655.979225</v>
      </c>
      <c r="AR56">
        <v>19749795641.780972</v>
      </c>
      <c r="AS56">
        <v>20880353286.683418</v>
      </c>
      <c r="AT56">
        <v>21632184865.717827</v>
      </c>
      <c r="AU56">
        <v>22367485407.394402</v>
      </c>
      <c r="AV56">
        <v>22921275158.881927</v>
      </c>
      <c r="AW56">
        <v>23968846996.248032</v>
      </c>
      <c r="AX56">
        <v>24861523013.571205</v>
      </c>
      <c r="AY56">
        <v>25982823277.553261</v>
      </c>
      <c r="AZ56">
        <v>27235379978.156548</v>
      </c>
      <c r="BA56">
        <v>28287745816.356426</v>
      </c>
      <c r="BB56">
        <v>27786359453.29324</v>
      </c>
      <c r="BC56">
        <v>28152521930.769321</v>
      </c>
      <c r="BD56">
        <v>28242946705.116688</v>
      </c>
      <c r="BE56">
        <v>27379200003.169724</v>
      </c>
      <c r="BF56">
        <v>25754529651.641541</v>
      </c>
      <c r="BG56">
        <v>25392995864.625656</v>
      </c>
      <c r="BH56">
        <v>25895539400.30389</v>
      </c>
      <c r="BI56">
        <v>26775155898.114376</v>
      </c>
      <c r="BJ56">
        <v>27813966285.680824</v>
      </c>
    </row>
    <row r="57" spans="1:62" x14ac:dyDescent="0.25">
      <c r="A57" t="s">
        <v>325</v>
      </c>
      <c r="B57" t="s">
        <v>326</v>
      </c>
      <c r="C57" t="s">
        <v>581</v>
      </c>
      <c r="D57" t="s">
        <v>580</v>
      </c>
      <c r="AI57">
        <v>206906172363.99789</v>
      </c>
      <c r="AJ57">
        <v>182874139708.82486</v>
      </c>
      <c r="AK57">
        <v>181947804741.88376</v>
      </c>
      <c r="AL57">
        <v>182060438164.53522</v>
      </c>
      <c r="AM57">
        <v>187357139722.23822</v>
      </c>
      <c r="AN57">
        <v>199013388055.09219</v>
      </c>
      <c r="AO57">
        <v>207417354406.12454</v>
      </c>
      <c r="AP57">
        <v>206183928255.7728</v>
      </c>
      <c r="AQ57">
        <v>205506169692.38757</v>
      </c>
      <c r="AR57">
        <v>208450743223.10513</v>
      </c>
      <c r="AS57">
        <v>217344797293.47574</v>
      </c>
      <c r="AT57">
        <v>223666846429.67725</v>
      </c>
      <c r="AU57">
        <v>227362927769.20422</v>
      </c>
      <c r="AV57">
        <v>235554790091.22183</v>
      </c>
      <c r="AW57">
        <v>247112436065.1806</v>
      </c>
      <c r="AX57">
        <v>263257449991.04901</v>
      </c>
      <c r="AY57">
        <v>281299858121.34747</v>
      </c>
      <c r="AZ57">
        <v>297060086858.18353</v>
      </c>
      <c r="BA57">
        <v>305028078249.22345</v>
      </c>
      <c r="BB57">
        <v>290378884892.63977</v>
      </c>
      <c r="BC57">
        <v>296980416687.56775</v>
      </c>
      <c r="BD57">
        <v>302260233093.21143</v>
      </c>
      <c r="BE57">
        <v>299842621904.54425</v>
      </c>
      <c r="BF57">
        <v>298392369974.70856</v>
      </c>
      <c r="BG57">
        <v>306494069347.28986</v>
      </c>
      <c r="BH57">
        <v>322766570535.82764</v>
      </c>
      <c r="BI57">
        <v>331136959994.63428</v>
      </c>
      <c r="BJ57">
        <v>345339685612.40491</v>
      </c>
    </row>
    <row r="58" spans="1:62" x14ac:dyDescent="0.25">
      <c r="A58" t="s">
        <v>219</v>
      </c>
      <c r="B58" t="s">
        <v>350</v>
      </c>
      <c r="C58" t="s">
        <v>581</v>
      </c>
      <c r="D58" t="s">
        <v>580</v>
      </c>
      <c r="AI58">
        <v>2485226723569.833</v>
      </c>
      <c r="AJ58">
        <v>2612178603675.1274</v>
      </c>
      <c r="AK58">
        <v>2662431878796.0669</v>
      </c>
      <c r="AL58">
        <v>2636974628848.043</v>
      </c>
      <c r="AM58">
        <v>2701774900278.0854</v>
      </c>
      <c r="AN58">
        <v>2748722038709.3032</v>
      </c>
      <c r="AO58">
        <v>2771203770762.2505</v>
      </c>
      <c r="AP58">
        <v>2822448889452.9434</v>
      </c>
      <c r="AQ58">
        <v>2878322607197.7588</v>
      </c>
      <c r="AR58">
        <v>2935518761678.603</v>
      </c>
      <c r="AS58">
        <v>3022470159181.1318</v>
      </c>
      <c r="AT58">
        <v>3073715277871.8252</v>
      </c>
      <c r="AU58">
        <v>3073715277871.8252</v>
      </c>
      <c r="AV58">
        <v>3051894783408.1704</v>
      </c>
      <c r="AW58">
        <v>3087601049405.8213</v>
      </c>
      <c r="AX58">
        <v>3109421556683.6611</v>
      </c>
      <c r="AY58">
        <v>3224475116048.8286</v>
      </c>
      <c r="AZ58">
        <v>3329610265344.8291</v>
      </c>
      <c r="BA58">
        <v>3365647150137.1265</v>
      </c>
      <c r="BB58">
        <v>3176536134047.8574</v>
      </c>
      <c r="BC58">
        <v>3306136689722.1279</v>
      </c>
      <c r="BD58">
        <v>3427141297691.6318</v>
      </c>
      <c r="BE58">
        <v>3444002587120.7036</v>
      </c>
      <c r="BF58">
        <v>3460863889363.9609</v>
      </c>
      <c r="BG58">
        <v>3527647847933.5103</v>
      </c>
      <c r="BH58">
        <v>3589141995488.0156</v>
      </c>
      <c r="BI58">
        <v>3658901471952.6421</v>
      </c>
      <c r="BJ58">
        <v>3740232439645.4805</v>
      </c>
    </row>
    <row r="59" spans="1:62" x14ac:dyDescent="0.25">
      <c r="A59" t="s">
        <v>15</v>
      </c>
      <c r="B59" t="s">
        <v>328</v>
      </c>
      <c r="C59" t="s">
        <v>581</v>
      </c>
      <c r="D59" t="s">
        <v>580</v>
      </c>
      <c r="BD59">
        <v>2342710799.3719492</v>
      </c>
    </row>
    <row r="60" spans="1:62" x14ac:dyDescent="0.25">
      <c r="A60" t="s">
        <v>75</v>
      </c>
      <c r="B60" t="s">
        <v>329</v>
      </c>
      <c r="C60" t="s">
        <v>581</v>
      </c>
      <c r="D60" t="s">
        <v>580</v>
      </c>
      <c r="AI60">
        <v>477333594.41285652</v>
      </c>
      <c r="AJ60">
        <v>480235452.81481183</v>
      </c>
      <c r="AK60">
        <v>490067586.65865731</v>
      </c>
      <c r="AL60">
        <v>498305348.44700885</v>
      </c>
      <c r="AM60">
        <v>505437718.79726076</v>
      </c>
      <c r="AN60">
        <v>515418694.04660052</v>
      </c>
      <c r="AO60">
        <v>529034937.62341154</v>
      </c>
      <c r="AP60">
        <v>536921885.09905887</v>
      </c>
      <c r="AQ60">
        <v>563650324.49300885</v>
      </c>
      <c r="AR60">
        <v>567501717.86132693</v>
      </c>
      <c r="AS60">
        <v>569631613.97372043</v>
      </c>
      <c r="AT60">
        <v>572326558.42180848</v>
      </c>
      <c r="AU60">
        <v>562292756.67363322</v>
      </c>
      <c r="AV60">
        <v>605517398.83955765</v>
      </c>
      <c r="AW60">
        <v>625197587.67759049</v>
      </c>
      <c r="AX60">
        <v>624645898.46804512</v>
      </c>
      <c r="AY60">
        <v>642946071.27472603</v>
      </c>
      <c r="AZ60">
        <v>683586729.04034698</v>
      </c>
      <c r="BA60">
        <v>732263175.68710995</v>
      </c>
      <c r="BB60">
        <v>723697474.80206263</v>
      </c>
      <c r="BC60">
        <v>728564649.76230359</v>
      </c>
      <c r="BD60">
        <v>726881582.86927319</v>
      </c>
      <c r="BE60">
        <v>719078450.18508041</v>
      </c>
      <c r="BF60">
        <v>714709100.92575729</v>
      </c>
      <c r="BG60">
        <v>746354186.74710226</v>
      </c>
      <c r="BH60">
        <v>727368916.47111511</v>
      </c>
      <c r="BI60">
        <v>746560185.69232941</v>
      </c>
      <c r="BJ60">
        <v>715103652.65146935</v>
      </c>
    </row>
    <row r="61" spans="1:62" x14ac:dyDescent="0.25">
      <c r="A61" t="s">
        <v>187</v>
      </c>
      <c r="B61" t="s">
        <v>327</v>
      </c>
      <c r="C61" t="s">
        <v>581</v>
      </c>
      <c r="D61" t="s">
        <v>580</v>
      </c>
      <c r="AI61">
        <v>173689966462.94357</v>
      </c>
      <c r="AJ61">
        <v>176110607151.82358</v>
      </c>
      <c r="AK61">
        <v>179557112102.80426</v>
      </c>
      <c r="AL61">
        <v>179576251864.3623</v>
      </c>
      <c r="AM61">
        <v>189152063273.72763</v>
      </c>
      <c r="AN61">
        <v>194878895591.18036</v>
      </c>
      <c r="AO61">
        <v>200530516732.9332</v>
      </c>
      <c r="AP61">
        <v>207069575833.12387</v>
      </c>
      <c r="AQ61">
        <v>211662714245.89542</v>
      </c>
      <c r="AR61">
        <v>217902546087.92511</v>
      </c>
      <c r="AS61">
        <v>226067137050.01752</v>
      </c>
      <c r="AT61">
        <v>227928007106.85129</v>
      </c>
      <c r="AU61">
        <v>228990937808.58899</v>
      </c>
      <c r="AV61">
        <v>229884171610.31561</v>
      </c>
      <c r="AW61">
        <v>236017926041.4567</v>
      </c>
      <c r="AX61">
        <v>241532873111.23865</v>
      </c>
      <c r="AY61">
        <v>250984006496.37018</v>
      </c>
      <c r="AZ61">
        <v>253266086094.53418</v>
      </c>
      <c r="BA61">
        <v>251969299855.44995</v>
      </c>
      <c r="BB61">
        <v>239606361759.48398</v>
      </c>
      <c r="BC61">
        <v>244089379149.77017</v>
      </c>
      <c r="BD61">
        <v>247352304134.25745</v>
      </c>
      <c r="BE61">
        <v>247912479127.46335</v>
      </c>
      <c r="BF61">
        <v>250226368470.18866</v>
      </c>
      <c r="BG61">
        <v>254278471651.31229</v>
      </c>
      <c r="BH61">
        <v>258363732447.52951</v>
      </c>
      <c r="BI61">
        <v>263438195427.36993</v>
      </c>
      <c r="BJ61">
        <v>269339576978.74994</v>
      </c>
    </row>
    <row r="62" spans="1:62" x14ac:dyDescent="0.25">
      <c r="A62" t="s">
        <v>76</v>
      </c>
      <c r="B62" t="s">
        <v>330</v>
      </c>
      <c r="C62" t="s">
        <v>581</v>
      </c>
      <c r="D62" t="s">
        <v>580</v>
      </c>
      <c r="AI62">
        <v>39345276161.662407</v>
      </c>
      <c r="AJ62">
        <v>39716750214.946556</v>
      </c>
      <c r="AK62">
        <v>44173340042.920723</v>
      </c>
      <c r="AL62">
        <v>47426491431.341858</v>
      </c>
      <c r="AM62">
        <v>48659748225.570923</v>
      </c>
      <c r="AN62">
        <v>51426264507.727745</v>
      </c>
      <c r="AO62">
        <v>54500436662.838974</v>
      </c>
      <c r="AP62">
        <v>59342947102.424767</v>
      </c>
      <c r="AQ62">
        <v>63327516059.125587</v>
      </c>
      <c r="AR62">
        <v>67089201629.826759</v>
      </c>
      <c r="AS62">
        <v>70216740725.368973</v>
      </c>
      <c r="AT62">
        <v>71943732956.39537</v>
      </c>
      <c r="AU62">
        <v>75177678144.70668</v>
      </c>
      <c r="AV62">
        <v>74166007480.125549</v>
      </c>
      <c r="AW62">
        <v>76072173461.961929</v>
      </c>
      <c r="AX62">
        <v>83244438226.533951</v>
      </c>
      <c r="AY62">
        <v>90881578845.031769</v>
      </c>
      <c r="AZ62">
        <v>97621312849.840454</v>
      </c>
      <c r="BA62">
        <v>100754473045.96599</v>
      </c>
      <c r="BB62">
        <v>101707766699.47063</v>
      </c>
      <c r="BC62">
        <v>110189839542.74107</v>
      </c>
      <c r="BD62">
        <v>113642553322.23692</v>
      </c>
      <c r="BE62">
        <v>116730639583.21196</v>
      </c>
      <c r="BF62">
        <v>122421497669.64088</v>
      </c>
      <c r="BG62">
        <v>131769642191.40178</v>
      </c>
      <c r="BH62">
        <v>141037490083.25534</v>
      </c>
      <c r="BI62">
        <v>150363182599.95401</v>
      </c>
      <c r="BJ62">
        <v>157207436707.79398</v>
      </c>
    </row>
    <row r="63" spans="1:62" x14ac:dyDescent="0.25">
      <c r="A63" t="s">
        <v>5</v>
      </c>
      <c r="B63" t="s">
        <v>259</v>
      </c>
      <c r="C63" t="s">
        <v>581</v>
      </c>
      <c r="D63" t="s">
        <v>580</v>
      </c>
      <c r="AI63">
        <v>265260772059.63428</v>
      </c>
      <c r="AJ63">
        <v>262077641244.75983</v>
      </c>
      <c r="AK63">
        <v>266795044817.61926</v>
      </c>
      <c r="AL63">
        <v>261192346850.90387</v>
      </c>
      <c r="AM63">
        <v>258841624743.38678</v>
      </c>
      <c r="AN63">
        <v>268677592997.66681</v>
      </c>
      <c r="AO63">
        <v>279693370199.14789</v>
      </c>
      <c r="AP63">
        <v>282769997097.51062</v>
      </c>
      <c r="AQ63">
        <v>297191277158.90106</v>
      </c>
      <c r="AR63">
        <v>306701402636.22003</v>
      </c>
      <c r="AS63">
        <v>318416410158.41553</v>
      </c>
      <c r="AT63">
        <v>327995635005.05798</v>
      </c>
      <c r="AU63">
        <v>346393970221.03589</v>
      </c>
      <c r="AV63">
        <v>371340821417.3299</v>
      </c>
      <c r="AW63">
        <v>387314508294.90735</v>
      </c>
      <c r="AX63">
        <v>410196240995.966</v>
      </c>
      <c r="AY63">
        <v>417105948759.25385</v>
      </c>
      <c r="AZ63">
        <v>431174411672.36078</v>
      </c>
      <c r="BA63">
        <v>441350709274.1814</v>
      </c>
      <c r="BB63">
        <v>448554629028.17029</v>
      </c>
      <c r="BC63">
        <v>464855756236.20001</v>
      </c>
      <c r="BD63">
        <v>478298761774.96069</v>
      </c>
      <c r="BE63">
        <v>494440238443.97021</v>
      </c>
      <c r="BF63">
        <v>508124558656.10132</v>
      </c>
      <c r="BG63">
        <v>527378014089.83527</v>
      </c>
      <c r="BH63">
        <v>547225711392.97278</v>
      </c>
      <c r="BI63">
        <v>565284159867.60547</v>
      </c>
      <c r="BJ63">
        <v>574893990585.53467</v>
      </c>
    </row>
    <row r="64" spans="1:62" x14ac:dyDescent="0.25">
      <c r="A64" t="s">
        <v>667</v>
      </c>
      <c r="B64" t="s">
        <v>666</v>
      </c>
      <c r="C64" t="s">
        <v>581</v>
      </c>
      <c r="D64" t="s">
        <v>580</v>
      </c>
      <c r="AI64">
        <v>3572438261644.1167</v>
      </c>
      <c r="AJ64">
        <v>3848007250447.5054</v>
      </c>
      <c r="AK64">
        <v>4243571899454.0684</v>
      </c>
      <c r="AL64">
        <v>4686203964663.4268</v>
      </c>
      <c r="AM64">
        <v>5167772924930.0723</v>
      </c>
      <c r="AN64">
        <v>5662236433906.2109</v>
      </c>
      <c r="AO64">
        <v>6159707235326.7646</v>
      </c>
      <c r="AP64">
        <v>6573545545296.1143</v>
      </c>
      <c r="AQ64">
        <v>6630982676025.6113</v>
      </c>
      <c r="AR64">
        <v>7019175661461.6729</v>
      </c>
      <c r="AS64">
        <v>7535405634188.3379</v>
      </c>
      <c r="AT64">
        <v>8024484075205.6006</v>
      </c>
      <c r="AU64">
        <v>8639210620133.1465</v>
      </c>
      <c r="AV64">
        <v>9375245726104.4727</v>
      </c>
      <c r="AW64">
        <v>10195391718385.734</v>
      </c>
      <c r="AX64">
        <v>11158124860237.475</v>
      </c>
      <c r="AY64">
        <v>12323046963140.512</v>
      </c>
      <c r="AZ64">
        <v>13774470412720.006</v>
      </c>
      <c r="BA64">
        <v>14906879187294.141</v>
      </c>
      <c r="BB64">
        <v>16011996567915.326</v>
      </c>
      <c r="BC64">
        <v>17548941037572.27</v>
      </c>
      <c r="BD64">
        <v>18996218277421.703</v>
      </c>
      <c r="BE64">
        <v>20409305277648.66</v>
      </c>
      <c r="BF64">
        <v>21856363679481.766</v>
      </c>
      <c r="BG64">
        <v>23309834788783.762</v>
      </c>
      <c r="BH64">
        <v>24805790428262.883</v>
      </c>
      <c r="BI64">
        <v>26360430416335.348</v>
      </c>
      <c r="BJ64">
        <v>28079961996075.156</v>
      </c>
    </row>
    <row r="65" spans="1:62" x14ac:dyDescent="0.25">
      <c r="A65" t="s">
        <v>665</v>
      </c>
      <c r="B65" t="s">
        <v>664</v>
      </c>
      <c r="C65" t="s">
        <v>581</v>
      </c>
      <c r="D65" t="s">
        <v>580</v>
      </c>
      <c r="AI65">
        <v>8838613359217.9512</v>
      </c>
      <c r="AJ65">
        <v>9274215662916.4609</v>
      </c>
      <c r="AK65">
        <v>9681917076729.1875</v>
      </c>
      <c r="AL65">
        <v>10016503096619.922</v>
      </c>
      <c r="AM65">
        <v>10345258952286.531</v>
      </c>
      <c r="AN65">
        <v>10693475248067.846</v>
      </c>
      <c r="AO65">
        <v>11305816392098.574</v>
      </c>
      <c r="AP65">
        <v>11802111596320.436</v>
      </c>
      <c r="AQ65">
        <v>12017255200464.895</v>
      </c>
      <c r="AR65">
        <v>12302390227284.115</v>
      </c>
      <c r="AS65">
        <v>12851787281724.318</v>
      </c>
      <c r="AT65">
        <v>13054228087418.541</v>
      </c>
      <c r="AU65">
        <v>13348919320819.953</v>
      </c>
      <c r="AV65">
        <v>14078931261061.395</v>
      </c>
      <c r="AW65">
        <v>15003697308297.109</v>
      </c>
      <c r="AX65">
        <v>15980368903202.988</v>
      </c>
      <c r="AY65">
        <v>17013625348684.949</v>
      </c>
      <c r="AZ65">
        <v>18131538648156.887</v>
      </c>
      <c r="BA65">
        <v>18819171334332.984</v>
      </c>
      <c r="BB65">
        <v>19197685798491.449</v>
      </c>
      <c r="BC65">
        <v>20511583103398.305</v>
      </c>
      <c r="BD65">
        <v>21563259806811.82</v>
      </c>
      <c r="BE65">
        <v>22498236545866.066</v>
      </c>
      <c r="BF65">
        <v>23518776016566.41</v>
      </c>
      <c r="BG65">
        <v>24601340214044.578</v>
      </c>
      <c r="BH65">
        <v>25824930889296.727</v>
      </c>
      <c r="BI65">
        <v>27129468081051.684</v>
      </c>
      <c r="BJ65">
        <v>28462992347305.047</v>
      </c>
    </row>
    <row r="66" spans="1:62" x14ac:dyDescent="0.25">
      <c r="A66" t="s">
        <v>663</v>
      </c>
      <c r="B66" t="s">
        <v>662</v>
      </c>
      <c r="C66" t="s">
        <v>581</v>
      </c>
      <c r="D66" t="s">
        <v>580</v>
      </c>
      <c r="AI66">
        <v>9043184113123.4023</v>
      </c>
      <c r="AJ66">
        <v>9540139872099.709</v>
      </c>
      <c r="AK66">
        <v>10055230859108.352</v>
      </c>
      <c r="AL66">
        <v>10592634010347.193</v>
      </c>
      <c r="AM66">
        <v>11252583930337.52</v>
      </c>
      <c r="AN66">
        <v>11990237715284.492</v>
      </c>
      <c r="AO66">
        <v>12744744584995.215</v>
      </c>
      <c r="AP66">
        <v>13331050786739.604</v>
      </c>
      <c r="AQ66">
        <v>13325809157626.943</v>
      </c>
      <c r="AR66">
        <v>13883569373473.986</v>
      </c>
      <c r="AS66">
        <v>14696262986602.035</v>
      </c>
      <c r="AT66">
        <v>15257295199949.289</v>
      </c>
      <c r="AU66">
        <v>16035276272128.82</v>
      </c>
      <c r="AV66">
        <v>16942599286112.871</v>
      </c>
      <c r="AW66">
        <v>18040324616587.676</v>
      </c>
      <c r="AX66">
        <v>19231450880758.078</v>
      </c>
      <c r="AY66">
        <v>20641407764651.059</v>
      </c>
      <c r="AZ66">
        <v>22378241103511.852</v>
      </c>
      <c r="BA66">
        <v>23546028670629.508</v>
      </c>
      <c r="BB66">
        <v>24405596426809.848</v>
      </c>
      <c r="BC66">
        <v>26408490115155.203</v>
      </c>
      <c r="BD66">
        <v>28019547992205.129</v>
      </c>
      <c r="BE66">
        <v>29625207580791.887</v>
      </c>
      <c r="BF66">
        <v>31301090316326.414</v>
      </c>
      <c r="BG66">
        <v>32923543824739.691</v>
      </c>
      <c r="BH66">
        <v>34573337115242.859</v>
      </c>
      <c r="BI66">
        <v>36292823622103.438</v>
      </c>
      <c r="BJ66">
        <v>38245794410544.016</v>
      </c>
    </row>
    <row r="67" spans="1:62" x14ac:dyDescent="0.25">
      <c r="A67" t="s">
        <v>661</v>
      </c>
      <c r="B67" t="s">
        <v>660</v>
      </c>
      <c r="C67" t="s">
        <v>581</v>
      </c>
      <c r="D67" t="s">
        <v>580</v>
      </c>
      <c r="AI67">
        <v>5261961909431.9775</v>
      </c>
      <c r="AJ67">
        <v>4973760110560.8379</v>
      </c>
      <c r="AK67">
        <v>4425064932613.1045</v>
      </c>
      <c r="AL67">
        <v>4147518697693.4141</v>
      </c>
      <c r="AM67">
        <v>3692659893648.0859</v>
      </c>
      <c r="AN67">
        <v>3621468360029.457</v>
      </c>
      <c r="AO67">
        <v>3603870040967.2822</v>
      </c>
      <c r="AP67">
        <v>3689209153646.2119</v>
      </c>
      <c r="AQ67">
        <v>3619388856658.3398</v>
      </c>
      <c r="AR67">
        <v>3708647599067.5898</v>
      </c>
      <c r="AS67">
        <v>4007192702548.2983</v>
      </c>
      <c r="AT67">
        <v>4138570658642.9619</v>
      </c>
      <c r="AU67">
        <v>4362854716970.8931</v>
      </c>
      <c r="AV67">
        <v>4665005748857.5195</v>
      </c>
      <c r="AW67">
        <v>5049947155149.8789</v>
      </c>
      <c r="AX67">
        <v>5404320730895.6016</v>
      </c>
      <c r="AY67">
        <v>5849923248108.2646</v>
      </c>
      <c r="AZ67">
        <v>6313105392007.9561</v>
      </c>
      <c r="BA67">
        <v>6604146941613.6582</v>
      </c>
      <c r="BB67">
        <v>6209648298037.8799</v>
      </c>
      <c r="BC67">
        <v>6520212556377.3975</v>
      </c>
      <c r="BD67">
        <v>6928157124672.9189</v>
      </c>
      <c r="BE67">
        <v>7173546548549.2871</v>
      </c>
      <c r="BF67">
        <v>7441804011197.374</v>
      </c>
      <c r="BG67">
        <v>7589286129449.667</v>
      </c>
      <c r="BH67">
        <v>7601564884982.5391</v>
      </c>
      <c r="BI67">
        <v>7708899626854.4297</v>
      </c>
      <c r="BJ67">
        <v>7995816242674.7822</v>
      </c>
    </row>
    <row r="68" spans="1:62" x14ac:dyDescent="0.25">
      <c r="A68" t="s">
        <v>659</v>
      </c>
      <c r="B68" t="s">
        <v>658</v>
      </c>
      <c r="C68" t="s">
        <v>581</v>
      </c>
      <c r="D68" t="s">
        <v>580</v>
      </c>
      <c r="AI68">
        <v>17330524467122.037</v>
      </c>
      <c r="AJ68">
        <v>17210766021744.127</v>
      </c>
      <c r="AK68">
        <v>16806479835964.482</v>
      </c>
      <c r="AL68">
        <v>16520682221155.314</v>
      </c>
      <c r="AM68">
        <v>16420125797663.275</v>
      </c>
      <c r="AN68">
        <v>16692384913673.838</v>
      </c>
      <c r="AO68">
        <v>16944701733300.451</v>
      </c>
      <c r="AP68">
        <v>17437840049983.033</v>
      </c>
      <c r="AQ68">
        <v>17783631650521.613</v>
      </c>
      <c r="AR68">
        <v>18297041700890.652</v>
      </c>
      <c r="AS68">
        <v>19161002816135.434</v>
      </c>
      <c r="AT68">
        <v>19624024203595.121</v>
      </c>
      <c r="AU68">
        <v>20057563062095.871</v>
      </c>
      <c r="AV68">
        <v>20570638094928.027</v>
      </c>
      <c r="AW68">
        <v>21373767717821.695</v>
      </c>
      <c r="AX68">
        <v>22087583421138.805</v>
      </c>
      <c r="AY68">
        <v>23101738890027.891</v>
      </c>
      <c r="AZ68">
        <v>24114602880632.609</v>
      </c>
      <c r="BA68">
        <v>24502765597552.492</v>
      </c>
      <c r="BB68">
        <v>23361552253768.605</v>
      </c>
      <c r="BC68">
        <v>24035426536534.137</v>
      </c>
      <c r="BD68">
        <v>24742785143337.832</v>
      </c>
      <c r="BE68">
        <v>24922664522184.582</v>
      </c>
      <c r="BF68">
        <v>25239384157034.871</v>
      </c>
      <c r="BG68">
        <v>25705733197522.922</v>
      </c>
      <c r="BH68">
        <v>26135547800190.391</v>
      </c>
      <c r="BI68">
        <v>26599911617775.293</v>
      </c>
      <c r="BJ68">
        <v>27344505651371.699</v>
      </c>
    </row>
    <row r="69" spans="1:62" x14ac:dyDescent="0.25">
      <c r="A69" t="s">
        <v>107</v>
      </c>
      <c r="B69" t="s">
        <v>331</v>
      </c>
      <c r="C69" t="s">
        <v>581</v>
      </c>
      <c r="D69" t="s">
        <v>580</v>
      </c>
      <c r="AI69">
        <v>76349832716.292053</v>
      </c>
      <c r="AJ69">
        <v>79626265458.464386</v>
      </c>
      <c r="AK69">
        <v>81309812089.258453</v>
      </c>
      <c r="AL69">
        <v>82914232001.20285</v>
      </c>
      <c r="AM69">
        <v>86444927673.608841</v>
      </c>
      <c r="AN69">
        <v>88392141832.310898</v>
      </c>
      <c r="AO69">
        <v>89922870551.487152</v>
      </c>
      <c r="AP69">
        <v>93814610781.152145</v>
      </c>
      <c r="AQ69">
        <v>96879092627.328949</v>
      </c>
      <c r="AR69">
        <v>92287618677.039246</v>
      </c>
      <c r="AS69">
        <v>93295216341.463501</v>
      </c>
      <c r="AT69">
        <v>97041606943.753754</v>
      </c>
      <c r="AU69">
        <v>101017184846.40187</v>
      </c>
      <c r="AV69">
        <v>103767758879.01425</v>
      </c>
      <c r="AW69">
        <v>112288151266.02542</v>
      </c>
      <c r="AX69">
        <v>118229663496.81937</v>
      </c>
      <c r="AY69">
        <v>123435937981.53227</v>
      </c>
      <c r="AZ69">
        <v>126139263988.06902</v>
      </c>
      <c r="BA69">
        <v>134158101737.55368</v>
      </c>
      <c r="BB69">
        <v>134918096104.01801</v>
      </c>
      <c r="BC69">
        <v>139674361950.13251</v>
      </c>
      <c r="BD69">
        <v>150664137576.23663</v>
      </c>
      <c r="BE69">
        <v>159164551066.42667</v>
      </c>
      <c r="BF69">
        <v>167037643517.84824</v>
      </c>
      <c r="BG69">
        <v>173366480258.43469</v>
      </c>
      <c r="BH69">
        <v>173537892219.46436</v>
      </c>
      <c r="BI69">
        <v>170802277011.81442</v>
      </c>
      <c r="BJ69">
        <v>175923190491.39392</v>
      </c>
    </row>
    <row r="70" spans="1:62" x14ac:dyDescent="0.25">
      <c r="A70" t="s">
        <v>333</v>
      </c>
      <c r="B70" t="s">
        <v>332</v>
      </c>
      <c r="C70" t="s">
        <v>581</v>
      </c>
      <c r="D70" t="s">
        <v>580</v>
      </c>
      <c r="AI70">
        <v>339258054811.19415</v>
      </c>
      <c r="AJ70">
        <v>342918097133.84387</v>
      </c>
      <c r="AK70">
        <v>358116207212.68097</v>
      </c>
      <c r="AL70">
        <v>368504394008.79449</v>
      </c>
      <c r="AM70">
        <v>383145708595.46063</v>
      </c>
      <c r="AN70">
        <v>400933120525.63049</v>
      </c>
      <c r="AO70">
        <v>420934593555.91449</v>
      </c>
      <c r="AP70">
        <v>444048633284.672</v>
      </c>
      <c r="AQ70">
        <v>461972094047.28625</v>
      </c>
      <c r="AR70">
        <v>490177630803.50366</v>
      </c>
      <c r="AS70">
        <v>516490354615.70935</v>
      </c>
      <c r="AT70">
        <v>534749590052.15118</v>
      </c>
      <c r="AU70">
        <v>547425615678.56055</v>
      </c>
      <c r="AV70">
        <v>564901000123.77869</v>
      </c>
      <c r="AW70">
        <v>588005114348.14905</v>
      </c>
      <c r="AX70">
        <v>614341629179.19629</v>
      </c>
      <c r="AY70">
        <v>656448037935.99817</v>
      </c>
      <c r="AZ70">
        <v>702991982807.45996</v>
      </c>
      <c r="BA70">
        <v>753309454899.70911</v>
      </c>
      <c r="BB70">
        <v>788517970102.66064</v>
      </c>
      <c r="BC70">
        <v>829088058411.59802</v>
      </c>
      <c r="BD70">
        <v>843842460027.43945</v>
      </c>
      <c r="BE70">
        <v>862538707676.35217</v>
      </c>
      <c r="BF70">
        <v>881389198331.96484</v>
      </c>
      <c r="BG70">
        <v>907089730673.90674</v>
      </c>
      <c r="BH70">
        <v>946747866752.65466</v>
      </c>
      <c r="BI70">
        <v>987899620943.45935</v>
      </c>
      <c r="BJ70">
        <v>1029205887352.7526</v>
      </c>
    </row>
    <row r="71" spans="1:62" x14ac:dyDescent="0.25">
      <c r="A71" t="s">
        <v>657</v>
      </c>
      <c r="B71" t="s">
        <v>656</v>
      </c>
      <c r="C71" t="s">
        <v>581</v>
      </c>
      <c r="D71" t="s">
        <v>580</v>
      </c>
      <c r="AI71">
        <v>8759213644750.1729</v>
      </c>
      <c r="AJ71">
        <v>8995268992633.4336</v>
      </c>
      <c r="AK71">
        <v>9121712468756.9434</v>
      </c>
      <c r="AL71">
        <v>9059917792095.8242</v>
      </c>
      <c r="AM71">
        <v>9283167563566.4512</v>
      </c>
      <c r="AN71">
        <v>9514513421683.5801</v>
      </c>
      <c r="AO71">
        <v>9680829842779.7168</v>
      </c>
      <c r="AP71">
        <v>9946395106036.8906</v>
      </c>
      <c r="AQ71">
        <v>10241939236429.121</v>
      </c>
      <c r="AR71">
        <v>10544009240285.93</v>
      </c>
      <c r="AS71">
        <v>10950975071881.998</v>
      </c>
      <c r="AT71">
        <v>11191652202074.145</v>
      </c>
      <c r="AU71">
        <v>11310971322675.172</v>
      </c>
      <c r="AV71">
        <v>11400167136436.361</v>
      </c>
      <c r="AW71">
        <v>11667623727131.42</v>
      </c>
      <c r="AX71">
        <v>11871901517661.658</v>
      </c>
      <c r="AY71">
        <v>12262307301402.676</v>
      </c>
      <c r="AZ71">
        <v>12643637570117.703</v>
      </c>
      <c r="BA71">
        <v>12700665084762.27</v>
      </c>
      <c r="BB71">
        <v>12118404785776.191</v>
      </c>
      <c r="BC71">
        <v>12365885460170.535</v>
      </c>
      <c r="BD71">
        <v>12556570969206.412</v>
      </c>
      <c r="BE71">
        <v>12438740365723.121</v>
      </c>
      <c r="BF71">
        <v>12404524894390.643</v>
      </c>
      <c r="BG71">
        <v>12570651266884.49</v>
      </c>
      <c r="BH71">
        <v>12832766310572.281</v>
      </c>
      <c r="BI71">
        <v>13065981130532.811</v>
      </c>
      <c r="BJ71">
        <v>13376981284486.652</v>
      </c>
    </row>
    <row r="72" spans="1:62" x14ac:dyDescent="0.25">
      <c r="A72" t="s">
        <v>16</v>
      </c>
      <c r="B72" t="s">
        <v>336</v>
      </c>
      <c r="C72" t="s">
        <v>581</v>
      </c>
      <c r="D72" t="s">
        <v>580</v>
      </c>
      <c r="AK72">
        <v>3464715057.5044756</v>
      </c>
      <c r="AL72">
        <v>3930884240.539639</v>
      </c>
      <c r="AM72">
        <v>4765073355.3772545</v>
      </c>
      <c r="AN72">
        <v>4901277213.2754946</v>
      </c>
      <c r="AO72">
        <v>5355078548.5913897</v>
      </c>
      <c r="AP72">
        <v>5778594837.6438351</v>
      </c>
      <c r="AQ72">
        <v>5881025215.367589</v>
      </c>
      <c r="AR72">
        <v>5881817991.7417421</v>
      </c>
      <c r="AS72">
        <v>5697012107.1860514</v>
      </c>
      <c r="AT72">
        <v>6195810310.0090427</v>
      </c>
      <c r="AU72">
        <v>6382021003.3494959</v>
      </c>
      <c r="AV72">
        <v>6212545424.5969706</v>
      </c>
      <c r="AW72">
        <v>6302735154.1084824</v>
      </c>
      <c r="AX72">
        <v>6464995889.6766548</v>
      </c>
      <c r="AY72">
        <v>6402336055.0511389</v>
      </c>
      <c r="AZ72">
        <v>6493685998.2479382</v>
      </c>
      <c r="BA72">
        <v>5858406746.5061274</v>
      </c>
      <c r="BB72">
        <v>6085507975.4421148</v>
      </c>
      <c r="BC72">
        <v>6219035616.0443354</v>
      </c>
      <c r="BD72">
        <v>6758835465.4946899</v>
      </c>
    </row>
    <row r="73" spans="1:62" x14ac:dyDescent="0.25">
      <c r="A73" t="s">
        <v>214</v>
      </c>
      <c r="B73" t="s">
        <v>491</v>
      </c>
      <c r="C73" t="s">
        <v>581</v>
      </c>
      <c r="D73" t="s">
        <v>580</v>
      </c>
      <c r="AI73">
        <v>923438135286.05737</v>
      </c>
      <c r="AJ73">
        <v>946948875454.38733</v>
      </c>
      <c r="AK73">
        <v>955748070508.89832</v>
      </c>
      <c r="AL73">
        <v>945889607776.45203</v>
      </c>
      <c r="AM73">
        <v>968432004601.38318</v>
      </c>
      <c r="AN73">
        <v>995136459341.45068</v>
      </c>
      <c r="AO73">
        <v>1021754206032.7949</v>
      </c>
      <c r="AP73">
        <v>1059452992248.1737</v>
      </c>
      <c r="AQ73">
        <v>1105072809750.1677</v>
      </c>
      <c r="AR73">
        <v>1154632832558.8372</v>
      </c>
      <c r="AS73">
        <v>1215702513030.1272</v>
      </c>
      <c r="AT73">
        <v>1264343668195.2917</v>
      </c>
      <c r="AU73">
        <v>1300755199282.041</v>
      </c>
      <c r="AV73">
        <v>1342217700982.3242</v>
      </c>
      <c r="AW73">
        <v>1384722333058.7778</v>
      </c>
      <c r="AX73">
        <v>1436275570283.1597</v>
      </c>
      <c r="AY73">
        <v>1496227481883.2349</v>
      </c>
      <c r="AZ73">
        <v>1552620182077.6001</v>
      </c>
      <c r="BA73">
        <v>1569973613838.8518</v>
      </c>
      <c r="BB73">
        <v>1513866659070.2104</v>
      </c>
      <c r="BC73">
        <v>1514079567426.6326</v>
      </c>
      <c r="BD73">
        <v>1498957471269.1965</v>
      </c>
      <c r="BE73">
        <v>1455071736301.7434</v>
      </c>
      <c r="BF73">
        <v>1430252504937.0154</v>
      </c>
      <c r="BG73">
        <v>1449989950005.0432</v>
      </c>
      <c r="BH73">
        <v>1499757278318.6499</v>
      </c>
      <c r="BI73">
        <v>1548866271582.7937</v>
      </c>
      <c r="BJ73">
        <v>1596133327421.3147</v>
      </c>
    </row>
    <row r="74" spans="1:62" x14ac:dyDescent="0.25">
      <c r="A74" t="s">
        <v>188</v>
      </c>
      <c r="B74" t="s">
        <v>337</v>
      </c>
      <c r="C74" t="s">
        <v>581</v>
      </c>
      <c r="D74" t="s">
        <v>580</v>
      </c>
      <c r="AN74">
        <v>16322814615.348814</v>
      </c>
      <c r="AO74">
        <v>17191815944.521046</v>
      </c>
      <c r="AP74">
        <v>19220212758.955887</v>
      </c>
      <c r="AQ74">
        <v>20011558458.462067</v>
      </c>
      <c r="AR74">
        <v>19840169811.116985</v>
      </c>
      <c r="AS74">
        <v>21936893827.182407</v>
      </c>
      <c r="AT74">
        <v>23325216331.034115</v>
      </c>
      <c r="AU74">
        <v>24742548540.421665</v>
      </c>
      <c r="AV74">
        <v>26577496360.923203</v>
      </c>
      <c r="AW74">
        <v>28250482309.86433</v>
      </c>
      <c r="AX74">
        <v>30898601006.005592</v>
      </c>
      <c r="AY74">
        <v>34072469486.49942</v>
      </c>
      <c r="AZ74">
        <v>36712469966.86628</v>
      </c>
      <c r="BA74">
        <v>34722853850.874168</v>
      </c>
      <c r="BB74">
        <v>29610120602.19532</v>
      </c>
      <c r="BC74">
        <v>30279035698.853855</v>
      </c>
      <c r="BD74">
        <v>32579424941.360435</v>
      </c>
      <c r="BE74">
        <v>33982705150.272926</v>
      </c>
      <c r="BF74">
        <v>34640794999.072914</v>
      </c>
      <c r="BG74">
        <v>35642160259.510376</v>
      </c>
      <c r="BH74">
        <v>36238912180.822701</v>
      </c>
      <c r="BI74">
        <v>36986616169.495804</v>
      </c>
      <c r="BJ74">
        <v>38781997126.806313</v>
      </c>
    </row>
    <row r="75" spans="1:62" x14ac:dyDescent="0.25">
      <c r="A75" t="s">
        <v>17</v>
      </c>
      <c r="B75" t="s">
        <v>338</v>
      </c>
      <c r="C75" t="s">
        <v>581</v>
      </c>
      <c r="D75" t="s">
        <v>580</v>
      </c>
      <c r="AI75">
        <v>31350152720.498573</v>
      </c>
      <c r="AJ75">
        <v>29112541931.565121</v>
      </c>
      <c r="AK75">
        <v>26587762517.736961</v>
      </c>
      <c r="AL75">
        <v>30082147999.028732</v>
      </c>
      <c r="AM75">
        <v>31041757862.131851</v>
      </c>
      <c r="AN75">
        <v>32943845117.738819</v>
      </c>
      <c r="AO75">
        <v>37037504561.823273</v>
      </c>
      <c r="AP75">
        <v>38198225460.653252</v>
      </c>
      <c r="AQ75">
        <v>36877277672.008202</v>
      </c>
      <c r="AR75">
        <v>38780936521.445953</v>
      </c>
      <c r="AS75">
        <v>41136187141.948235</v>
      </c>
      <c r="AT75">
        <v>44551028045.617638</v>
      </c>
      <c r="AU75">
        <v>45225853914.014183</v>
      </c>
      <c r="AV75">
        <v>44248360523.848686</v>
      </c>
      <c r="AW75">
        <v>50254014899.714363</v>
      </c>
      <c r="AX75">
        <v>56193419293.814903</v>
      </c>
      <c r="AY75">
        <v>62281822906.660233</v>
      </c>
      <c r="AZ75">
        <v>69416932546.647232</v>
      </c>
      <c r="BA75">
        <v>76905993365.039276</v>
      </c>
      <c r="BB75">
        <v>83675684346.822418</v>
      </c>
      <c r="BC75">
        <v>94177433193.743805</v>
      </c>
      <c r="BD75">
        <v>104704865663.23148</v>
      </c>
      <c r="BE75">
        <v>113759545218.87698</v>
      </c>
      <c r="BF75">
        <v>125797887490.47313</v>
      </c>
      <c r="BG75">
        <v>138701596949.61197</v>
      </c>
      <c r="BH75">
        <v>153116109123.26129</v>
      </c>
      <c r="BI75">
        <v>164694392060.3226</v>
      </c>
      <c r="BJ75">
        <v>181568667951.80716</v>
      </c>
    </row>
    <row r="76" spans="1:62" x14ac:dyDescent="0.25">
      <c r="A76" t="s">
        <v>655</v>
      </c>
      <c r="B76" t="s">
        <v>654</v>
      </c>
      <c r="C76" t="s">
        <v>581</v>
      </c>
      <c r="D76" t="s">
        <v>580</v>
      </c>
      <c r="AI76">
        <v>11890400113875.416</v>
      </c>
      <c r="AJ76">
        <v>12016220662837.424</v>
      </c>
      <c r="AK76">
        <v>12126252229411.121</v>
      </c>
      <c r="AL76">
        <v>12113589967682.391</v>
      </c>
      <c r="AM76">
        <v>12459296113096.025</v>
      </c>
      <c r="AN76">
        <v>12809183331684.533</v>
      </c>
      <c r="AO76">
        <v>13075576337284.186</v>
      </c>
      <c r="AP76">
        <v>13450056885070.971</v>
      </c>
      <c r="AQ76">
        <v>13845760148027.352</v>
      </c>
      <c r="AR76">
        <v>14252832435804.246</v>
      </c>
      <c r="AS76">
        <v>14804288146698.26</v>
      </c>
      <c r="AT76">
        <v>15140432225183.035</v>
      </c>
      <c r="AU76">
        <v>15362136597830.768</v>
      </c>
      <c r="AV76">
        <v>15588091236536.938</v>
      </c>
      <c r="AW76">
        <v>16011494126786.914</v>
      </c>
      <c r="AX76">
        <v>16368959091024.848</v>
      </c>
      <c r="AY76">
        <v>16944445598261.836</v>
      </c>
      <c r="AZ76">
        <v>17496529747369.775</v>
      </c>
      <c r="BA76">
        <v>17618763023772.715</v>
      </c>
      <c r="BB76">
        <v>16862482079338.486</v>
      </c>
      <c r="BC76">
        <v>17202101855224.436</v>
      </c>
      <c r="BD76">
        <v>17499582847970</v>
      </c>
      <c r="BE76">
        <v>17425788118824.672</v>
      </c>
      <c r="BF76">
        <v>17476178522249.811</v>
      </c>
      <c r="BG76">
        <v>17790821241117.195</v>
      </c>
      <c r="BH76">
        <v>18216099698786.906</v>
      </c>
      <c r="BI76">
        <v>18586425518623.785</v>
      </c>
      <c r="BJ76">
        <v>19065922995557.434</v>
      </c>
    </row>
    <row r="77" spans="1:62" x14ac:dyDescent="0.25">
      <c r="A77" t="s">
        <v>653</v>
      </c>
      <c r="B77" t="s">
        <v>652</v>
      </c>
      <c r="C77" t="s">
        <v>581</v>
      </c>
      <c r="D77" t="s">
        <v>580</v>
      </c>
      <c r="AI77">
        <v>731120691907.07825</v>
      </c>
      <c r="AJ77">
        <v>569762031081.20093</v>
      </c>
      <c r="AK77">
        <v>609931419756.7821</v>
      </c>
      <c r="AL77">
        <v>656568318457.66711</v>
      </c>
      <c r="AM77">
        <v>681985479541.76294</v>
      </c>
      <c r="AN77">
        <v>707082393304.01111</v>
      </c>
      <c r="AO77">
        <v>757535524064.61731</v>
      </c>
      <c r="AP77">
        <v>822765964337.14111</v>
      </c>
      <c r="AQ77">
        <v>931889272372.40283</v>
      </c>
      <c r="AR77">
        <v>1007209807142.3044</v>
      </c>
      <c r="AS77">
        <v>1031181058293.5472</v>
      </c>
      <c r="AT77">
        <v>1063724099432.4084</v>
      </c>
      <c r="AU77">
        <v>1059598027556.9717</v>
      </c>
      <c r="AV77">
        <v>1002244060432.3611</v>
      </c>
      <c r="AW77">
        <v>1156982150774.876</v>
      </c>
      <c r="AX77">
        <v>1237488392937.6479</v>
      </c>
      <c r="AY77">
        <v>1327329246543.2908</v>
      </c>
      <c r="AZ77">
        <v>1399664478912.8564</v>
      </c>
      <c r="BA77">
        <v>1479861071553.1099</v>
      </c>
      <c r="BB77">
        <v>1551234016951.2583</v>
      </c>
      <c r="BC77">
        <v>1649613285504.9287</v>
      </c>
      <c r="BD77">
        <v>1574825423465.1079</v>
      </c>
      <c r="BE77">
        <v>1769626510913.9934</v>
      </c>
      <c r="BF77">
        <v>1845949985567.4399</v>
      </c>
      <c r="BG77">
        <v>1867114274484.4348</v>
      </c>
      <c r="BH77">
        <v>1898839362935.0557</v>
      </c>
      <c r="BI77">
        <v>1977658861731.6353</v>
      </c>
      <c r="BJ77">
        <v>2046720721858.9976</v>
      </c>
    </row>
    <row r="78" spans="1:62" x14ac:dyDescent="0.25">
      <c r="A78" t="s">
        <v>190</v>
      </c>
      <c r="B78" t="s">
        <v>342</v>
      </c>
      <c r="C78" t="s">
        <v>581</v>
      </c>
      <c r="D78" t="s">
        <v>580</v>
      </c>
      <c r="AI78">
        <v>144135631937.1326</v>
      </c>
      <c r="AJ78">
        <v>135610836828.8627</v>
      </c>
      <c r="AK78">
        <v>131102279105.11337</v>
      </c>
      <c r="AL78">
        <v>130139341643.46638</v>
      </c>
      <c r="AM78">
        <v>135265869909.03189</v>
      </c>
      <c r="AN78">
        <v>140956681811.67166</v>
      </c>
      <c r="AO78">
        <v>146114051490.59949</v>
      </c>
      <c r="AP78">
        <v>155248821218.70273</v>
      </c>
      <c r="AQ78">
        <v>163676522988.60965</v>
      </c>
      <c r="AR78">
        <v>170950527443.85052</v>
      </c>
      <c r="AS78">
        <v>180583328884.0274</v>
      </c>
      <c r="AT78">
        <v>185243809125.45059</v>
      </c>
      <c r="AU78">
        <v>188356507325.91092</v>
      </c>
      <c r="AV78">
        <v>192112306108.7049</v>
      </c>
      <c r="AW78">
        <v>199654745087.65521</v>
      </c>
      <c r="AX78">
        <v>205205057218.31088</v>
      </c>
      <c r="AY78">
        <v>213526527453.30304</v>
      </c>
      <c r="AZ78">
        <v>224597452575.82104</v>
      </c>
      <c r="BA78">
        <v>226216055640.06039</v>
      </c>
      <c r="BB78">
        <v>207510167298.50504</v>
      </c>
      <c r="BC78">
        <v>213719571855.46002</v>
      </c>
      <c r="BD78">
        <v>219213912532.23587</v>
      </c>
      <c r="BE78">
        <v>216087507036.94781</v>
      </c>
      <c r="BF78">
        <v>214449485305.03586</v>
      </c>
      <c r="BG78">
        <v>213094747666.23001</v>
      </c>
      <c r="BH78">
        <v>213382600857.61203</v>
      </c>
      <c r="BI78">
        <v>217939134113.25836</v>
      </c>
      <c r="BJ78">
        <v>223680206096.93311</v>
      </c>
    </row>
    <row r="79" spans="1:62" x14ac:dyDescent="0.25">
      <c r="A79" t="s">
        <v>231</v>
      </c>
      <c r="B79" t="s">
        <v>341</v>
      </c>
      <c r="C79" t="s">
        <v>581</v>
      </c>
      <c r="D79" t="s">
        <v>580</v>
      </c>
      <c r="AI79">
        <v>4292558908.9314251</v>
      </c>
      <c r="AJ79">
        <v>4176659697.3182578</v>
      </c>
      <c r="AK79">
        <v>4431435997.0882015</v>
      </c>
      <c r="AL79">
        <v>4525826985.2875586</v>
      </c>
      <c r="AM79">
        <v>4756644168.7324715</v>
      </c>
      <c r="AN79">
        <v>4875560203.3967314</v>
      </c>
      <c r="AO79">
        <v>5109587138.4418602</v>
      </c>
      <c r="AP79">
        <v>4997176182.4458704</v>
      </c>
      <c r="AQ79">
        <v>5062139570.8648968</v>
      </c>
      <c r="AR79">
        <v>5507607753.3269186</v>
      </c>
      <c r="AS79">
        <v>5413978501.9152508</v>
      </c>
      <c r="AT79">
        <v>5522258043.1725693</v>
      </c>
      <c r="AU79">
        <v>5698970328.9513311</v>
      </c>
      <c r="AV79">
        <v>5755959944.9385176</v>
      </c>
      <c r="AW79">
        <v>6061025838.8091688</v>
      </c>
      <c r="AX79">
        <v>6103453042.8974953</v>
      </c>
      <c r="AY79">
        <v>6216518478.5365095</v>
      </c>
      <c r="AZ79">
        <v>6163637444.3716898</v>
      </c>
      <c r="BA79">
        <v>6227295135.3498516</v>
      </c>
      <c r="BB79">
        <v>6140982490.5015507</v>
      </c>
      <c r="BC79">
        <v>6322428385.2024012</v>
      </c>
      <c r="BD79">
        <v>6493459112.285882</v>
      </c>
      <c r="BE79">
        <v>6585102187.7887917</v>
      </c>
      <c r="BF79">
        <v>6896855439.9116697</v>
      </c>
      <c r="BG79">
        <v>7283321735.7162542</v>
      </c>
      <c r="BH79">
        <v>7563322268.0605068</v>
      </c>
      <c r="BI79">
        <v>7592063153.4924402</v>
      </c>
      <c r="BJ79">
        <v>7880561560.0407181</v>
      </c>
    </row>
    <row r="80" spans="1:62" x14ac:dyDescent="0.25">
      <c r="A80" t="s">
        <v>218</v>
      </c>
      <c r="B80" t="s">
        <v>343</v>
      </c>
      <c r="C80" t="s">
        <v>581</v>
      </c>
      <c r="D80" t="s">
        <v>580</v>
      </c>
      <c r="AI80">
        <v>1726996974177.5854</v>
      </c>
      <c r="AJ80">
        <v>1744942291791.2124</v>
      </c>
      <c r="AK80">
        <v>1772855631368.9119</v>
      </c>
      <c r="AL80">
        <v>1761994181039.9607</v>
      </c>
      <c r="AM80">
        <v>1803319738794.3633</v>
      </c>
      <c r="AN80">
        <v>1840920479714.6299</v>
      </c>
      <c r="AO80">
        <v>1866472530157.3994</v>
      </c>
      <c r="AP80">
        <v>1910098216111.2463</v>
      </c>
      <c r="AQ80">
        <v>1978025152845.0786</v>
      </c>
      <c r="AR80">
        <v>2045418430970.5754</v>
      </c>
      <c r="AS80">
        <v>2124681714044.7314</v>
      </c>
      <c r="AT80">
        <v>2166207543575.8242</v>
      </c>
      <c r="AU80">
        <v>2190435641127.1362</v>
      </c>
      <c r="AV80">
        <v>2208386954887.3569</v>
      </c>
      <c r="AW80">
        <v>2269921981455.1538</v>
      </c>
      <c r="AX80">
        <v>2306415830711.3452</v>
      </c>
      <c r="AY80">
        <v>2361191981980.6504</v>
      </c>
      <c r="AZ80">
        <v>2416951504053.9707</v>
      </c>
      <c r="BA80">
        <v>2421671683865.1934</v>
      </c>
      <c r="BB80">
        <v>2350442060338.6875</v>
      </c>
      <c r="BC80">
        <v>2396643698076.0942</v>
      </c>
      <c r="BD80">
        <v>2446475413050.9971</v>
      </c>
      <c r="BE80">
        <v>2450944953213.9131</v>
      </c>
      <c r="BF80">
        <v>2465068316298.4702</v>
      </c>
      <c r="BG80">
        <v>2488426970191.3936</v>
      </c>
      <c r="BH80">
        <v>2514989973712.5083</v>
      </c>
      <c r="BI80">
        <v>2544859261714.2534</v>
      </c>
      <c r="BJ80">
        <v>2591160435725.3462</v>
      </c>
    </row>
    <row r="81" spans="1:62" x14ac:dyDescent="0.25">
      <c r="A81" t="s">
        <v>189</v>
      </c>
      <c r="B81" t="s">
        <v>340</v>
      </c>
      <c r="C81" t="s">
        <v>581</v>
      </c>
      <c r="D81" t="s">
        <v>580</v>
      </c>
    </row>
    <row r="82" spans="1:62" x14ac:dyDescent="0.25">
      <c r="A82" t="s">
        <v>419</v>
      </c>
      <c r="B82" t="s">
        <v>418</v>
      </c>
      <c r="C82" t="s">
        <v>581</v>
      </c>
      <c r="D82" t="s">
        <v>580</v>
      </c>
      <c r="AI82">
        <v>262122129.06072888</v>
      </c>
      <c r="AJ82">
        <v>281590834.01787668</v>
      </c>
      <c r="AK82">
        <v>292877039.79013622</v>
      </c>
      <c r="AL82">
        <v>316719149.4840346</v>
      </c>
      <c r="AM82">
        <v>315026218.61819571</v>
      </c>
      <c r="AN82">
        <v>337342715.44682878</v>
      </c>
      <c r="AO82">
        <v>326846120.84591103</v>
      </c>
      <c r="AP82">
        <v>307020489.63121551</v>
      </c>
      <c r="AQ82">
        <v>316095163.38240081</v>
      </c>
      <c r="AR82">
        <v>320469132.42944002</v>
      </c>
      <c r="AS82">
        <v>335092810.32612884</v>
      </c>
      <c r="AT82">
        <v>340947529.57048857</v>
      </c>
      <c r="AU82">
        <v>342992872.21156633</v>
      </c>
      <c r="AV82">
        <v>349670355.85672373</v>
      </c>
      <c r="AW82">
        <v>338723018.41277623</v>
      </c>
      <c r="AX82">
        <v>345689711.08084774</v>
      </c>
      <c r="AY82">
        <v>345237839.61724085</v>
      </c>
      <c r="AZ82">
        <v>338462871.36972564</v>
      </c>
      <c r="BA82">
        <v>330956698.06574011</v>
      </c>
      <c r="BB82">
        <v>334852696.29832411</v>
      </c>
      <c r="BC82">
        <v>341690020.83273107</v>
      </c>
      <c r="BD82">
        <v>353126615.29690605</v>
      </c>
      <c r="BE82">
        <v>346101234.35881871</v>
      </c>
      <c r="BF82">
        <v>332746831.37879264</v>
      </c>
      <c r="BG82">
        <v>325572613.60208362</v>
      </c>
      <c r="BH82">
        <v>341628228.85612798</v>
      </c>
      <c r="BI82">
        <v>341410405.08472341</v>
      </c>
      <c r="BJ82">
        <v>348238613.18641782</v>
      </c>
    </row>
    <row r="83" spans="1:62" x14ac:dyDescent="0.25">
      <c r="A83" t="s">
        <v>41</v>
      </c>
      <c r="B83" t="s">
        <v>347</v>
      </c>
      <c r="C83" t="s">
        <v>581</v>
      </c>
      <c r="D83" t="s">
        <v>580</v>
      </c>
      <c r="AI83">
        <v>18569018308.372284</v>
      </c>
      <c r="AJ83">
        <v>19704050199.232632</v>
      </c>
      <c r="AK83">
        <v>19095166348.823013</v>
      </c>
      <c r="AL83">
        <v>19848767592.629784</v>
      </c>
      <c r="AM83">
        <v>20585703672.321781</v>
      </c>
      <c r="AN83">
        <v>21609605233.997631</v>
      </c>
      <c r="AO83">
        <v>22392964016.819008</v>
      </c>
      <c r="AP83">
        <v>23677954562.698051</v>
      </c>
      <c r="AQ83">
        <v>24501434419.238914</v>
      </c>
      <c r="AR83">
        <v>22312813701.415146</v>
      </c>
      <c r="AS83">
        <v>21892670917.056408</v>
      </c>
      <c r="AT83">
        <v>22360130543.440231</v>
      </c>
      <c r="AU83">
        <v>22304446401.857456</v>
      </c>
      <c r="AV83">
        <v>22805700919.746334</v>
      </c>
      <c r="AW83">
        <v>22962956047.3727</v>
      </c>
      <c r="AX83">
        <v>23577493332.666225</v>
      </c>
      <c r="AY83">
        <v>22915768569.17485</v>
      </c>
      <c r="AZ83">
        <v>24292574468.014751</v>
      </c>
      <c r="BA83">
        <v>23488873984.443298</v>
      </c>
      <c r="BB83">
        <v>23519487499.085564</v>
      </c>
      <c r="BC83">
        <v>25186711540.404327</v>
      </c>
      <c r="BD83">
        <v>26972955724.117279</v>
      </c>
      <c r="BE83">
        <v>28389674061.046467</v>
      </c>
      <c r="BF83">
        <v>29990547548.59322</v>
      </c>
      <c r="BG83">
        <v>31284338367.707741</v>
      </c>
      <c r="BH83">
        <v>32497938439.942356</v>
      </c>
      <c r="BI83">
        <v>33174669113.231579</v>
      </c>
      <c r="BJ83">
        <v>33541156096.143764</v>
      </c>
    </row>
    <row r="84" spans="1:62" x14ac:dyDescent="0.25">
      <c r="A84" t="s">
        <v>517</v>
      </c>
      <c r="B84" t="s">
        <v>518</v>
      </c>
      <c r="C84" t="s">
        <v>581</v>
      </c>
      <c r="D84" t="s">
        <v>580</v>
      </c>
      <c r="AI84">
        <v>1535829207215.5266</v>
      </c>
      <c r="AJ84">
        <v>1519141758582.7063</v>
      </c>
      <c r="AK84">
        <v>1524822991133.5774</v>
      </c>
      <c r="AL84">
        <v>1563354122653.1492</v>
      </c>
      <c r="AM84">
        <v>1624012864774.7273</v>
      </c>
      <c r="AN84">
        <v>1664121670008.811</v>
      </c>
      <c r="AO84">
        <v>1706367968783.7332</v>
      </c>
      <c r="AP84">
        <v>1775275346227.5154</v>
      </c>
      <c r="AQ84">
        <v>1830980085706.5725</v>
      </c>
      <c r="AR84">
        <v>1889877672389.8054</v>
      </c>
      <c r="AS84">
        <v>1959125227500.5332</v>
      </c>
      <c r="AT84">
        <v>2008967931384.0945</v>
      </c>
      <c r="AU84">
        <v>2058345904507.7751</v>
      </c>
      <c r="AV84">
        <v>2126804622689.0068</v>
      </c>
      <c r="AW84">
        <v>2177091968105.2673</v>
      </c>
      <c r="AX84">
        <v>2244496671673.8042</v>
      </c>
      <c r="AY84">
        <v>2299621502099.354</v>
      </c>
      <c r="AZ84">
        <v>2353816871294.1055</v>
      </c>
      <c r="BA84">
        <v>2342694137578.9248</v>
      </c>
      <c r="BB84">
        <v>2244587742721.4375</v>
      </c>
      <c r="BC84">
        <v>2282623340115.0376</v>
      </c>
      <c r="BD84">
        <v>2315781273900.5059</v>
      </c>
      <c r="BE84">
        <v>2350085632685.9072</v>
      </c>
      <c r="BF84">
        <v>2398318520149.2598</v>
      </c>
      <c r="BG84">
        <v>2471569187815.9639</v>
      </c>
      <c r="BH84">
        <v>2529550706086.5186</v>
      </c>
      <c r="BI84">
        <v>2578517519722.8013</v>
      </c>
      <c r="BJ84">
        <v>2624599520971.6763</v>
      </c>
    </row>
    <row r="85" spans="1:62" x14ac:dyDescent="0.25">
      <c r="A85" t="s">
        <v>159</v>
      </c>
      <c r="B85" t="s">
        <v>349</v>
      </c>
      <c r="C85" t="s">
        <v>581</v>
      </c>
      <c r="D85" t="s">
        <v>580</v>
      </c>
      <c r="AI85">
        <v>38447233331.456337</v>
      </c>
      <c r="AJ85">
        <v>30334866881.177544</v>
      </c>
      <c r="AK85">
        <v>16714511679.321056</v>
      </c>
      <c r="AL85">
        <v>11817159511.5217</v>
      </c>
      <c r="AM85">
        <v>10588175716.744131</v>
      </c>
      <c r="AN85">
        <v>10863467779.498381</v>
      </c>
      <c r="AO85">
        <v>12080176463.089056</v>
      </c>
      <c r="AP85">
        <v>13350895136.266403</v>
      </c>
      <c r="AQ85">
        <v>13765427536.540508</v>
      </c>
      <c r="AR85">
        <v>14160392955.538809</v>
      </c>
      <c r="AS85">
        <v>14420709376.399603</v>
      </c>
      <c r="AT85">
        <v>15113689663.123669</v>
      </c>
      <c r="AU85">
        <v>15940988563.909437</v>
      </c>
      <c r="AV85">
        <v>17703759358.073166</v>
      </c>
      <c r="AW85">
        <v>18740726925.808071</v>
      </c>
      <c r="AX85">
        <v>20539769394.774063</v>
      </c>
      <c r="AY85">
        <v>22467072707.776718</v>
      </c>
      <c r="AZ85">
        <v>25240408135.844349</v>
      </c>
      <c r="BA85">
        <v>25824483151.471725</v>
      </c>
      <c r="BB85">
        <v>24881863345.527477</v>
      </c>
      <c r="BC85">
        <v>26436835046.902592</v>
      </c>
      <c r="BD85">
        <v>28345977228.449162</v>
      </c>
      <c r="BE85">
        <v>30146083609.084583</v>
      </c>
      <c r="BF85">
        <v>31167144651.249317</v>
      </c>
      <c r="BG85">
        <v>32608105117.422398</v>
      </c>
      <c r="BH85">
        <v>33547322404.567066</v>
      </c>
      <c r="BI85">
        <v>34503076695.022026</v>
      </c>
      <c r="BJ85">
        <v>36223432794.025085</v>
      </c>
    </row>
    <row r="86" spans="1:62" x14ac:dyDescent="0.25">
      <c r="A86" t="s">
        <v>53</v>
      </c>
      <c r="B86" t="s">
        <v>351</v>
      </c>
      <c r="C86" t="s">
        <v>581</v>
      </c>
      <c r="D86" t="s">
        <v>580</v>
      </c>
      <c r="AI86">
        <v>28080429996.487782</v>
      </c>
      <c r="AJ86">
        <v>29563589530.433578</v>
      </c>
      <c r="AK86">
        <v>30710485114.62891</v>
      </c>
      <c r="AL86">
        <v>32199943815.850174</v>
      </c>
      <c r="AM86">
        <v>33262541830.15163</v>
      </c>
      <c r="AN86">
        <v>34630436933.540886</v>
      </c>
      <c r="AO86">
        <v>36224289303.219498</v>
      </c>
      <c r="AP86">
        <v>37744390011.78215</v>
      </c>
      <c r="AQ86">
        <v>39518523839.434891</v>
      </c>
      <c r="AR86">
        <v>41257337647.455231</v>
      </c>
      <c r="AS86">
        <v>42783859187.707718</v>
      </c>
      <c r="AT86">
        <v>44495213555.216042</v>
      </c>
      <c r="AU86">
        <v>46497498031.401024</v>
      </c>
      <c r="AV86">
        <v>48915367921.565979</v>
      </c>
      <c r="AW86">
        <v>51654628520.195084</v>
      </c>
      <c r="AX86">
        <v>54702253644.732849</v>
      </c>
      <c r="AY86">
        <v>58203149968.976425</v>
      </c>
      <c r="AZ86">
        <v>60733135639.546745</v>
      </c>
      <c r="BA86">
        <v>66290095533.915306</v>
      </c>
      <c r="BB86">
        <v>69501510520.616119</v>
      </c>
      <c r="BC86">
        <v>74991929626.346542</v>
      </c>
      <c r="BD86">
        <v>85526138706.105087</v>
      </c>
      <c r="BE86">
        <v>93473902670.290756</v>
      </c>
      <c r="BF86">
        <v>100309205191.17244</v>
      </c>
      <c r="BG86">
        <v>104307395318.74753</v>
      </c>
      <c r="BH86">
        <v>108309712701.54601</v>
      </c>
      <c r="BI86">
        <v>112340895044.44669</v>
      </c>
      <c r="BJ86">
        <v>121897910483.69012</v>
      </c>
    </row>
    <row r="87" spans="1:62" x14ac:dyDescent="0.25">
      <c r="A87" t="s">
        <v>204</v>
      </c>
      <c r="B87" t="s">
        <v>352</v>
      </c>
      <c r="C87" t="s">
        <v>581</v>
      </c>
      <c r="D87" t="s">
        <v>580</v>
      </c>
    </row>
    <row r="88" spans="1:62" x14ac:dyDescent="0.25">
      <c r="A88" t="s">
        <v>54</v>
      </c>
      <c r="B88" t="s">
        <v>360</v>
      </c>
      <c r="C88" t="s">
        <v>581</v>
      </c>
      <c r="D88" t="s">
        <v>580</v>
      </c>
      <c r="AI88">
        <v>8529716157.3134756</v>
      </c>
      <c r="AJ88">
        <v>8752633721.5983677</v>
      </c>
      <c r="AK88">
        <v>9038927758.039072</v>
      </c>
      <c r="AL88">
        <v>9494864339.2052193</v>
      </c>
      <c r="AM88">
        <v>9871819863.4472313</v>
      </c>
      <c r="AN88">
        <v>10326681061.847174</v>
      </c>
      <c r="AO88">
        <v>10787413691.204847</v>
      </c>
      <c r="AP88">
        <v>11346374692.148777</v>
      </c>
      <c r="AQ88">
        <v>11759850342.556755</v>
      </c>
      <c r="AR88">
        <v>12208136312.070625</v>
      </c>
      <c r="AS88">
        <v>12513713357.386896</v>
      </c>
      <c r="AT88">
        <v>12971508348.35969</v>
      </c>
      <c r="AU88">
        <v>13641436096.370825</v>
      </c>
      <c r="AV88">
        <v>13811763239.352505</v>
      </c>
      <c r="AW88">
        <v>14134974702.094307</v>
      </c>
      <c r="AX88">
        <v>14558638420.425768</v>
      </c>
      <c r="AY88">
        <v>14730450800.857769</v>
      </c>
      <c r="AZ88">
        <v>15736168562.213985</v>
      </c>
      <c r="BA88">
        <v>16387113452.834438</v>
      </c>
      <c r="BB88">
        <v>16203964748.344315</v>
      </c>
      <c r="BC88">
        <v>16985111774.634306</v>
      </c>
      <c r="BD88">
        <v>17938333959.352711</v>
      </c>
      <c r="BE88">
        <v>18999729345.837872</v>
      </c>
      <c r="BF88">
        <v>19747327660.934544</v>
      </c>
      <c r="BG88">
        <v>20479450278.826508</v>
      </c>
      <c r="BH88">
        <v>21260731044.640945</v>
      </c>
      <c r="BI88">
        <v>23483350365.554699</v>
      </c>
      <c r="BJ88">
        <v>25420690190.670578</v>
      </c>
    </row>
    <row r="89" spans="1:62" x14ac:dyDescent="0.25">
      <c r="A89" t="s">
        <v>651</v>
      </c>
      <c r="B89" t="s">
        <v>348</v>
      </c>
      <c r="C89" t="s">
        <v>581</v>
      </c>
      <c r="D89" t="s">
        <v>580</v>
      </c>
      <c r="AI89">
        <v>1381083868.4680452</v>
      </c>
      <c r="AJ89">
        <v>1423994686.4151349</v>
      </c>
      <c r="AK89">
        <v>1472107037.3840961</v>
      </c>
      <c r="AL89">
        <v>1516448389.1247988</v>
      </c>
      <c r="AM89">
        <v>1518788970.3088288</v>
      </c>
      <c r="AN89">
        <v>1532182383.1422904</v>
      </c>
      <c r="AO89">
        <v>1566251156.9797716</v>
      </c>
      <c r="AP89">
        <v>1642997449.4474671</v>
      </c>
      <c r="AQ89">
        <v>1700502335.742147</v>
      </c>
      <c r="AR89">
        <v>1809334473.6032617</v>
      </c>
      <c r="AS89">
        <v>1908847872.802397</v>
      </c>
      <c r="AT89">
        <v>2019561053.9263003</v>
      </c>
      <c r="AU89">
        <v>1953925313.4682426</v>
      </c>
      <c r="AV89">
        <v>2088159978.6516285</v>
      </c>
      <c r="AW89">
        <v>2235375255.7768674</v>
      </c>
      <c r="AX89">
        <v>2214325265.4563479</v>
      </c>
      <c r="AY89">
        <v>2239216489.1600018</v>
      </c>
      <c r="AZ89">
        <v>2320523011.6100569</v>
      </c>
      <c r="BA89">
        <v>2453596697.5964346</v>
      </c>
      <c r="BB89">
        <v>2611846222.1642203</v>
      </c>
      <c r="BC89">
        <v>2782303075.6128602</v>
      </c>
      <c r="BD89">
        <v>2662799770.4092398</v>
      </c>
      <c r="BE89">
        <v>2811910199.361249</v>
      </c>
      <c r="BF89">
        <v>2946570385.0075994</v>
      </c>
      <c r="BG89">
        <v>2973089520.9291263</v>
      </c>
      <c r="BH89">
        <v>3100932363.5770311</v>
      </c>
      <c r="BI89">
        <v>3169659371.4278703</v>
      </c>
      <c r="BJ89">
        <v>3280597453.6076851</v>
      </c>
    </row>
    <row r="90" spans="1:62" x14ac:dyDescent="0.25">
      <c r="A90" t="s">
        <v>55</v>
      </c>
      <c r="B90" t="s">
        <v>361</v>
      </c>
      <c r="C90" t="s">
        <v>581</v>
      </c>
      <c r="D90" t="s">
        <v>580</v>
      </c>
      <c r="AI90">
        <v>1593199037.1064119</v>
      </c>
      <c r="AJ90">
        <v>1674452188.3618464</v>
      </c>
      <c r="AK90">
        <v>1692871161.9514091</v>
      </c>
      <c r="AL90">
        <v>1728421456.3470154</v>
      </c>
      <c r="AM90">
        <v>1783730943.3035743</v>
      </c>
      <c r="AN90">
        <v>1862215104.9522238</v>
      </c>
      <c r="AO90">
        <v>2078232057.0574236</v>
      </c>
      <c r="AP90">
        <v>2213317140.7661562</v>
      </c>
      <c r="AQ90">
        <v>1591375472.864471</v>
      </c>
      <c r="AR90">
        <v>1607695623.6498692</v>
      </c>
      <c r="AS90">
        <v>1694945062.0430324</v>
      </c>
      <c r="AT90">
        <v>1732045830.0116374</v>
      </c>
      <c r="AU90">
        <v>1714982103.7718124</v>
      </c>
      <c r="AV90">
        <v>1724731951.5498509</v>
      </c>
      <c r="AW90">
        <v>1772358733.9903986</v>
      </c>
      <c r="AX90">
        <v>1847969311.0026956</v>
      </c>
      <c r="AY90">
        <v>1890645538.0352311</v>
      </c>
      <c r="AZ90">
        <v>1952336459.9064341</v>
      </c>
      <c r="BA90">
        <v>2014880872.3859661</v>
      </c>
      <c r="BB90">
        <v>2082761704.2096176</v>
      </c>
      <c r="BC90">
        <v>2178797240.5098853</v>
      </c>
      <c r="BD90">
        <v>2354948198.3388758</v>
      </c>
      <c r="BE90">
        <v>2314615400.569406</v>
      </c>
      <c r="BF90">
        <v>2389977061.7649541</v>
      </c>
      <c r="BG90">
        <v>2413029842.4906378</v>
      </c>
      <c r="BH90">
        <v>2561047094.4349022</v>
      </c>
      <c r="BI90">
        <v>2721440496.4360538</v>
      </c>
      <c r="BJ90">
        <v>2882521897.3071647</v>
      </c>
    </row>
    <row r="91" spans="1:62" x14ac:dyDescent="0.25">
      <c r="A91" t="s">
        <v>40</v>
      </c>
      <c r="B91" t="s">
        <v>335</v>
      </c>
      <c r="C91" t="s">
        <v>581</v>
      </c>
      <c r="D91" t="s">
        <v>580</v>
      </c>
      <c r="AI91">
        <v>426634512.56731302</v>
      </c>
      <c r="AJ91">
        <v>422273288.71466577</v>
      </c>
      <c r="AK91">
        <v>568993494.27583504</v>
      </c>
      <c r="AL91">
        <v>631771758.66896069</v>
      </c>
      <c r="AM91">
        <v>737080754.12129045</v>
      </c>
      <c r="AN91">
        <v>865968638.70765662</v>
      </c>
      <c r="AO91">
        <v>1442530534.299052</v>
      </c>
      <c r="AP91">
        <v>3605936325.8061175</v>
      </c>
      <c r="AQ91">
        <v>4463229020.414526</v>
      </c>
      <c r="AR91">
        <v>5608672805.3827696</v>
      </c>
      <c r="AS91">
        <v>6630224128.661459</v>
      </c>
      <c r="AT91">
        <v>10832451921.809374</v>
      </c>
      <c r="AU91">
        <v>12940754061.372513</v>
      </c>
      <c r="AV91">
        <v>14746668683.464479</v>
      </c>
      <c r="AW91">
        <v>20350215036.800682</v>
      </c>
      <c r="AX91">
        <v>23758611625.860184</v>
      </c>
      <c r="AY91">
        <v>25589193076.101868</v>
      </c>
      <c r="AZ91">
        <v>29499762713.068913</v>
      </c>
      <c r="BA91">
        <v>34750457672.456528</v>
      </c>
      <c r="BB91">
        <v>35217280130.729439</v>
      </c>
      <c r="BC91">
        <v>32074428108.711014</v>
      </c>
      <c r="BD91">
        <v>34166939303.250095</v>
      </c>
      <c r="BE91">
        <v>37007193180.702484</v>
      </c>
      <c r="BF91">
        <v>35477614647.94062</v>
      </c>
      <c r="BG91">
        <v>35624868686.835411</v>
      </c>
      <c r="BH91">
        <v>32386903426.812294</v>
      </c>
      <c r="BI91">
        <v>29609440763.253544</v>
      </c>
      <c r="BJ91">
        <v>28655949219.041546</v>
      </c>
    </row>
    <row r="92" spans="1:62" x14ac:dyDescent="0.25">
      <c r="A92" t="s">
        <v>205</v>
      </c>
      <c r="B92" t="s">
        <v>353</v>
      </c>
      <c r="C92" t="s">
        <v>581</v>
      </c>
      <c r="D92" t="s">
        <v>580</v>
      </c>
      <c r="AI92">
        <v>210932233836.9826</v>
      </c>
      <c r="AJ92">
        <v>217471133047.7673</v>
      </c>
      <c r="AK92">
        <v>218993431004.96686</v>
      </c>
      <c r="AL92">
        <v>215489536103.2338</v>
      </c>
      <c r="AM92">
        <v>219799326839.43246</v>
      </c>
      <c r="AN92">
        <v>224414496752.44595</v>
      </c>
      <c r="AO92">
        <v>230837528799.6199</v>
      </c>
      <c r="AP92">
        <v>241188743298.64661</v>
      </c>
      <c r="AQ92">
        <v>250582815172.0563</v>
      </c>
      <c r="AR92">
        <v>258282214391.33328</v>
      </c>
      <c r="AS92">
        <v>268406285140.34045</v>
      </c>
      <c r="AT92">
        <v>279495791631.04974</v>
      </c>
      <c r="AU92">
        <v>290460053341.34357</v>
      </c>
      <c r="AV92">
        <v>307290851942.92139</v>
      </c>
      <c r="AW92">
        <v>322842819111.99664</v>
      </c>
      <c r="AX92">
        <v>324777106214.37494</v>
      </c>
      <c r="AY92">
        <v>343134916881.38898</v>
      </c>
      <c r="AZ92">
        <v>354368285438.42285</v>
      </c>
      <c r="BA92">
        <v>353180540193.81604</v>
      </c>
      <c r="BB92">
        <v>337991185797.72125</v>
      </c>
      <c r="BC92">
        <v>319472523306.92188</v>
      </c>
      <c r="BD92">
        <v>290296713794.74255</v>
      </c>
      <c r="BE92">
        <v>269103619809.72202</v>
      </c>
      <c r="BF92">
        <v>260380827733.85144</v>
      </c>
      <c r="BG92">
        <v>262307065531.39731</v>
      </c>
      <c r="BH92">
        <v>261544008252.72385</v>
      </c>
      <c r="BI92">
        <v>260905017686.76114</v>
      </c>
      <c r="BJ92">
        <v>264430701258.10547</v>
      </c>
    </row>
    <row r="93" spans="1:62" x14ac:dyDescent="0.25">
      <c r="A93" t="s">
        <v>77</v>
      </c>
      <c r="B93" t="s">
        <v>355</v>
      </c>
      <c r="C93" t="s">
        <v>581</v>
      </c>
      <c r="D93" t="s">
        <v>580</v>
      </c>
      <c r="AI93">
        <v>697239045.18963456</v>
      </c>
      <c r="AJ93">
        <v>706899622.77790916</v>
      </c>
      <c r="AK93">
        <v>700882855.4296993</v>
      </c>
      <c r="AL93">
        <v>687153852.8499186</v>
      </c>
      <c r="AM93">
        <v>698791188.45774567</v>
      </c>
      <c r="AN93">
        <v>713671773.1635381</v>
      </c>
      <c r="AO93">
        <v>745346201.55861461</v>
      </c>
      <c r="AP93">
        <v>782729000.1189121</v>
      </c>
      <c r="AQ93">
        <v>874644820.70036364</v>
      </c>
      <c r="AR93">
        <v>935068920.61365795</v>
      </c>
      <c r="AS93">
        <v>980774641.89659321</v>
      </c>
      <c r="AT93">
        <v>960924743.519871</v>
      </c>
      <c r="AU93">
        <v>993954835.83006561</v>
      </c>
      <c r="AV93">
        <v>1088022457.4068258</v>
      </c>
      <c r="AW93">
        <v>1080978052.567271</v>
      </c>
      <c r="AX93">
        <v>1224456959.8816891</v>
      </c>
      <c r="AY93">
        <v>1175568310.4692943</v>
      </c>
      <c r="AZ93">
        <v>1247547303.1791217</v>
      </c>
      <c r="BA93">
        <v>1259387162.6998026</v>
      </c>
      <c r="BB93">
        <v>1176092442.3557599</v>
      </c>
      <c r="BC93">
        <v>1170079476.2256067</v>
      </c>
      <c r="BD93">
        <v>1179028540.5717382</v>
      </c>
      <c r="BE93">
        <v>1165407280.7135956</v>
      </c>
      <c r="BF93">
        <v>1192821166.8176801</v>
      </c>
      <c r="BG93">
        <v>1280411762.0861268</v>
      </c>
      <c r="BH93">
        <v>1362844229.0818136</v>
      </c>
      <c r="BI93">
        <v>1413048536.147157</v>
      </c>
      <c r="BJ93">
        <v>1465759778.6403115</v>
      </c>
    </row>
    <row r="94" spans="1:62" x14ac:dyDescent="0.25">
      <c r="A94" t="s">
        <v>119</v>
      </c>
      <c r="B94" t="s">
        <v>354</v>
      </c>
      <c r="C94" t="s">
        <v>581</v>
      </c>
      <c r="D94" t="s">
        <v>580</v>
      </c>
    </row>
    <row r="95" spans="1:62" x14ac:dyDescent="0.25">
      <c r="A95" t="s">
        <v>96</v>
      </c>
      <c r="B95" t="s">
        <v>358</v>
      </c>
      <c r="C95" t="s">
        <v>581</v>
      </c>
      <c r="D95" t="s">
        <v>580</v>
      </c>
      <c r="AI95">
        <v>47252664594.381752</v>
      </c>
      <c r="AJ95">
        <v>48981284604.60627</v>
      </c>
      <c r="AK95">
        <v>51351165106.276688</v>
      </c>
      <c r="AL95">
        <v>53367793139.220055</v>
      </c>
      <c r="AM95">
        <v>55520511946.599823</v>
      </c>
      <c r="AN95">
        <v>58267970856.387642</v>
      </c>
      <c r="AO95">
        <v>59991409185.697945</v>
      </c>
      <c r="AP95">
        <v>62609488234.069435</v>
      </c>
      <c r="AQ95">
        <v>65735910449.073685</v>
      </c>
      <c r="AR95">
        <v>68264811785.995651</v>
      </c>
      <c r="AS95">
        <v>70728399242.463959</v>
      </c>
      <c r="AT95">
        <v>72378191607.109695</v>
      </c>
      <c r="AU95">
        <v>75176785982.07692</v>
      </c>
      <c r="AV95">
        <v>77079352524.890976</v>
      </c>
      <c r="AW95">
        <v>79508956793.979843</v>
      </c>
      <c r="AX95">
        <v>82101037074.512634</v>
      </c>
      <c r="AY95">
        <v>86517889594.410858</v>
      </c>
      <c r="AZ95">
        <v>91972026249.686554</v>
      </c>
      <c r="BA95">
        <v>94989768488.794617</v>
      </c>
      <c r="BB95">
        <v>95489105564.652664</v>
      </c>
      <c r="BC95">
        <v>98229550167.364716</v>
      </c>
      <c r="BD95">
        <v>102317810920.59302</v>
      </c>
      <c r="BE95">
        <v>105356675905.91846</v>
      </c>
      <c r="BF95">
        <v>109251899051.9117</v>
      </c>
      <c r="BG95">
        <v>113812511011.41519</v>
      </c>
      <c r="BH95">
        <v>118524399452.53136</v>
      </c>
      <c r="BI95">
        <v>122189752233.96619</v>
      </c>
      <c r="BJ95">
        <v>125562591977.52333</v>
      </c>
    </row>
    <row r="96" spans="1:62" x14ac:dyDescent="0.25">
      <c r="A96" t="s">
        <v>236</v>
      </c>
      <c r="B96" t="s">
        <v>357</v>
      </c>
      <c r="C96" t="s">
        <v>581</v>
      </c>
      <c r="D96" t="s">
        <v>580</v>
      </c>
    </row>
    <row r="97" spans="1:62" x14ac:dyDescent="0.25">
      <c r="A97" t="s">
        <v>110</v>
      </c>
      <c r="B97" t="s">
        <v>362</v>
      </c>
      <c r="C97" t="s">
        <v>581</v>
      </c>
      <c r="D97" t="s">
        <v>580</v>
      </c>
      <c r="AI97">
        <v>2113333985.6141772</v>
      </c>
      <c r="AJ97">
        <v>2239808781.7361588</v>
      </c>
      <c r="AK97">
        <v>2415218212.3392191</v>
      </c>
      <c r="AL97">
        <v>2613600323.4965692</v>
      </c>
      <c r="AM97">
        <v>2836365564.3063745</v>
      </c>
      <c r="AN97">
        <v>2977795646.5846848</v>
      </c>
      <c r="AO97">
        <v>3212549175.5428905</v>
      </c>
      <c r="AP97">
        <v>3412592953.6805329</v>
      </c>
      <c r="AQ97">
        <v>3354286512.2467389</v>
      </c>
      <c r="AR97">
        <v>3453904829.3164511</v>
      </c>
      <c r="AS97">
        <v>3406353971.1792336</v>
      </c>
      <c r="AT97">
        <v>3482996911.5776343</v>
      </c>
      <c r="AU97">
        <v>3519603235.8796897</v>
      </c>
      <c r="AV97">
        <v>3484222239.5890107</v>
      </c>
      <c r="AW97">
        <v>3598989899.7128754</v>
      </c>
      <c r="AX97">
        <v>3528560864.8781404</v>
      </c>
      <c r="AY97">
        <v>3709568818.0521746</v>
      </c>
      <c r="AZ97">
        <v>3969978813.8531857</v>
      </c>
      <c r="BA97">
        <v>4048451283.1039572</v>
      </c>
      <c r="BB97">
        <v>4192258679.9069242</v>
      </c>
      <c r="BC97">
        <v>4365752920.8613844</v>
      </c>
      <c r="BD97">
        <v>4592610458.1914396</v>
      </c>
      <c r="BE97">
        <v>4834930645.9236603</v>
      </c>
      <c r="BF97">
        <v>5076704495.1453695</v>
      </c>
      <c r="BG97">
        <v>5272001454.3332872</v>
      </c>
      <c r="BH97">
        <v>5438723638.8667498</v>
      </c>
      <c r="BI97">
        <v>5619078875.0695</v>
      </c>
      <c r="BJ97">
        <v>5783418294.3987474</v>
      </c>
    </row>
    <row r="98" spans="1:62" x14ac:dyDescent="0.25">
      <c r="A98" t="s">
        <v>650</v>
      </c>
      <c r="B98" t="s">
        <v>649</v>
      </c>
      <c r="C98" t="s">
        <v>581</v>
      </c>
      <c r="D98" t="s">
        <v>580</v>
      </c>
      <c r="AI98">
        <v>29509527097336.949</v>
      </c>
      <c r="AJ98">
        <v>30058719130483.723</v>
      </c>
      <c r="AK98">
        <v>30787458743213.594</v>
      </c>
      <c r="AL98">
        <v>31236649825145.215</v>
      </c>
      <c r="AM98">
        <v>32289875973153.238</v>
      </c>
      <c r="AN98">
        <v>33222730494268.492</v>
      </c>
      <c r="AO98">
        <v>34259709015189.074</v>
      </c>
      <c r="AP98">
        <v>35486144418905.445</v>
      </c>
      <c r="AQ98">
        <v>36470334507683.883</v>
      </c>
      <c r="AR98">
        <v>37645970654849.539</v>
      </c>
      <c r="AS98">
        <v>39196375435671.336</v>
      </c>
      <c r="AT98">
        <v>39739581919239.289</v>
      </c>
      <c r="AU98">
        <v>40324284808886.406</v>
      </c>
      <c r="AV98">
        <v>41314668613192.789</v>
      </c>
      <c r="AW98">
        <v>42805146425783.219</v>
      </c>
      <c r="AX98">
        <v>44095590987894.758</v>
      </c>
      <c r="AY98">
        <v>45541139246855.625</v>
      </c>
      <c r="AZ98">
        <v>46845076849336.086</v>
      </c>
      <c r="BA98">
        <v>47128917307312.547</v>
      </c>
      <c r="BB98">
        <v>45581558924881.172</v>
      </c>
      <c r="BC98">
        <v>47044837717983.516</v>
      </c>
      <c r="BD98">
        <v>48091268317429.805</v>
      </c>
      <c r="BE98">
        <v>48752419724648.313</v>
      </c>
      <c r="BF98">
        <v>49474030851114.266</v>
      </c>
      <c r="BG98">
        <v>50516808806318.664</v>
      </c>
      <c r="BH98">
        <v>51735652097562.383</v>
      </c>
      <c r="BI98">
        <v>52605559920283.992</v>
      </c>
      <c r="BJ98">
        <v>53776993376375.883</v>
      </c>
    </row>
    <row r="99" spans="1:62" x14ac:dyDescent="0.25">
      <c r="A99" t="s">
        <v>305</v>
      </c>
      <c r="B99" t="s">
        <v>304</v>
      </c>
      <c r="C99" t="s">
        <v>581</v>
      </c>
      <c r="D99" t="s">
        <v>580</v>
      </c>
      <c r="AI99">
        <v>153874123613.64731</v>
      </c>
      <c r="AJ99">
        <v>162647986326.90698</v>
      </c>
      <c r="AK99">
        <v>172788983631.6962</v>
      </c>
      <c r="AL99">
        <v>183503921027.0209</v>
      </c>
      <c r="AM99">
        <v>194580435871.17218</v>
      </c>
      <c r="AN99">
        <v>199199363396.76318</v>
      </c>
      <c r="AO99">
        <v>207682489632.99649</v>
      </c>
      <c r="AP99">
        <v>218273695738.20856</v>
      </c>
      <c r="AQ99">
        <v>205433368915.18469</v>
      </c>
      <c r="AR99">
        <v>210582962634.5101</v>
      </c>
      <c r="AS99">
        <v>226720920667.46619</v>
      </c>
      <c r="AT99">
        <v>227992532138.64975</v>
      </c>
      <c r="AU99">
        <v>231769541960.92249</v>
      </c>
      <c r="AV99">
        <v>238853158319.87134</v>
      </c>
      <c r="AW99">
        <v>259633443837.42935</v>
      </c>
      <c r="AX99">
        <v>278815800647.18549</v>
      </c>
      <c r="AY99">
        <v>298424164929.89423</v>
      </c>
      <c r="AZ99">
        <v>317716790039.64709</v>
      </c>
      <c r="BA99">
        <v>324477615183.19843</v>
      </c>
      <c r="BB99">
        <v>316498549707.8515</v>
      </c>
      <c r="BC99">
        <v>337918166982.22217</v>
      </c>
      <c r="BD99">
        <v>354187869989.88361</v>
      </c>
      <c r="BE99">
        <v>360210153961.36365</v>
      </c>
      <c r="BF99">
        <v>371382031652.16907</v>
      </c>
      <c r="BG99">
        <v>381641150667.85596</v>
      </c>
      <c r="BH99">
        <v>390754152513.0824</v>
      </c>
      <c r="BI99">
        <v>399205865105.71198</v>
      </c>
      <c r="BJ99">
        <v>414341150922.41852</v>
      </c>
    </row>
    <row r="100" spans="1:62" x14ac:dyDescent="0.25">
      <c r="A100" t="s">
        <v>97</v>
      </c>
      <c r="B100" t="s">
        <v>366</v>
      </c>
      <c r="C100" t="s">
        <v>581</v>
      </c>
      <c r="D100" t="s">
        <v>580</v>
      </c>
      <c r="AI100">
        <v>15716671882.676441</v>
      </c>
      <c r="AJ100">
        <v>16227783367.523159</v>
      </c>
      <c r="AK100">
        <v>17140481908.033043</v>
      </c>
      <c r="AL100">
        <v>18208339421.960178</v>
      </c>
      <c r="AM100">
        <v>17971037930.925262</v>
      </c>
      <c r="AN100">
        <v>18701196909.934277</v>
      </c>
      <c r="AO100">
        <v>19373551640.171318</v>
      </c>
      <c r="AP100">
        <v>20341012293.466656</v>
      </c>
      <c r="AQ100">
        <v>20931224139.583241</v>
      </c>
      <c r="AR100">
        <v>20535721355.893143</v>
      </c>
      <c r="AS100">
        <v>21716145048.126316</v>
      </c>
      <c r="AT100">
        <v>22307517649.278248</v>
      </c>
      <c r="AU100">
        <v>23145017230.278839</v>
      </c>
      <c r="AV100">
        <v>24197429970.801483</v>
      </c>
      <c r="AW100">
        <v>25705487115.282871</v>
      </c>
      <c r="AX100">
        <v>27260823118.732555</v>
      </c>
      <c r="AY100">
        <v>29051107767.158546</v>
      </c>
      <c r="AZ100">
        <v>30848885361.364178</v>
      </c>
      <c r="BA100">
        <v>32154286828.278255</v>
      </c>
      <c r="BB100">
        <v>31372414225.185215</v>
      </c>
      <c r="BC100">
        <v>32542963029.331455</v>
      </c>
      <c r="BD100">
        <v>33791210423.410065</v>
      </c>
      <c r="BE100">
        <v>35186343988.28849</v>
      </c>
      <c r="BF100">
        <v>36168591807.189812</v>
      </c>
      <c r="BG100">
        <v>37274656482.846588</v>
      </c>
      <c r="BH100">
        <v>38706033100.680893</v>
      </c>
      <c r="BI100">
        <v>40158341099.660492</v>
      </c>
      <c r="BJ100">
        <v>42080037356.950089</v>
      </c>
    </row>
    <row r="101" spans="1:62" x14ac:dyDescent="0.25">
      <c r="A101" t="s">
        <v>648</v>
      </c>
      <c r="B101" t="s">
        <v>647</v>
      </c>
      <c r="C101" t="s">
        <v>581</v>
      </c>
      <c r="D101" t="s">
        <v>580</v>
      </c>
      <c r="AI101">
        <v>527417185154.67981</v>
      </c>
      <c r="AJ101">
        <v>532088396268.27551</v>
      </c>
      <c r="AK101">
        <v>528676922659.15643</v>
      </c>
      <c r="AL101">
        <v>534684979884.23804</v>
      </c>
      <c r="AM101">
        <v>537472728840.45911</v>
      </c>
      <c r="AN101">
        <v>562820105004.25928</v>
      </c>
      <c r="AO101">
        <v>594092206800.93811</v>
      </c>
      <c r="AP101">
        <v>620283374511.86829</v>
      </c>
      <c r="AQ101">
        <v>641933086695.66187</v>
      </c>
      <c r="AR101">
        <v>662556021384.10376</v>
      </c>
      <c r="AS101">
        <v>681898956886.80396</v>
      </c>
      <c r="AT101">
        <v>712244009304.47217</v>
      </c>
      <c r="AU101">
        <v>736648369561.69629</v>
      </c>
      <c r="AV101">
        <v>770420409004.96521</v>
      </c>
      <c r="AW101">
        <v>813855892134.79199</v>
      </c>
      <c r="AX101">
        <v>864746041963.67749</v>
      </c>
      <c r="AY101">
        <v>917757303157.58203</v>
      </c>
      <c r="AZ101">
        <v>980685947508.69385</v>
      </c>
      <c r="BA101">
        <v>1040444808214.0549</v>
      </c>
      <c r="BB101">
        <v>1086349270030.2708</v>
      </c>
      <c r="BC101">
        <v>1149200182945.7844</v>
      </c>
      <c r="BD101">
        <v>1206579097926.7651</v>
      </c>
      <c r="BE101">
        <v>1277655502988.4812</v>
      </c>
      <c r="BF101">
        <v>1353081108003.9697</v>
      </c>
      <c r="BG101">
        <v>1429875566884.9219</v>
      </c>
      <c r="BH101">
        <v>1503384017084.0098</v>
      </c>
      <c r="BI101">
        <v>1573844455653.1707</v>
      </c>
      <c r="BJ101">
        <v>1658556379129.636</v>
      </c>
    </row>
    <row r="102" spans="1:62" x14ac:dyDescent="0.25">
      <c r="A102" t="s">
        <v>203</v>
      </c>
      <c r="B102" t="s">
        <v>320</v>
      </c>
      <c r="C102" t="s">
        <v>581</v>
      </c>
      <c r="D102" t="s">
        <v>580</v>
      </c>
      <c r="AN102">
        <v>58939583972.493683</v>
      </c>
      <c r="AO102">
        <v>62401517286.44809</v>
      </c>
      <c r="AP102">
        <v>66548393960.17173</v>
      </c>
      <c r="AQ102">
        <v>67787445802.463699</v>
      </c>
      <c r="AR102">
        <v>67153294252.355499</v>
      </c>
      <c r="AS102">
        <v>69675922986.08403</v>
      </c>
      <c r="AT102">
        <v>72068875921.940964</v>
      </c>
      <c r="AU102">
        <v>75849951138.205688</v>
      </c>
      <c r="AV102">
        <v>80065620922.938477</v>
      </c>
      <c r="AW102">
        <v>83334548638.242859</v>
      </c>
      <c r="AX102">
        <v>86804350736.829178</v>
      </c>
      <c r="AY102">
        <v>90958165333.944046</v>
      </c>
      <c r="AZ102">
        <v>95642515355.042725</v>
      </c>
      <c r="BA102">
        <v>97606405790.689957</v>
      </c>
      <c r="BB102">
        <v>90399360580.605911</v>
      </c>
      <c r="BC102">
        <v>89115290706.573349</v>
      </c>
      <c r="BD102">
        <v>88824804186.372849</v>
      </c>
      <c r="BE102">
        <v>86830958549.306503</v>
      </c>
      <c r="BF102">
        <v>86268263847.129257</v>
      </c>
      <c r="BG102">
        <v>86185294255.833954</v>
      </c>
      <c r="BH102">
        <v>88208364438.683243</v>
      </c>
      <c r="BI102">
        <v>91000527729.09787</v>
      </c>
      <c r="BJ102">
        <v>93528779612.443634</v>
      </c>
    </row>
    <row r="103" spans="1:62" x14ac:dyDescent="0.25">
      <c r="A103" t="s">
        <v>79</v>
      </c>
      <c r="B103" t="s">
        <v>363</v>
      </c>
      <c r="C103" t="s">
        <v>581</v>
      </c>
      <c r="D103" t="s">
        <v>580</v>
      </c>
      <c r="AO103">
        <v>13676750481.902029</v>
      </c>
      <c r="AP103">
        <v>14046667388.474293</v>
      </c>
      <c r="AQ103">
        <v>14353143330.742821</v>
      </c>
      <c r="AR103">
        <v>14742149017.624601</v>
      </c>
      <c r="AS103">
        <v>14870414529.098978</v>
      </c>
      <c r="AT103">
        <v>14715111653.348192</v>
      </c>
      <c r="AU103">
        <v>14678108395.105154</v>
      </c>
      <c r="AV103">
        <v>14731507404.604027</v>
      </c>
      <c r="AW103">
        <v>14212532873.577374</v>
      </c>
      <c r="AX103">
        <v>14469070687.672403</v>
      </c>
      <c r="AY103">
        <v>14794512150.945631</v>
      </c>
      <c r="AZ103">
        <v>15289133971.002495</v>
      </c>
      <c r="BA103">
        <v>15418165750.147764</v>
      </c>
      <c r="BB103">
        <v>15893545989.104015</v>
      </c>
      <c r="BC103">
        <v>15019751835.593952</v>
      </c>
      <c r="BD103">
        <v>15849403538.343792</v>
      </c>
      <c r="BE103">
        <v>16306674053.911236</v>
      </c>
      <c r="BF103">
        <v>16997107258.109602</v>
      </c>
      <c r="BG103">
        <v>17474751212.489456</v>
      </c>
      <c r="BH103">
        <v>17686408604.596165</v>
      </c>
      <c r="BI103">
        <v>17943340305.1749</v>
      </c>
      <c r="BJ103">
        <v>18153865839.569813</v>
      </c>
    </row>
    <row r="104" spans="1:62" x14ac:dyDescent="0.25">
      <c r="A104" t="s">
        <v>176</v>
      </c>
      <c r="B104" t="s">
        <v>367</v>
      </c>
      <c r="C104" t="s">
        <v>581</v>
      </c>
      <c r="D104" t="s">
        <v>580</v>
      </c>
      <c r="AJ104">
        <v>157139231727.02933</v>
      </c>
      <c r="AK104">
        <v>152324202274.22083</v>
      </c>
      <c r="AL104">
        <v>151446649570.48837</v>
      </c>
      <c r="AM104">
        <v>155910016404.9725</v>
      </c>
      <c r="AN104">
        <v>158232335817.24704</v>
      </c>
      <c r="AO104">
        <v>158254733259.44287</v>
      </c>
      <c r="AP104">
        <v>163540700235.11334</v>
      </c>
      <c r="AQ104">
        <v>170468035285.85471</v>
      </c>
      <c r="AR104">
        <v>175900674886.73691</v>
      </c>
      <c r="AS104">
        <v>183304650793.75958</v>
      </c>
      <c r="AT104">
        <v>190344485053.52618</v>
      </c>
      <c r="AU104">
        <v>198963675285.77423</v>
      </c>
      <c r="AV104">
        <v>206621030412.53824</v>
      </c>
      <c r="AW104">
        <v>216962243604.89703</v>
      </c>
      <c r="AX104">
        <v>226483013701.35712</v>
      </c>
      <c r="AY104">
        <v>235205266299.92133</v>
      </c>
      <c r="AZ104">
        <v>236227848569.85428</v>
      </c>
      <c r="BA104">
        <v>238248808612.44995</v>
      </c>
      <c r="BB104">
        <v>222524449045.14804</v>
      </c>
      <c r="BC104">
        <v>224042907266.9722</v>
      </c>
      <c r="BD104">
        <v>227766313841.215</v>
      </c>
      <c r="BE104">
        <v>224022336958.01187</v>
      </c>
      <c r="BF104">
        <v>228718330615.63699</v>
      </c>
      <c r="BG104">
        <v>238387931763.49451</v>
      </c>
      <c r="BH104">
        <v>246414799506.51193</v>
      </c>
      <c r="BI104">
        <v>251868421023.59503</v>
      </c>
      <c r="BJ104">
        <v>261914722850.85834</v>
      </c>
    </row>
    <row r="105" spans="1:62" x14ac:dyDescent="0.25">
      <c r="A105" t="s">
        <v>646</v>
      </c>
      <c r="B105" t="s">
        <v>645</v>
      </c>
      <c r="C105" t="s">
        <v>581</v>
      </c>
      <c r="D105" t="s">
        <v>580</v>
      </c>
      <c r="AI105">
        <v>16951878263459.465</v>
      </c>
      <c r="AJ105">
        <v>17082241261903.152</v>
      </c>
      <c r="AK105">
        <v>17257131012441.197</v>
      </c>
      <c r="AL105">
        <v>17758027145926.133</v>
      </c>
      <c r="AM105">
        <v>18207308480614.766</v>
      </c>
      <c r="AN105">
        <v>18919421932795.707</v>
      </c>
      <c r="AO105">
        <v>19893180514479.195</v>
      </c>
      <c r="AP105">
        <v>20870257875494.828</v>
      </c>
      <c r="AQ105">
        <v>21282493367121.527</v>
      </c>
      <c r="AR105">
        <v>22092032967432.719</v>
      </c>
      <c r="AS105">
        <v>23348066945661.527</v>
      </c>
      <c r="AT105">
        <v>24192211021575.645</v>
      </c>
      <c r="AU105">
        <v>25258841013276.188</v>
      </c>
      <c r="AV105">
        <v>26724878518018.754</v>
      </c>
      <c r="AW105">
        <v>28789328569606.797</v>
      </c>
      <c r="AX105">
        <v>30860185842873.695</v>
      </c>
      <c r="AY105">
        <v>33397663978605.723</v>
      </c>
      <c r="AZ105">
        <v>36359755007376.57</v>
      </c>
      <c r="BA105">
        <v>38408848839604.938</v>
      </c>
      <c r="BB105">
        <v>39419418732829.398</v>
      </c>
      <c r="BC105">
        <v>42429216876171.836</v>
      </c>
      <c r="BD105">
        <v>45044427786604.172</v>
      </c>
      <c r="BE105">
        <v>47365094290172.773</v>
      </c>
      <c r="BF105">
        <v>49783651873549.047</v>
      </c>
      <c r="BG105">
        <v>52080941710635.391</v>
      </c>
      <c r="BH105">
        <v>54313943453770.43</v>
      </c>
      <c r="BI105">
        <v>56833218791125.203</v>
      </c>
      <c r="BJ105">
        <v>59727426364799.344</v>
      </c>
    </row>
    <row r="106" spans="1:62" x14ac:dyDescent="0.25">
      <c r="A106" t="s">
        <v>644</v>
      </c>
      <c r="B106" t="s">
        <v>643</v>
      </c>
      <c r="C106" t="s">
        <v>581</v>
      </c>
      <c r="D106" t="s">
        <v>580</v>
      </c>
      <c r="AI106">
        <v>18616833070088.707</v>
      </c>
      <c r="AJ106">
        <v>18774852897630.703</v>
      </c>
      <c r="AK106">
        <v>18974997607302.418</v>
      </c>
      <c r="AL106">
        <v>19506265893362.059</v>
      </c>
      <c r="AM106">
        <v>19983735211187.008</v>
      </c>
      <c r="AN106">
        <v>20759265042328.188</v>
      </c>
      <c r="AO106">
        <v>21824553646017.73</v>
      </c>
      <c r="AP106">
        <v>22864590848374.695</v>
      </c>
      <c r="AQ106">
        <v>23341962413200.238</v>
      </c>
      <c r="AR106">
        <v>24219363304536.066</v>
      </c>
      <c r="AS106">
        <v>25566969646450.113</v>
      </c>
      <c r="AT106">
        <v>26503309640433.102</v>
      </c>
      <c r="AU106">
        <v>27651500756705.086</v>
      </c>
      <c r="AV106">
        <v>29253268257611.016</v>
      </c>
      <c r="AW106">
        <v>31595260295408.574</v>
      </c>
      <c r="AX106">
        <v>33841223207218.395</v>
      </c>
      <c r="AY106">
        <v>36584652933844.391</v>
      </c>
      <c r="AZ106">
        <v>39760334255684.469</v>
      </c>
      <c r="BA106">
        <v>41983385442369.453</v>
      </c>
      <c r="BB106">
        <v>43166121905459.586</v>
      </c>
      <c r="BC106">
        <v>46395308689536.117</v>
      </c>
      <c r="BD106">
        <v>49200534181726.961</v>
      </c>
      <c r="BE106">
        <v>51717660488301.797</v>
      </c>
      <c r="BF106">
        <v>54386394211162.469</v>
      </c>
      <c r="BG106">
        <v>56943559397161.211</v>
      </c>
      <c r="BH106">
        <v>59368391847701.484</v>
      </c>
      <c r="BI106">
        <v>62056708801809.82</v>
      </c>
      <c r="BJ106">
        <v>65201079598354.281</v>
      </c>
    </row>
    <row r="107" spans="1:62" x14ac:dyDescent="0.25">
      <c r="A107" t="s">
        <v>642</v>
      </c>
      <c r="B107" t="s">
        <v>641</v>
      </c>
      <c r="C107" t="s">
        <v>581</v>
      </c>
      <c r="D107" t="s">
        <v>580</v>
      </c>
      <c r="AI107">
        <v>1692723002859.6692</v>
      </c>
      <c r="AJ107">
        <v>1721832860412.9316</v>
      </c>
      <c r="AK107">
        <v>1748048400181.1418</v>
      </c>
      <c r="AL107">
        <v>1777712325819.134</v>
      </c>
      <c r="AM107">
        <v>1805500904056.6873</v>
      </c>
      <c r="AN107">
        <v>1869619792246.9375</v>
      </c>
      <c r="AO107">
        <v>1962457263494.0234</v>
      </c>
      <c r="AP107">
        <v>2024908639581.4263</v>
      </c>
      <c r="AQ107">
        <v>2092298734099.5596</v>
      </c>
      <c r="AR107">
        <v>2160737285578.5801</v>
      </c>
      <c r="AS107">
        <v>2252178503777.4263</v>
      </c>
      <c r="AT107">
        <v>2346345252794.0098</v>
      </c>
      <c r="AU107">
        <v>2428158927987.7178</v>
      </c>
      <c r="AV107">
        <v>2565779495997.0547</v>
      </c>
      <c r="AW107">
        <v>2850655047108.7598</v>
      </c>
      <c r="AX107">
        <v>3027532724102.9185</v>
      </c>
      <c r="AY107">
        <v>3235190176877.7974</v>
      </c>
      <c r="AZ107">
        <v>3449321647693.0693</v>
      </c>
      <c r="BA107">
        <v>3625069806730.0815</v>
      </c>
      <c r="BB107">
        <v>3802789068894.0376</v>
      </c>
      <c r="BC107">
        <v>4022855026880.9883</v>
      </c>
      <c r="BD107">
        <v>4203310681148.9473</v>
      </c>
      <c r="BE107">
        <v>4401377631843.7803</v>
      </c>
      <c r="BF107">
        <v>4655350352774.3135</v>
      </c>
      <c r="BG107">
        <v>4919870723969.7773</v>
      </c>
      <c r="BH107">
        <v>5113536360053.5566</v>
      </c>
      <c r="BI107">
        <v>5282884990748.4854</v>
      </c>
      <c r="BJ107">
        <v>5535301394166.8535</v>
      </c>
    </row>
    <row r="108" spans="1:62" x14ac:dyDescent="0.25">
      <c r="A108" t="s">
        <v>640</v>
      </c>
      <c r="B108" t="s">
        <v>639</v>
      </c>
      <c r="C108" t="s">
        <v>581</v>
      </c>
      <c r="D108" t="s">
        <v>580</v>
      </c>
      <c r="AI108">
        <v>847923564294.66003</v>
      </c>
      <c r="AJ108">
        <v>863941617009.23694</v>
      </c>
      <c r="AK108">
        <v>882160288144.44019</v>
      </c>
      <c r="AL108">
        <v>893451573327.89722</v>
      </c>
      <c r="AM108">
        <v>912759948440.50171</v>
      </c>
      <c r="AN108">
        <v>935604250830.50085</v>
      </c>
      <c r="AO108">
        <v>979837202812.29651</v>
      </c>
      <c r="AP108">
        <v>998579732746.14746</v>
      </c>
      <c r="AQ108">
        <v>1025464877035.6053</v>
      </c>
      <c r="AR108">
        <v>1048997830252.4296</v>
      </c>
      <c r="AS108">
        <v>1090710947445.1034</v>
      </c>
      <c r="AT108">
        <v>1124617148163.6296</v>
      </c>
      <c r="AU108">
        <v>1158030578472.4675</v>
      </c>
      <c r="AV108">
        <v>1225962045212.9316</v>
      </c>
      <c r="AW108">
        <v>1421951718262.3198</v>
      </c>
      <c r="AX108">
        <v>1500692860761.7078</v>
      </c>
      <c r="AY108">
        <v>1604598443236.9468</v>
      </c>
      <c r="AZ108">
        <v>1699690456368.9036</v>
      </c>
      <c r="BA108">
        <v>1765232396527.2896</v>
      </c>
      <c r="BB108">
        <v>1849641257367.0405</v>
      </c>
      <c r="BC108">
        <v>1948194932672.5151</v>
      </c>
      <c r="BD108">
        <v>2037008107901.7651</v>
      </c>
      <c r="BE108">
        <v>2127470449979.2544</v>
      </c>
      <c r="BF108">
        <v>2238040469351.4717</v>
      </c>
      <c r="BG108">
        <v>2364544445201.2378</v>
      </c>
      <c r="BH108">
        <v>2460951606704.6968</v>
      </c>
      <c r="BI108">
        <v>2520092651144.1191</v>
      </c>
      <c r="BJ108">
        <v>2604231246973.0449</v>
      </c>
    </row>
    <row r="109" spans="1:62" x14ac:dyDescent="0.25">
      <c r="A109" t="s">
        <v>137</v>
      </c>
      <c r="B109" t="s">
        <v>370</v>
      </c>
      <c r="C109" t="s">
        <v>581</v>
      </c>
      <c r="D109" t="s">
        <v>580</v>
      </c>
      <c r="AI109">
        <v>839213745925.8949</v>
      </c>
      <c r="AJ109">
        <v>897220056000.91614</v>
      </c>
      <c r="AK109">
        <v>955516987609.85596</v>
      </c>
      <c r="AL109">
        <v>1017591270785.2509</v>
      </c>
      <c r="AM109">
        <v>1094317358472.9363</v>
      </c>
      <c r="AN109">
        <v>1184270326308.3352</v>
      </c>
      <c r="AO109">
        <v>1276858795913.0688</v>
      </c>
      <c r="AP109">
        <v>1336869612456.4001</v>
      </c>
      <c r="AQ109">
        <v>1161382408238.1799</v>
      </c>
      <c r="AR109">
        <v>1170570407381.4941</v>
      </c>
      <c r="AS109">
        <v>1228163264451.1953</v>
      </c>
      <c r="AT109">
        <v>1272910980908.4941</v>
      </c>
      <c r="AU109">
        <v>1330185297241.9963</v>
      </c>
      <c r="AV109">
        <v>1393773064452.4341</v>
      </c>
      <c r="AW109">
        <v>1463892030404.6345</v>
      </c>
      <c r="AX109">
        <v>1547225128046.5596</v>
      </c>
      <c r="AY109">
        <v>1632337236348.9539</v>
      </c>
      <c r="AZ109">
        <v>1735909396809.5408</v>
      </c>
      <c r="BA109">
        <v>1840301842699.7981</v>
      </c>
      <c r="BB109">
        <v>1925487044368.678</v>
      </c>
      <c r="BC109">
        <v>2045326550276.9849</v>
      </c>
      <c r="BD109">
        <v>2171518784772.0754</v>
      </c>
      <c r="BE109">
        <v>2302462467434.4604</v>
      </c>
      <c r="BF109">
        <v>2430416378087.98</v>
      </c>
      <c r="BG109">
        <v>2552099267504.0884</v>
      </c>
      <c r="BH109">
        <v>2676547853209.1724</v>
      </c>
      <c r="BI109">
        <v>2811265990062.2866</v>
      </c>
      <c r="BJ109">
        <v>2953731962092.8672</v>
      </c>
    </row>
    <row r="110" spans="1:62" x14ac:dyDescent="0.25">
      <c r="A110" t="s">
        <v>638</v>
      </c>
      <c r="B110" t="s">
        <v>637</v>
      </c>
      <c r="C110" t="s">
        <v>581</v>
      </c>
      <c r="D110" t="s">
        <v>580</v>
      </c>
      <c r="AI110">
        <v>832771280449.20105</v>
      </c>
      <c r="AJ110">
        <v>845399835042.54138</v>
      </c>
      <c r="AK110">
        <v>852302341929.16455</v>
      </c>
      <c r="AL110">
        <v>871080225029.48572</v>
      </c>
      <c r="AM110">
        <v>878567605825.86328</v>
      </c>
      <c r="AN110">
        <v>920748379602.96545</v>
      </c>
      <c r="AO110">
        <v>969041880514.93616</v>
      </c>
      <c r="AP110">
        <v>1014031102456.3818</v>
      </c>
      <c r="AQ110">
        <v>1055000731916.5787</v>
      </c>
      <c r="AR110">
        <v>1100897324020.1018</v>
      </c>
      <c r="AS110">
        <v>1150535536413.4441</v>
      </c>
      <c r="AT110">
        <v>1211881584053.4202</v>
      </c>
      <c r="AU110">
        <v>1260701621783.7734</v>
      </c>
      <c r="AV110">
        <v>1329607566056.7942</v>
      </c>
      <c r="AW110">
        <v>1410875117761.6807</v>
      </c>
      <c r="AX110">
        <v>1508933107443.5518</v>
      </c>
      <c r="AY110">
        <v>1611351313680.3911</v>
      </c>
      <c r="AZ110">
        <v>1730320974502.1455</v>
      </c>
      <c r="BA110">
        <v>1841824281955.7419</v>
      </c>
      <c r="BB110">
        <v>1934482477698.6169</v>
      </c>
      <c r="BC110">
        <v>2055833537618.9224</v>
      </c>
      <c r="BD110">
        <v>2150112289491.8975</v>
      </c>
      <c r="BE110">
        <v>2257470501004.1279</v>
      </c>
      <c r="BF110">
        <v>2401064527631.2388</v>
      </c>
      <c r="BG110">
        <v>2538219843153.9873</v>
      </c>
      <c r="BH110">
        <v>2634493684857.5347</v>
      </c>
      <c r="BI110">
        <v>2746192567728.7148</v>
      </c>
      <c r="BJ110">
        <v>2918039050060.6104</v>
      </c>
    </row>
    <row r="111" spans="1:62" x14ac:dyDescent="0.25">
      <c r="A111" t="s">
        <v>193</v>
      </c>
      <c r="B111" t="s">
        <v>375</v>
      </c>
      <c r="C111" t="s">
        <v>581</v>
      </c>
      <c r="D111" t="s">
        <v>580</v>
      </c>
    </row>
    <row r="112" spans="1:62" x14ac:dyDescent="0.25">
      <c r="A112" t="s">
        <v>149</v>
      </c>
      <c r="B112" t="s">
        <v>369</v>
      </c>
      <c r="C112" t="s">
        <v>581</v>
      </c>
      <c r="D112" t="s">
        <v>580</v>
      </c>
      <c r="AI112">
        <v>1526960115317.8203</v>
      </c>
      <c r="AJ112">
        <v>1543097509787.123</v>
      </c>
      <c r="AK112">
        <v>1627696226271.9097</v>
      </c>
      <c r="AL112">
        <v>1705024431518.6106</v>
      </c>
      <c r="AM112">
        <v>1818560713743.1331</v>
      </c>
      <c r="AN112">
        <v>1956307446617.1179</v>
      </c>
      <c r="AO112">
        <v>2103999312555.6853</v>
      </c>
      <c r="AP112">
        <v>2189207515379.8035</v>
      </c>
      <c r="AQ112">
        <v>2324597211309.1128</v>
      </c>
      <c r="AR112">
        <v>2530225398401.6401</v>
      </c>
      <c r="AS112">
        <v>2627411132203.8369</v>
      </c>
      <c r="AT112">
        <v>2754156558837.6235</v>
      </c>
      <c r="AU112">
        <v>2858923994645.0132</v>
      </c>
      <c r="AV112">
        <v>3083646326717.3711</v>
      </c>
      <c r="AW112">
        <v>3327961880409.6577</v>
      </c>
      <c r="AX112">
        <v>3636957304292.9951</v>
      </c>
      <c r="AY112">
        <v>3973883747260.2607</v>
      </c>
      <c r="AZ112">
        <v>4363378412691.3965</v>
      </c>
      <c r="BA112">
        <v>4533155593203.4229</v>
      </c>
      <c r="BB112">
        <v>4917557391217.4072</v>
      </c>
      <c r="BC112">
        <v>5422096963234.585</v>
      </c>
      <c r="BD112">
        <v>5782035485242.5742</v>
      </c>
      <c r="BE112">
        <v>6097525749691.1631</v>
      </c>
      <c r="BF112">
        <v>6486920231890.1475</v>
      </c>
      <c r="BG112">
        <v>6967615785638.6445</v>
      </c>
      <c r="BH112">
        <v>7535784791103.6416</v>
      </c>
      <c r="BI112">
        <v>8071781508260.0225</v>
      </c>
      <c r="BJ112">
        <v>8606474647678.0732</v>
      </c>
    </row>
    <row r="113" spans="1:62" x14ac:dyDescent="0.25">
      <c r="A113" t="s">
        <v>636</v>
      </c>
      <c r="B113" t="s">
        <v>635</v>
      </c>
      <c r="C113" t="s">
        <v>581</v>
      </c>
      <c r="D113" t="s">
        <v>580</v>
      </c>
    </row>
    <row r="114" spans="1:62" x14ac:dyDescent="0.25">
      <c r="A114" t="s">
        <v>192</v>
      </c>
      <c r="B114" t="s">
        <v>374</v>
      </c>
      <c r="C114" t="s">
        <v>581</v>
      </c>
      <c r="D114" t="s">
        <v>580</v>
      </c>
      <c r="AI114">
        <v>75386128996.512375</v>
      </c>
      <c r="AJ114">
        <v>76840809560.788315</v>
      </c>
      <c r="AK114">
        <v>79409808582.920746</v>
      </c>
      <c r="AL114">
        <v>81548004389.885376</v>
      </c>
      <c r="AM114">
        <v>86241766451.795944</v>
      </c>
      <c r="AN114">
        <v>94550662434.429611</v>
      </c>
      <c r="AO114">
        <v>101934383481.28394</v>
      </c>
      <c r="AP114">
        <v>112423381095.40778</v>
      </c>
      <c r="AQ114">
        <v>121979593170.31422</v>
      </c>
      <c r="AR114">
        <v>134931206220.30026</v>
      </c>
      <c r="AS114">
        <v>147830480062.18704</v>
      </c>
      <c r="AT114">
        <v>156410025066.88046</v>
      </c>
      <c r="AU114">
        <v>166278362341.10709</v>
      </c>
      <c r="AV114">
        <v>171465430991.39633</v>
      </c>
      <c r="AW114">
        <v>182921426695.26926</v>
      </c>
      <c r="AX114">
        <v>193908388724.62045</v>
      </c>
      <c r="AY114">
        <v>204615364392.1702</v>
      </c>
      <c r="AZ114">
        <v>215273198404.9425</v>
      </c>
      <c r="BA114">
        <v>206800198014.38443</v>
      </c>
      <c r="BB114">
        <v>197232025187.43353</v>
      </c>
      <c r="BC114">
        <v>200785513232.29001</v>
      </c>
      <c r="BD114">
        <v>206778775557.32745</v>
      </c>
      <c r="BE114">
        <v>206855603701.04022</v>
      </c>
      <c r="BF114">
        <v>210245646425.98276</v>
      </c>
      <c r="BG114">
        <v>227755701340.09586</v>
      </c>
      <c r="BH114">
        <v>285963838243.80334</v>
      </c>
      <c r="BI114">
        <v>300666555043.34967</v>
      </c>
      <c r="BJ114">
        <v>324125707035.74213</v>
      </c>
    </row>
    <row r="115" spans="1:62" x14ac:dyDescent="0.25">
      <c r="A115" t="s">
        <v>372</v>
      </c>
      <c r="B115" t="s">
        <v>371</v>
      </c>
      <c r="C115" t="s">
        <v>581</v>
      </c>
      <c r="D115" t="s">
        <v>580</v>
      </c>
      <c r="AI115">
        <v>640560390117.16431</v>
      </c>
      <c r="AJ115">
        <v>719883431596.88196</v>
      </c>
      <c r="AK115">
        <v>740290166819.73877</v>
      </c>
      <c r="AL115">
        <v>747989168890.07288</v>
      </c>
      <c r="AM115">
        <v>736682656245.07178</v>
      </c>
      <c r="AN115">
        <v>753498624472.25952</v>
      </c>
      <c r="AO115">
        <v>792479244381.10132</v>
      </c>
      <c r="AP115">
        <v>796299365778.04712</v>
      </c>
      <c r="AQ115">
        <v>813641357573.43848</v>
      </c>
      <c r="AR115">
        <v>820601722599.31958</v>
      </c>
      <c r="AS115">
        <v>868673118029.59814</v>
      </c>
      <c r="AT115">
        <v>875436943390.99072</v>
      </c>
      <c r="AU115">
        <v>939042262126.51697</v>
      </c>
      <c r="AV115">
        <v>1021063701391.5085</v>
      </c>
      <c r="AW115">
        <v>1065730227728.5559</v>
      </c>
      <c r="AX115">
        <v>1099724934092.1096</v>
      </c>
      <c r="AY115">
        <v>1154708929239.8059</v>
      </c>
      <c r="AZ115">
        <v>1248884374365.2312</v>
      </c>
      <c r="BA115">
        <v>1252017282663.8884</v>
      </c>
      <c r="BB115">
        <v>1264629922699.8994</v>
      </c>
      <c r="BC115">
        <v>1337952385362.8047</v>
      </c>
      <c r="BD115">
        <v>1373350831357.5171</v>
      </c>
      <c r="BE115">
        <v>1271110945498.4309</v>
      </c>
      <c r="BF115">
        <v>1268644056366.0381</v>
      </c>
      <c r="BG115">
        <v>1327045056375.3765</v>
      </c>
      <c r="BH115">
        <v>1309519500601.6943</v>
      </c>
      <c r="BI115">
        <v>1484945719470.5107</v>
      </c>
      <c r="BJ115">
        <v>1548798609349.3953</v>
      </c>
    </row>
    <row r="116" spans="1:62" x14ac:dyDescent="0.25">
      <c r="A116" t="s">
        <v>160</v>
      </c>
      <c r="B116" t="s">
        <v>373</v>
      </c>
      <c r="C116" t="s">
        <v>581</v>
      </c>
      <c r="D116" t="s">
        <v>580</v>
      </c>
      <c r="AI116">
        <v>201273168425.52869</v>
      </c>
      <c r="AJ116">
        <v>72363527736.674789</v>
      </c>
      <c r="AK116">
        <v>95948399091.792175</v>
      </c>
      <c r="AL116">
        <v>125011007738.08739</v>
      </c>
      <c r="AM116">
        <v>129829596150.67352</v>
      </c>
      <c r="AN116">
        <v>132582011677.65434</v>
      </c>
      <c r="AO116">
        <v>147193593325.04117</v>
      </c>
      <c r="AP116">
        <v>178454473535.82315</v>
      </c>
      <c r="AQ116">
        <v>240658518383.46469</v>
      </c>
      <c r="AR116">
        <v>282971740233.8161</v>
      </c>
      <c r="AS116">
        <v>286951666266.93256</v>
      </c>
      <c r="AT116">
        <v>293566810865.10443</v>
      </c>
      <c r="AU116">
        <v>273310170471.48947</v>
      </c>
      <c r="AV116">
        <v>182842215393.50391</v>
      </c>
      <c r="AW116">
        <v>281865489722.04858</v>
      </c>
      <c r="AX116">
        <v>294269311533.25</v>
      </c>
      <c r="AY116">
        <v>324161774139.84552</v>
      </c>
      <c r="AZ116">
        <v>328627420735.61841</v>
      </c>
      <c r="BA116">
        <v>355667236886.30829</v>
      </c>
      <c r="BB116">
        <v>367686296601.58344</v>
      </c>
      <c r="BC116">
        <v>391227650166.61957</v>
      </c>
      <c r="BD116">
        <v>420751532114.54694</v>
      </c>
      <c r="BE116">
        <v>479389275592.68964</v>
      </c>
      <c r="BF116">
        <v>515822860537.73401</v>
      </c>
      <c r="BG116">
        <v>519433620561.49756</v>
      </c>
      <c r="BH116">
        <v>544366434348.45062</v>
      </c>
      <c r="BI116">
        <v>604246742126.78076</v>
      </c>
      <c r="BJ116">
        <v>599533083217.47937</v>
      </c>
    </row>
    <row r="117" spans="1:62" x14ac:dyDescent="0.25">
      <c r="A117" t="s">
        <v>191</v>
      </c>
      <c r="B117" t="s">
        <v>368</v>
      </c>
      <c r="C117" t="s">
        <v>581</v>
      </c>
      <c r="D117" t="s">
        <v>580</v>
      </c>
      <c r="AO117">
        <v>7831714798.4635296</v>
      </c>
      <c r="AP117">
        <v>8231442746.7848568</v>
      </c>
      <c r="AQ117">
        <v>8809175448.8132935</v>
      </c>
      <c r="AR117">
        <v>9152248265.1432037</v>
      </c>
      <c r="AS117">
        <v>9573525528.7096653</v>
      </c>
      <c r="AT117">
        <v>9949529143.9904251</v>
      </c>
      <c r="AU117">
        <v>10004301795.586645</v>
      </c>
      <c r="AV117">
        <v>10240074469.730162</v>
      </c>
      <c r="AW117">
        <v>11066887643.986031</v>
      </c>
      <c r="AX117">
        <v>11774120028.859812</v>
      </c>
      <c r="AY117">
        <v>12364849699.603737</v>
      </c>
      <c r="AZ117">
        <v>13530642427.083109</v>
      </c>
      <c r="BA117">
        <v>13755104114.243666</v>
      </c>
      <c r="BB117">
        <v>12860299595.940536</v>
      </c>
      <c r="BC117">
        <v>12396603877.548016</v>
      </c>
      <c r="BD117">
        <v>12639952183.764881</v>
      </c>
      <c r="BE117">
        <v>12806706028.507757</v>
      </c>
      <c r="BF117">
        <v>13358436580.804604</v>
      </c>
      <c r="BG117">
        <v>13652368524.764212</v>
      </c>
      <c r="BH117">
        <v>14240965519.935377</v>
      </c>
      <c r="BI117">
        <v>15306396268.800518</v>
      </c>
      <c r="BJ117">
        <v>15863889936.182526</v>
      </c>
    </row>
    <row r="118" spans="1:62" x14ac:dyDescent="0.25">
      <c r="A118" t="s">
        <v>161</v>
      </c>
      <c r="B118" t="s">
        <v>376</v>
      </c>
      <c r="C118" t="s">
        <v>581</v>
      </c>
      <c r="D118" t="s">
        <v>580</v>
      </c>
      <c r="AI118">
        <v>95625112935.799988</v>
      </c>
      <c r="AJ118">
        <v>103013219270.97636</v>
      </c>
      <c r="AK118">
        <v>111006289081.49823</v>
      </c>
      <c r="AL118">
        <v>115576147583.15973</v>
      </c>
      <c r="AM118">
        <v>124160964985.1228</v>
      </c>
      <c r="AN118">
        <v>132359220167.24423</v>
      </c>
      <c r="AO118">
        <v>139393300289.88834</v>
      </c>
      <c r="AP118">
        <v>144497037078.11444</v>
      </c>
      <c r="AQ118">
        <v>150517633365.56281</v>
      </c>
      <c r="AR118">
        <v>155960108478.0701</v>
      </c>
      <c r="AS118">
        <v>168700570470.25665</v>
      </c>
      <c r="AT118">
        <v>168743243811.31937</v>
      </c>
      <c r="AU118">
        <v>169016320505.72058</v>
      </c>
      <c r="AV118">
        <v>170313632512.87512</v>
      </c>
      <c r="AW118">
        <v>178096480706.92499</v>
      </c>
      <c r="AX118">
        <v>185458003224.40372</v>
      </c>
      <c r="AY118">
        <v>195121888278.09741</v>
      </c>
      <c r="AZ118">
        <v>206387354534.32523</v>
      </c>
      <c r="BA118">
        <v>212555024843.90207</v>
      </c>
      <c r="BB118">
        <v>215491700179.8952</v>
      </c>
      <c r="BC118">
        <v>226748779571.8143</v>
      </c>
      <c r="BD118">
        <v>237310354994.71069</v>
      </c>
      <c r="BE118">
        <v>241920126884.08371</v>
      </c>
      <c r="BF118">
        <v>251865838775.92923</v>
      </c>
      <c r="BG118">
        <v>260454807711.88718</v>
      </c>
      <c r="BH118">
        <v>268367278652.39691</v>
      </c>
      <c r="BI118">
        <v>279355135658.08826</v>
      </c>
      <c r="BJ118">
        <v>288662027420.82849</v>
      </c>
    </row>
    <row r="119" spans="1:62" x14ac:dyDescent="0.25">
      <c r="A119" t="s">
        <v>207</v>
      </c>
      <c r="B119" t="s">
        <v>377</v>
      </c>
      <c r="C119" t="s">
        <v>581</v>
      </c>
      <c r="D119" t="s">
        <v>580</v>
      </c>
      <c r="AI119">
        <v>1766345062120.77</v>
      </c>
      <c r="AJ119">
        <v>1793519354481.3796</v>
      </c>
      <c r="AK119">
        <v>1808482246506.6553</v>
      </c>
      <c r="AL119">
        <v>1793059405777.979</v>
      </c>
      <c r="AM119">
        <v>1831628537567.615</v>
      </c>
      <c r="AN119">
        <v>1884504663119.5313</v>
      </c>
      <c r="AO119">
        <v>1908746354521.249</v>
      </c>
      <c r="AP119">
        <v>1943778759591.2104</v>
      </c>
      <c r="AQ119">
        <v>1975191702271.2795</v>
      </c>
      <c r="AR119">
        <v>2006001735574.9438</v>
      </c>
      <c r="AS119">
        <v>2080426538099.6904</v>
      </c>
      <c r="AT119">
        <v>2117295623397.283</v>
      </c>
      <c r="AU119">
        <v>2122558107457.3457</v>
      </c>
      <c r="AV119">
        <v>2125769923933.4666</v>
      </c>
      <c r="AW119">
        <v>2159398304461.8367</v>
      </c>
      <c r="AX119">
        <v>2179905381527.5476</v>
      </c>
      <c r="AY119">
        <v>2223647071999.3408</v>
      </c>
      <c r="AZ119">
        <v>2256420706781.3481</v>
      </c>
      <c r="BA119">
        <v>2232719199712.2163</v>
      </c>
      <c r="BB119">
        <v>2110320304292.0535</v>
      </c>
      <c r="BC119">
        <v>2145911350104.0825</v>
      </c>
      <c r="BD119">
        <v>2158285168982.7295</v>
      </c>
      <c r="BE119">
        <v>2097442812673.4907</v>
      </c>
      <c r="BF119">
        <v>2061195628130.175</v>
      </c>
      <c r="BG119">
        <v>2063538655939.676</v>
      </c>
      <c r="BH119">
        <v>2083182695248.9678</v>
      </c>
      <c r="BI119">
        <v>2101061873837.0898</v>
      </c>
      <c r="BJ119">
        <v>2132625945087.553</v>
      </c>
    </row>
    <row r="120" spans="1:62" x14ac:dyDescent="0.25">
      <c r="A120" t="s">
        <v>80</v>
      </c>
      <c r="B120" t="s">
        <v>378</v>
      </c>
      <c r="C120" t="s">
        <v>581</v>
      </c>
      <c r="D120" t="s">
        <v>580</v>
      </c>
      <c r="AI120">
        <v>17662414454.706207</v>
      </c>
      <c r="AJ120">
        <v>18516964235.6124</v>
      </c>
      <c r="AK120">
        <v>18879071341.403351</v>
      </c>
      <c r="AL120">
        <v>20656932853.336933</v>
      </c>
      <c r="AM120">
        <v>20942698755.988121</v>
      </c>
      <c r="AN120">
        <v>21434843180.080048</v>
      </c>
      <c r="AO120">
        <v>21410465074.40237</v>
      </c>
      <c r="AP120">
        <v>21166287311.744308</v>
      </c>
      <c r="AQ120">
        <v>20672149001.306377</v>
      </c>
      <c r="AR120">
        <v>20888725704.913078</v>
      </c>
      <c r="AS120">
        <v>21072275678.806278</v>
      </c>
      <c r="AT120">
        <v>21355682944.211163</v>
      </c>
      <c r="AU120">
        <v>21782218065.700523</v>
      </c>
      <c r="AV120">
        <v>22580823358.743229</v>
      </c>
      <c r="AW120">
        <v>22879731385.279507</v>
      </c>
      <c r="AX120">
        <v>23084229952.150894</v>
      </c>
      <c r="AY120">
        <v>23753470714.45105</v>
      </c>
      <c r="AZ120">
        <v>24093609497.191383</v>
      </c>
      <c r="BA120">
        <v>23898032825.757526</v>
      </c>
      <c r="BB120">
        <v>22861685945.579296</v>
      </c>
      <c r="BC120">
        <v>22526466061.672222</v>
      </c>
      <c r="BD120">
        <v>22916503999.959492</v>
      </c>
      <c r="BE120">
        <v>22773514573.744946</v>
      </c>
      <c r="BF120">
        <v>22887095406.02153</v>
      </c>
      <c r="BG120">
        <v>23043360867.242294</v>
      </c>
      <c r="BH120">
        <v>23249057794.869419</v>
      </c>
      <c r="BI120">
        <v>23568389964.752659</v>
      </c>
      <c r="BJ120">
        <v>23681869055.80851</v>
      </c>
    </row>
    <row r="121" spans="1:62" x14ac:dyDescent="0.25">
      <c r="A121" t="s">
        <v>162</v>
      </c>
      <c r="B121" t="s">
        <v>381</v>
      </c>
      <c r="C121" t="s">
        <v>581</v>
      </c>
      <c r="D121" t="s">
        <v>580</v>
      </c>
      <c r="AI121">
        <v>22372046803.620861</v>
      </c>
      <c r="AJ121">
        <v>22780089760.775463</v>
      </c>
      <c r="AK121">
        <v>27031956053.190907</v>
      </c>
      <c r="AL121">
        <v>28283782956.680843</v>
      </c>
      <c r="AM121">
        <v>29694136822.047791</v>
      </c>
      <c r="AN121">
        <v>31531117783.299309</v>
      </c>
      <c r="AO121">
        <v>32189281784.867813</v>
      </c>
      <c r="AP121">
        <v>33254068785.933243</v>
      </c>
      <c r="AQ121">
        <v>34249675095.608345</v>
      </c>
      <c r="AR121">
        <v>35417409026.855728</v>
      </c>
      <c r="AS121">
        <v>36920965669.591522</v>
      </c>
      <c r="AT121">
        <v>38866189785.052444</v>
      </c>
      <c r="AU121">
        <v>41114397025.040474</v>
      </c>
      <c r="AV121">
        <v>42825187766.486008</v>
      </c>
      <c r="AW121">
        <v>46494149175.913368</v>
      </c>
      <c r="AX121">
        <v>50281833762.934402</v>
      </c>
      <c r="AY121">
        <v>54351309083.394783</v>
      </c>
      <c r="AZ121">
        <v>58794919398.99704</v>
      </c>
      <c r="BA121">
        <v>63047208135.629242</v>
      </c>
      <c r="BB121">
        <v>66500039588.775528</v>
      </c>
      <c r="BC121">
        <v>68037116498.750931</v>
      </c>
      <c r="BD121">
        <v>69797089967.453873</v>
      </c>
      <c r="BE121">
        <v>71647529865.179581</v>
      </c>
      <c r="BF121">
        <v>73674271405.883987</v>
      </c>
      <c r="BG121">
        <v>75955470176.479034</v>
      </c>
      <c r="BH121">
        <v>77772094096.013397</v>
      </c>
      <c r="BI121">
        <v>79330439709.580215</v>
      </c>
      <c r="BJ121">
        <v>80893268213.247803</v>
      </c>
    </row>
    <row r="122" spans="1:62" x14ac:dyDescent="0.25">
      <c r="A122" t="s">
        <v>132</v>
      </c>
      <c r="B122" t="s">
        <v>379</v>
      </c>
      <c r="C122" t="s">
        <v>581</v>
      </c>
      <c r="D122" t="s">
        <v>580</v>
      </c>
      <c r="AI122">
        <v>3778061403994.7583</v>
      </c>
      <c r="AJ122">
        <v>3907176530133.6313</v>
      </c>
      <c r="AK122">
        <v>3940312105772.0444</v>
      </c>
      <c r="AL122">
        <v>3919904447333.792</v>
      </c>
      <c r="AM122">
        <v>3958831699874.0288</v>
      </c>
      <c r="AN122">
        <v>4067388420200.3442</v>
      </c>
      <c r="AO122">
        <v>4193477432379.3652</v>
      </c>
      <c r="AP122">
        <v>4238601146437.9351</v>
      </c>
      <c r="AQ122">
        <v>4190772354495.1489</v>
      </c>
      <c r="AR122">
        <v>4180213524514.5029</v>
      </c>
      <c r="AS122">
        <v>4296408111808.0166</v>
      </c>
      <c r="AT122">
        <v>4313865960514.1934</v>
      </c>
      <c r="AU122">
        <v>4318956010747.1558</v>
      </c>
      <c r="AV122">
        <v>4384959166693.0044</v>
      </c>
      <c r="AW122">
        <v>4481633830085.7344</v>
      </c>
      <c r="AX122">
        <v>4556148629447.4766</v>
      </c>
      <c r="AY122">
        <v>4620846238688.9092</v>
      </c>
      <c r="AZ122">
        <v>4697283532342.8887</v>
      </c>
      <c r="BA122">
        <v>4645916829799.748</v>
      </c>
      <c r="BB122">
        <v>4394274796104.5786</v>
      </c>
      <c r="BC122">
        <v>4578471337863.9531</v>
      </c>
      <c r="BD122">
        <v>4573186804907.2891</v>
      </c>
      <c r="BE122">
        <v>4641560044572.9443</v>
      </c>
      <c r="BF122">
        <v>4734403677469.9746</v>
      </c>
      <c r="BG122">
        <v>4752144410137.8994</v>
      </c>
      <c r="BH122">
        <v>4816480039572.0537</v>
      </c>
      <c r="BI122">
        <v>4861667960845.3857</v>
      </c>
      <c r="BJ122">
        <v>4944927968998.9482</v>
      </c>
    </row>
    <row r="123" spans="1:62" x14ac:dyDescent="0.25">
      <c r="A123" t="s">
        <v>123</v>
      </c>
      <c r="B123" t="s">
        <v>382</v>
      </c>
      <c r="C123" t="s">
        <v>581</v>
      </c>
      <c r="D123" t="s">
        <v>580</v>
      </c>
      <c r="AI123">
        <v>213349353351.96759</v>
      </c>
      <c r="AJ123">
        <v>189880924479.64005</v>
      </c>
      <c r="AK123">
        <v>179817235484.242</v>
      </c>
      <c r="AL123">
        <v>163274049816.03586</v>
      </c>
      <c r="AM123">
        <v>142701519545.15924</v>
      </c>
      <c r="AN123">
        <v>130999994937.83528</v>
      </c>
      <c r="AO123">
        <v>131654994915.24078</v>
      </c>
      <c r="AP123">
        <v>133893129828.13516</v>
      </c>
      <c r="AQ123">
        <v>131349160362.17076</v>
      </c>
      <c r="AR123">
        <v>134895587689.11481</v>
      </c>
      <c r="AS123">
        <v>148115355285.53696</v>
      </c>
      <c r="AT123">
        <v>168110928246.76758</v>
      </c>
      <c r="AU123">
        <v>184585799217.48813</v>
      </c>
      <c r="AV123">
        <v>201752278545.0405</v>
      </c>
      <c r="AW123">
        <v>221120497284.62302</v>
      </c>
      <c r="AX123">
        <v>242569185519.52179</v>
      </c>
      <c r="AY123">
        <v>268524088370.11057</v>
      </c>
      <c r="AZ123">
        <v>292422732235.03442</v>
      </c>
      <c r="BA123">
        <v>302072682399.40735</v>
      </c>
      <c r="BB123">
        <v>305697554586.47455</v>
      </c>
      <c r="BC123">
        <v>328013476071.78253</v>
      </c>
      <c r="BD123">
        <v>352286473300.14209</v>
      </c>
      <c r="BE123">
        <v>369196224018.67676</v>
      </c>
      <c r="BF123">
        <v>391347997460.43658</v>
      </c>
      <c r="BG123">
        <v>407784613353.04633</v>
      </c>
      <c r="BH123">
        <v>412678028712.37531</v>
      </c>
      <c r="BI123">
        <v>417217487027.84058</v>
      </c>
      <c r="BJ123">
        <v>433906186507.42035</v>
      </c>
    </row>
    <row r="124" spans="1:62" x14ac:dyDescent="0.25">
      <c r="A124" t="s">
        <v>19</v>
      </c>
      <c r="B124" t="s">
        <v>383</v>
      </c>
      <c r="C124" t="s">
        <v>581</v>
      </c>
      <c r="D124" t="s">
        <v>580</v>
      </c>
      <c r="AI124">
        <v>55709559877.77121</v>
      </c>
      <c r="AJ124">
        <v>56510856544.600777</v>
      </c>
      <c r="AK124">
        <v>56059055659.823326</v>
      </c>
      <c r="AL124">
        <v>56257054706.362228</v>
      </c>
      <c r="AM124">
        <v>57738181733.286217</v>
      </c>
      <c r="AN124">
        <v>60282251038.517647</v>
      </c>
      <c r="AO124">
        <v>62782059095.715157</v>
      </c>
      <c r="AP124">
        <v>63080212300.08017</v>
      </c>
      <c r="AQ124">
        <v>65155686101.733887</v>
      </c>
      <c r="AR124">
        <v>66657777858.715858</v>
      </c>
      <c r="AS124">
        <v>67057521480.686653</v>
      </c>
      <c r="AT124">
        <v>69592233091.386108</v>
      </c>
      <c r="AU124">
        <v>69972804850.182343</v>
      </c>
      <c r="AV124">
        <v>72024740241.399109</v>
      </c>
      <c r="AW124">
        <v>75701098895.981659</v>
      </c>
      <c r="AX124">
        <v>80172510027.929733</v>
      </c>
      <c r="AY124">
        <v>85361671168.551895</v>
      </c>
      <c r="AZ124">
        <v>91209568588.004333</v>
      </c>
      <c r="BA124">
        <v>91421432678.230606</v>
      </c>
      <c r="BB124">
        <v>94444684435.228195</v>
      </c>
      <c r="BC124">
        <v>102383420542.11453</v>
      </c>
      <c r="BD124">
        <v>108637269874.17519</v>
      </c>
      <c r="BE124">
        <v>113594615692.42891</v>
      </c>
      <c r="BF124">
        <v>120272490411.60805</v>
      </c>
      <c r="BG124">
        <v>126715628174.91122</v>
      </c>
      <c r="BH124">
        <v>133961870408.60966</v>
      </c>
      <c r="BI124">
        <v>141824350927.1662</v>
      </c>
      <c r="BJ124">
        <v>148753100851.29495</v>
      </c>
    </row>
    <row r="125" spans="1:62" x14ac:dyDescent="0.25">
      <c r="A125" t="s">
        <v>393</v>
      </c>
      <c r="B125" t="s">
        <v>392</v>
      </c>
      <c r="C125" t="s">
        <v>581</v>
      </c>
      <c r="D125" t="s">
        <v>580</v>
      </c>
      <c r="AI125">
        <v>15257961984.142736</v>
      </c>
      <c r="AJ125">
        <v>14060049357.874981</v>
      </c>
      <c r="AK125">
        <v>12107290037.827703</v>
      </c>
      <c r="AL125">
        <v>10235584762.120758</v>
      </c>
      <c r="AM125">
        <v>8179751331.7199831</v>
      </c>
      <c r="AN125">
        <v>7736096175.4135647</v>
      </c>
      <c r="AO125">
        <v>8284160096.0729618</v>
      </c>
      <c r="AP125">
        <v>9105548496.4021072</v>
      </c>
      <c r="AQ125">
        <v>9298753247.0304317</v>
      </c>
      <c r="AR125">
        <v>9638696098.9494896</v>
      </c>
      <c r="AS125">
        <v>10161756699.556528</v>
      </c>
      <c r="AT125">
        <v>10702523147.674864</v>
      </c>
      <c r="AU125">
        <v>10700665921.099873</v>
      </c>
      <c r="AV125">
        <v>11452954424.22892</v>
      </c>
      <c r="AW125">
        <v>12257737465.249758</v>
      </c>
      <c r="AX125">
        <v>12236219224.157124</v>
      </c>
      <c r="AY125">
        <v>12615896710.323986</v>
      </c>
      <c r="AZ125">
        <v>13693656983.311035</v>
      </c>
      <c r="BA125">
        <v>14844145453.568132</v>
      </c>
      <c r="BB125">
        <v>15272591237.125473</v>
      </c>
      <c r="BC125">
        <v>15200570760.095686</v>
      </c>
      <c r="BD125">
        <v>16105958461.36694</v>
      </c>
      <c r="BE125">
        <v>16091761027.937712</v>
      </c>
      <c r="BF125">
        <v>17848252275.577358</v>
      </c>
      <c r="BG125">
        <v>18566472841.735134</v>
      </c>
      <c r="BH125">
        <v>19286076936.275932</v>
      </c>
      <c r="BI125">
        <v>20122293441.246384</v>
      </c>
      <c r="BJ125">
        <v>21044626610.036201</v>
      </c>
    </row>
    <row r="126" spans="1:62" x14ac:dyDescent="0.25">
      <c r="A126" t="s">
        <v>136</v>
      </c>
      <c r="B126" t="s">
        <v>295</v>
      </c>
      <c r="C126" t="s">
        <v>581</v>
      </c>
      <c r="D126" t="s">
        <v>580</v>
      </c>
      <c r="AL126">
        <v>16328203890.850262</v>
      </c>
      <c r="AM126">
        <v>10644578380.460861</v>
      </c>
      <c r="AN126">
        <v>11698760890.022381</v>
      </c>
      <c r="AO126">
        <v>12388695969.785538</v>
      </c>
      <c r="AP126">
        <v>12885064073.195158</v>
      </c>
      <c r="AQ126">
        <v>13488295369.989731</v>
      </c>
      <c r="AR126">
        <v>15202034705.274366</v>
      </c>
      <c r="AS126">
        <v>16830475872.696989</v>
      </c>
      <c r="AT126">
        <v>18083775263.067863</v>
      </c>
      <c r="AU126">
        <v>19273495897.446842</v>
      </c>
      <c r="AV126">
        <v>20912879328.681057</v>
      </c>
      <c r="AW126">
        <v>23075381633.730602</v>
      </c>
      <c r="AX126">
        <v>26132889755.854862</v>
      </c>
      <c r="AY126">
        <v>28947685176.893131</v>
      </c>
      <c r="AZ126">
        <v>31903988921.579048</v>
      </c>
      <c r="BA126">
        <v>34038869057.789658</v>
      </c>
      <c r="BB126">
        <v>34068379722.232857</v>
      </c>
      <c r="BC126">
        <v>36099903974.430801</v>
      </c>
      <c r="BD126">
        <v>38652011936.302963</v>
      </c>
      <c r="BE126">
        <v>41478767113.95462</v>
      </c>
      <c r="BF126">
        <v>44530221118.411911</v>
      </c>
      <c r="BG126">
        <v>47710823823.112534</v>
      </c>
      <c r="BH126">
        <v>51067798981.267212</v>
      </c>
      <c r="BI126">
        <v>54618591250.460983</v>
      </c>
      <c r="BJ126">
        <v>58340697288.149025</v>
      </c>
    </row>
    <row r="127" spans="1:62" x14ac:dyDescent="0.25">
      <c r="A127" t="s">
        <v>237</v>
      </c>
      <c r="B127" t="s">
        <v>384</v>
      </c>
      <c r="C127" t="s">
        <v>581</v>
      </c>
      <c r="D127" t="s">
        <v>580</v>
      </c>
      <c r="AI127">
        <v>142008673.09063041</v>
      </c>
      <c r="AJ127">
        <v>142008673.09063041</v>
      </c>
      <c r="AK127">
        <v>143254363.20546049</v>
      </c>
      <c r="AL127">
        <v>144500053.32029057</v>
      </c>
      <c r="AM127">
        <v>146991433.54995078</v>
      </c>
      <c r="AN127">
        <v>146991433.54995078</v>
      </c>
      <c r="AO127">
        <v>149482813.77961096</v>
      </c>
      <c r="AP127">
        <v>151974194.00927112</v>
      </c>
      <c r="AQ127">
        <v>161939714.92791185</v>
      </c>
      <c r="AR127">
        <v>159448334.69825169</v>
      </c>
      <c r="AS127">
        <v>169413855.6168924</v>
      </c>
      <c r="AT127">
        <v>166922475.38723221</v>
      </c>
      <c r="AU127">
        <v>173244601.85801789</v>
      </c>
      <c r="AV127">
        <v>176720450.9854283</v>
      </c>
      <c r="AW127">
        <v>173841038.28499854</v>
      </c>
      <c r="AX127">
        <v>182449006.11649752</v>
      </c>
      <c r="AY127">
        <v>179564486.08659685</v>
      </c>
      <c r="AZ127">
        <v>183518804.78711352</v>
      </c>
      <c r="BA127">
        <v>180128410.00158045</v>
      </c>
      <c r="BB127">
        <v>180650105.02167132</v>
      </c>
      <c r="BC127">
        <v>177745903.08795643</v>
      </c>
      <c r="BD127">
        <v>178593470.64208683</v>
      </c>
      <c r="BE127">
        <v>187858540.00915861</v>
      </c>
      <c r="BF127">
        <v>198720833.24146557</v>
      </c>
      <c r="BG127">
        <v>200495443.37905246</v>
      </c>
      <c r="BH127">
        <v>221138521.68597075</v>
      </c>
      <c r="BI127">
        <v>223660047.61640987</v>
      </c>
      <c r="BJ127">
        <v>230599787.24612832</v>
      </c>
    </row>
    <row r="128" spans="1:62" x14ac:dyDescent="0.25">
      <c r="A128" t="s">
        <v>465</v>
      </c>
      <c r="B128" t="s">
        <v>464</v>
      </c>
      <c r="C128" t="s">
        <v>581</v>
      </c>
      <c r="D128" t="s">
        <v>580</v>
      </c>
      <c r="AI128">
        <v>584997081.62122631</v>
      </c>
      <c r="AJ128">
        <v>572429240.18049788</v>
      </c>
      <c r="AK128">
        <v>596913624.61440921</v>
      </c>
      <c r="AL128">
        <v>638729649.81324208</v>
      </c>
      <c r="AM128">
        <v>672666340.85691917</v>
      </c>
      <c r="AN128">
        <v>711363643.58555949</v>
      </c>
      <c r="AO128">
        <v>753235643.72927749</v>
      </c>
      <c r="AP128">
        <v>805181285.1215421</v>
      </c>
      <c r="AQ128">
        <v>799808200.4348588</v>
      </c>
      <c r="AR128">
        <v>826909700.42967451</v>
      </c>
      <c r="AS128">
        <v>915342080.49711406</v>
      </c>
      <c r="AT128">
        <v>965354354.94338465</v>
      </c>
      <c r="AU128">
        <v>990281438.71360719</v>
      </c>
      <c r="AV128">
        <v>954480807.50637341</v>
      </c>
      <c r="AW128">
        <v>988905844.88014054</v>
      </c>
      <c r="AX128">
        <v>1075647054.8303084</v>
      </c>
      <c r="AY128">
        <v>1095138129.915441</v>
      </c>
      <c r="AZ128">
        <v>1093204762.9694469</v>
      </c>
      <c r="BA128">
        <v>1161988279.8098516</v>
      </c>
      <c r="BB128">
        <v>1126895750.7812486</v>
      </c>
      <c r="BC128">
        <v>1101550703.755142</v>
      </c>
      <c r="BD128">
        <v>1127973937.8745232</v>
      </c>
      <c r="BE128">
        <v>1121199885.7460999</v>
      </c>
      <c r="BF128">
        <v>1190937335.5025799</v>
      </c>
      <c r="BG128">
        <v>1261953602.3654931</v>
      </c>
      <c r="BH128">
        <v>1312133355.3769264</v>
      </c>
      <c r="BI128">
        <v>1341119961.4597886</v>
      </c>
      <c r="BJ128">
        <v>1364496960.025075</v>
      </c>
    </row>
    <row r="129" spans="1:62" x14ac:dyDescent="0.25">
      <c r="A129" t="s">
        <v>390</v>
      </c>
      <c r="B129" t="s">
        <v>389</v>
      </c>
      <c r="C129" t="s">
        <v>581</v>
      </c>
      <c r="D129" t="s">
        <v>580</v>
      </c>
      <c r="AI129">
        <v>498681159514.61328</v>
      </c>
      <c r="AJ129">
        <v>550314364187.99548</v>
      </c>
      <c r="AK129">
        <v>584299059042.14087</v>
      </c>
      <c r="AL129">
        <v>624304519324.38477</v>
      </c>
      <c r="AM129">
        <v>681778876858.01025</v>
      </c>
      <c r="AN129">
        <v>747029234218.77271</v>
      </c>
      <c r="AO129">
        <v>803762437311.24927</v>
      </c>
      <c r="AP129">
        <v>851362739542.79346</v>
      </c>
      <c r="AQ129">
        <v>804782817379.0636</v>
      </c>
      <c r="AR129">
        <v>895792660042.1991</v>
      </c>
      <c r="AS129">
        <v>975737013407.48181</v>
      </c>
      <c r="AT129">
        <v>1019892106470.1697</v>
      </c>
      <c r="AU129">
        <v>1095694910214.9119</v>
      </c>
      <c r="AV129">
        <v>1127834029471.0974</v>
      </c>
      <c r="AW129">
        <v>1183096097461.1433</v>
      </c>
      <c r="AX129">
        <v>1229516971566.7722</v>
      </c>
      <c r="AY129">
        <v>1293158661236.7461</v>
      </c>
      <c r="AZ129">
        <v>1363809044893.0195</v>
      </c>
      <c r="BA129">
        <v>1402394246432.2246</v>
      </c>
      <c r="BB129">
        <v>1412316325213.7324</v>
      </c>
      <c r="BC129">
        <v>1504071601637.9658</v>
      </c>
      <c r="BD129">
        <v>1559446833866.6597</v>
      </c>
      <c r="BE129">
        <v>1595195559499.7388</v>
      </c>
      <c r="BF129">
        <v>1641395692018.0039</v>
      </c>
      <c r="BG129">
        <v>1696242071623.0137</v>
      </c>
      <c r="BH129">
        <v>1743571231387.7954</v>
      </c>
      <c r="BI129">
        <v>1794645747067.8499</v>
      </c>
      <c r="BJ129">
        <v>1849611591021.4326</v>
      </c>
    </row>
    <row r="130" spans="1:62" x14ac:dyDescent="0.25">
      <c r="A130" t="s">
        <v>163</v>
      </c>
      <c r="B130" t="s">
        <v>391</v>
      </c>
      <c r="C130" t="s">
        <v>581</v>
      </c>
      <c r="D130" t="s">
        <v>580</v>
      </c>
      <c r="AK130">
        <v>85650014203.839432</v>
      </c>
      <c r="AL130">
        <v>114762854078.79865</v>
      </c>
      <c r="AM130">
        <v>124444438688.83803</v>
      </c>
      <c r="AN130">
        <v>130490311932.6163</v>
      </c>
      <c r="AO130">
        <v>131279944014.18622</v>
      </c>
      <c r="AP130">
        <v>134526924013.17946</v>
      </c>
      <c r="AQ130">
        <v>139453374098.59207</v>
      </c>
      <c r="AR130">
        <v>136958540039.19269</v>
      </c>
      <c r="AS130">
        <v>143388170990.25742</v>
      </c>
      <c r="AT130">
        <v>144433508630.68936</v>
      </c>
      <c r="AU130">
        <v>148766513903.2421</v>
      </c>
      <c r="AV130">
        <v>174532874678.6503</v>
      </c>
      <c r="AW130">
        <v>193316441769.24081</v>
      </c>
      <c r="AX130">
        <v>212794911701.40942</v>
      </c>
      <c r="AY130">
        <v>228797619409.86923</v>
      </c>
      <c r="AZ130">
        <v>242506397704.74429</v>
      </c>
      <c r="BA130">
        <v>248520177652.61658</v>
      </c>
      <c r="BB130">
        <v>230934634860.82471</v>
      </c>
      <c r="BC130">
        <v>225468269003.66251</v>
      </c>
      <c r="BD130">
        <v>247177337169.86615</v>
      </c>
      <c r="BE130">
        <v>263556266778.46497</v>
      </c>
      <c r="BF130">
        <v>266584630667.39563</v>
      </c>
      <c r="BG130">
        <v>267919891720.38129</v>
      </c>
      <c r="BH130">
        <v>269508709236.72104</v>
      </c>
      <c r="BI130">
        <v>279068196867.20782</v>
      </c>
      <c r="BJ130">
        <v>271068899410.4241</v>
      </c>
    </row>
    <row r="131" spans="1:62" x14ac:dyDescent="0.25">
      <c r="A131" t="s">
        <v>634</v>
      </c>
      <c r="B131" t="s">
        <v>633</v>
      </c>
      <c r="C131" t="s">
        <v>581</v>
      </c>
      <c r="D131" t="s">
        <v>580</v>
      </c>
      <c r="AI131">
        <v>3709541594907.436</v>
      </c>
      <c r="AJ131">
        <v>3828923183087.7168</v>
      </c>
      <c r="AK131">
        <v>3912230544357.1802</v>
      </c>
      <c r="AL131">
        <v>4066105561615.1318</v>
      </c>
      <c r="AM131">
        <v>4255928439202.4111</v>
      </c>
      <c r="AN131">
        <v>4304712187181.2769</v>
      </c>
      <c r="AO131">
        <v>4451402541902.8086</v>
      </c>
      <c r="AP131">
        <v>4669239122784.3213</v>
      </c>
      <c r="AQ131">
        <v>4768539400143.3711</v>
      </c>
      <c r="AR131">
        <v>4790399862780.7227</v>
      </c>
      <c r="AS131">
        <v>4989492693575.1465</v>
      </c>
      <c r="AT131">
        <v>5040735278908.9443</v>
      </c>
      <c r="AU131">
        <v>5102913880866.5059</v>
      </c>
      <c r="AV131">
        <v>5157343395572.8916</v>
      </c>
      <c r="AW131">
        <v>5452551352416.1543</v>
      </c>
      <c r="AX131">
        <v>5657694908590.6875</v>
      </c>
      <c r="AY131">
        <v>5942500333461.8057</v>
      </c>
      <c r="AZ131">
        <v>6248567448734.873</v>
      </c>
      <c r="BA131">
        <v>6491713110141.2832</v>
      </c>
      <c r="BB131">
        <v>6382435411095.5088</v>
      </c>
      <c r="BC131">
        <v>6741246218140.8496</v>
      </c>
      <c r="BD131">
        <v>7030860620282.332</v>
      </c>
      <c r="BE131">
        <v>7255199048069.8828</v>
      </c>
      <c r="BF131">
        <v>7464234102721.7012</v>
      </c>
      <c r="BG131">
        <v>7585027040856.4961</v>
      </c>
      <c r="BH131">
        <v>7598361885033.0039</v>
      </c>
      <c r="BI131">
        <v>7606464651379.6953</v>
      </c>
      <c r="BJ131">
        <v>7738035192446.877</v>
      </c>
    </row>
    <row r="132" spans="1:62" x14ac:dyDescent="0.25">
      <c r="A132" t="s">
        <v>394</v>
      </c>
      <c r="B132" t="s">
        <v>395</v>
      </c>
      <c r="C132" t="s">
        <v>581</v>
      </c>
      <c r="D132" t="s">
        <v>580</v>
      </c>
      <c r="AI132">
        <v>7273615927.8247738</v>
      </c>
      <c r="AJ132">
        <v>7586131465.1779203</v>
      </c>
      <c r="AK132">
        <v>8007909584.7172146</v>
      </c>
      <c r="AL132">
        <v>8481381767.8921824</v>
      </c>
      <c r="AM132">
        <v>9173379277.9766521</v>
      </c>
      <c r="AN132">
        <v>9818382905.448473</v>
      </c>
      <c r="AO132">
        <v>10498632257.715855</v>
      </c>
      <c r="AP132">
        <v>11220107848.89584</v>
      </c>
      <c r="AQ132">
        <v>11665277755.761805</v>
      </c>
      <c r="AR132">
        <v>12517586818.562929</v>
      </c>
      <c r="AS132">
        <v>13243454430.659332</v>
      </c>
      <c r="AT132">
        <v>14005140174.831266</v>
      </c>
      <c r="AU132">
        <v>14834068524.052725</v>
      </c>
      <c r="AV132">
        <v>15734051803.148109</v>
      </c>
      <c r="AW132">
        <v>16734374903.477858</v>
      </c>
      <c r="AX132">
        <v>17923782040.877609</v>
      </c>
      <c r="AY132">
        <v>19468680529.653473</v>
      </c>
      <c r="AZ132">
        <v>20947682859.208427</v>
      </c>
      <c r="BA132">
        <v>22586818673.961048</v>
      </c>
      <c r="BB132">
        <v>24281230970.799778</v>
      </c>
      <c r="BC132">
        <v>26351668594.099953</v>
      </c>
      <c r="BD132">
        <v>28469987707.977551</v>
      </c>
      <c r="BE132">
        <v>30755016945.579159</v>
      </c>
      <c r="BF132">
        <v>33223506940.304623</v>
      </c>
      <c r="BG132">
        <v>35752468142.333595</v>
      </c>
      <c r="BH132">
        <v>38351526625.774414</v>
      </c>
      <c r="BI132">
        <v>41044989575.824066</v>
      </c>
      <c r="BJ132">
        <v>43874117260.083908</v>
      </c>
    </row>
    <row r="133" spans="1:62" x14ac:dyDescent="0.25">
      <c r="A133" t="s">
        <v>164</v>
      </c>
      <c r="B133" t="s">
        <v>397</v>
      </c>
      <c r="C133" t="s">
        <v>581</v>
      </c>
      <c r="D133" t="s">
        <v>580</v>
      </c>
      <c r="AI133">
        <v>21239554156.209694</v>
      </c>
      <c r="AJ133">
        <v>29353214453.994663</v>
      </c>
      <c r="AK133">
        <v>30674090598.820557</v>
      </c>
      <c r="AL133">
        <v>32820653065.890587</v>
      </c>
      <c r="AM133">
        <v>35447338520.982277</v>
      </c>
      <c r="AN133">
        <v>37763802820.783875</v>
      </c>
      <c r="AO133">
        <v>39703542016.222908</v>
      </c>
      <c r="AP133">
        <v>38795606935.907928</v>
      </c>
      <c r="AQ133">
        <v>40189394708.786461</v>
      </c>
      <c r="AR133">
        <v>40007306903.65802</v>
      </c>
      <c r="AS133">
        <v>40545031725.151871</v>
      </c>
      <c r="AT133">
        <v>42114634949.852982</v>
      </c>
      <c r="AU133">
        <v>43552893853.064072</v>
      </c>
      <c r="AV133">
        <v>44956374519.613274</v>
      </c>
      <c r="AW133">
        <v>47614990629.924858</v>
      </c>
      <c r="AX133">
        <v>48915966854.54129</v>
      </c>
      <c r="AY133">
        <v>49677333622.356598</v>
      </c>
      <c r="AZ133">
        <v>54321917303.042168</v>
      </c>
      <c r="BA133">
        <v>60011525568.242165</v>
      </c>
      <c r="BB133">
        <v>66045370824.128456</v>
      </c>
      <c r="BC133">
        <v>71353602096.72258</v>
      </c>
      <c r="BD133">
        <v>72008412533.385529</v>
      </c>
      <c r="BE133">
        <v>74027706163.779022</v>
      </c>
      <c r="BF133">
        <v>75979249752.208298</v>
      </c>
      <c r="BG133">
        <v>77501054363.957245</v>
      </c>
      <c r="BH133">
        <v>78133122013.775574</v>
      </c>
      <c r="BI133">
        <v>79695784453.935287</v>
      </c>
      <c r="BJ133">
        <v>81306302684.089844</v>
      </c>
    </row>
    <row r="134" spans="1:62" x14ac:dyDescent="0.25">
      <c r="A134" t="s">
        <v>56</v>
      </c>
      <c r="B134" t="s">
        <v>399</v>
      </c>
      <c r="C134" t="s">
        <v>581</v>
      </c>
      <c r="D134" t="s">
        <v>580</v>
      </c>
      <c r="AI134">
        <v>1835475593.7419903</v>
      </c>
      <c r="AJ134">
        <v>1574375303.7502921</v>
      </c>
      <c r="AK134">
        <v>1021995005.4841425</v>
      </c>
      <c r="AL134">
        <v>684988151.3267318</v>
      </c>
      <c r="AM134">
        <v>535918633.7482841</v>
      </c>
      <c r="AN134">
        <v>513055210.80680442</v>
      </c>
      <c r="AO134">
        <v>575243721.2076292</v>
      </c>
      <c r="AP134">
        <v>1186611650.6627963</v>
      </c>
      <c r="AQ134">
        <v>1545064852.8077741</v>
      </c>
      <c r="AR134">
        <v>1880984322.5700879</v>
      </c>
      <c r="AS134">
        <v>2419245542.6329565</v>
      </c>
      <c r="AT134">
        <v>2489856480.7769632</v>
      </c>
      <c r="AU134">
        <v>2583543928.9642644</v>
      </c>
      <c r="AV134">
        <v>1804728862.5702879</v>
      </c>
      <c r="AW134">
        <v>1852023681.9985745</v>
      </c>
      <c r="AX134">
        <v>1949847123.3959894</v>
      </c>
      <c r="AY134">
        <v>2106676486.7207756</v>
      </c>
      <c r="AZ134">
        <v>2307545832.5838981</v>
      </c>
      <c r="BA134">
        <v>2472464732.2138386</v>
      </c>
      <c r="BB134">
        <v>2603507812.6083055</v>
      </c>
      <c r="BC134">
        <v>2762320349.2390347</v>
      </c>
      <c r="BD134">
        <v>2988830566.6625695</v>
      </c>
      <c r="BE134">
        <v>3227771169.8709264</v>
      </c>
      <c r="BF134">
        <v>3508712338.2912407</v>
      </c>
      <c r="BG134">
        <v>3533313381.3762727</v>
      </c>
      <c r="BH134">
        <v>3533313381.3762727</v>
      </c>
      <c r="BI134">
        <v>3476780367.2742519</v>
      </c>
      <c r="BJ134">
        <v>3562121294.282537</v>
      </c>
    </row>
    <row r="135" spans="1:62" x14ac:dyDescent="0.25">
      <c r="A135" t="s">
        <v>7</v>
      </c>
      <c r="B135" t="s">
        <v>400</v>
      </c>
      <c r="C135" t="s">
        <v>581</v>
      </c>
      <c r="D135" t="s">
        <v>580</v>
      </c>
      <c r="AR135">
        <v>113240031841.05602</v>
      </c>
      <c r="AS135">
        <v>117406374145.14371</v>
      </c>
      <c r="AT135">
        <v>115336642806.98402</v>
      </c>
      <c r="AU135">
        <v>114230738121.65936</v>
      </c>
      <c r="AV135">
        <v>129099012224.35753</v>
      </c>
      <c r="AW135">
        <v>134858932460.42346</v>
      </c>
      <c r="AX135">
        <v>150867670769.86267</v>
      </c>
      <c r="AY135">
        <v>160674894958.47095</v>
      </c>
      <c r="AZ135">
        <v>170881473616.77972</v>
      </c>
      <c r="BA135">
        <v>175439490496.91989</v>
      </c>
      <c r="BB135">
        <v>174053269693.44003</v>
      </c>
      <c r="BC135">
        <v>182792988664.96405</v>
      </c>
      <c r="BD135">
        <v>69322560014.465393</v>
      </c>
      <c r="BE135">
        <v>154686051920.14642</v>
      </c>
      <c r="BF135">
        <v>133648748859.00668</v>
      </c>
      <c r="BG135">
        <v>101573049132.84511</v>
      </c>
      <c r="BH135">
        <v>92571605498.078369</v>
      </c>
      <c r="BI135">
        <v>89983795122.044815</v>
      </c>
      <c r="BJ135">
        <v>113987755614.73906</v>
      </c>
    </row>
    <row r="136" spans="1:62" x14ac:dyDescent="0.25">
      <c r="A136" t="s">
        <v>467</v>
      </c>
      <c r="B136" t="s">
        <v>466</v>
      </c>
      <c r="C136" t="s">
        <v>581</v>
      </c>
      <c r="D136" t="s">
        <v>580</v>
      </c>
      <c r="AI136">
        <v>1358496859.6513188</v>
      </c>
      <c r="AJ136">
        <v>1366345942.1999912</v>
      </c>
      <c r="AK136">
        <v>1472640324.6670225</v>
      </c>
      <c r="AL136">
        <v>1481617941.3946927</v>
      </c>
      <c r="AM136">
        <v>1507703840.5341933</v>
      </c>
      <c r="AN136">
        <v>1533189636.4200773</v>
      </c>
      <c r="AO136">
        <v>1578328685.1948309</v>
      </c>
      <c r="AP136">
        <v>1569931807.325479</v>
      </c>
      <c r="AQ136">
        <v>1668835938.8109531</v>
      </c>
      <c r="AR136">
        <v>1714221771.0420611</v>
      </c>
      <c r="AS136">
        <v>1714912520.2524045</v>
      </c>
      <c r="AT136">
        <v>1658045724.6164465</v>
      </c>
      <c r="AU136">
        <v>1663677546.9711699</v>
      </c>
      <c r="AV136">
        <v>1735643810.2575755</v>
      </c>
      <c r="AW136">
        <v>1861461942.1990759</v>
      </c>
      <c r="AX136">
        <v>1854714318.9405432</v>
      </c>
      <c r="AY136">
        <v>1970119874.5626152</v>
      </c>
      <c r="AZ136">
        <v>1989533163.3502853</v>
      </c>
      <c r="BA136">
        <v>2102027754.9908333</v>
      </c>
      <c r="BB136">
        <v>2126832001.3624792</v>
      </c>
      <c r="BC136">
        <v>2092331468.296809</v>
      </c>
      <c r="BD136">
        <v>2105522738.8411748</v>
      </c>
      <c r="BE136">
        <v>2109343314.7333848</v>
      </c>
      <c r="BF136">
        <v>2180947315.8605804</v>
      </c>
      <c r="BG136">
        <v>2176247686.488801</v>
      </c>
      <c r="BH136">
        <v>2218980660.8976383</v>
      </c>
      <c r="BI136">
        <v>2255674002.646791</v>
      </c>
      <c r="BJ136">
        <v>2316358672.1663136</v>
      </c>
    </row>
    <row r="137" spans="1:62" x14ac:dyDescent="0.25">
      <c r="A137" t="s">
        <v>632</v>
      </c>
      <c r="B137" t="s">
        <v>631</v>
      </c>
      <c r="C137" t="s">
        <v>581</v>
      </c>
      <c r="D137" t="s">
        <v>580</v>
      </c>
      <c r="AI137">
        <v>4352866231609.9082</v>
      </c>
      <c r="AJ137">
        <v>4532222098617.4268</v>
      </c>
      <c r="AK137">
        <v>4686019295791.5996</v>
      </c>
      <c r="AL137">
        <v>4882536311761.4697</v>
      </c>
      <c r="AM137">
        <v>5116433791139.6484</v>
      </c>
      <c r="AN137">
        <v>5170531447576.1045</v>
      </c>
      <c r="AO137">
        <v>5363936354803.4092</v>
      </c>
      <c r="AP137">
        <v>5650106505881.8164</v>
      </c>
      <c r="AQ137">
        <v>5791966016283.1523</v>
      </c>
      <c r="AR137">
        <v>5801795782710.8584</v>
      </c>
      <c r="AS137">
        <v>6013846559087.0303</v>
      </c>
      <c r="AT137">
        <v>6054934814359.7363</v>
      </c>
      <c r="AU137">
        <v>6066805446262.8799</v>
      </c>
      <c r="AV137">
        <v>6178863552340.0605</v>
      </c>
      <c r="AW137">
        <v>6557625226267.0029</v>
      </c>
      <c r="AX137">
        <v>6834064892342.6816</v>
      </c>
      <c r="AY137">
        <v>7195190839669.8164</v>
      </c>
      <c r="AZ137">
        <v>7585171968948.4658</v>
      </c>
      <c r="BA137">
        <v>7876105607121.0684</v>
      </c>
      <c r="BB137">
        <v>7714370225908.5977</v>
      </c>
      <c r="BC137">
        <v>8172396332305.1357</v>
      </c>
      <c r="BD137">
        <v>8534981306634.1914</v>
      </c>
      <c r="BE137">
        <v>8779281626445.5566</v>
      </c>
      <c r="BF137">
        <v>9031239777242.4648</v>
      </c>
      <c r="BG137">
        <v>9142326428485.875</v>
      </c>
      <c r="BH137">
        <v>9193479907515.5293</v>
      </c>
      <c r="BI137">
        <v>9190163243951.5254</v>
      </c>
      <c r="BJ137">
        <v>9360513511830.8203</v>
      </c>
    </row>
    <row r="138" spans="1:62" x14ac:dyDescent="0.25">
      <c r="A138" t="s">
        <v>630</v>
      </c>
      <c r="B138" t="s">
        <v>255</v>
      </c>
      <c r="C138" t="s">
        <v>581</v>
      </c>
      <c r="D138" t="s">
        <v>580</v>
      </c>
      <c r="AI138">
        <v>666890429884.19495</v>
      </c>
      <c r="AJ138">
        <v>679455687462.49524</v>
      </c>
      <c r="AK138">
        <v>688538866723.89832</v>
      </c>
      <c r="AL138">
        <v>696785679588.73352</v>
      </c>
      <c r="AM138">
        <v>706789968876.05286</v>
      </c>
      <c r="AN138">
        <v>745711253877.703</v>
      </c>
      <c r="AO138">
        <v>788723206490.87512</v>
      </c>
      <c r="AP138">
        <v>826767763461.48865</v>
      </c>
      <c r="AQ138">
        <v>860313780352.00427</v>
      </c>
      <c r="AR138">
        <v>899196948303.51636</v>
      </c>
      <c r="AS138">
        <v>942512647690.28418</v>
      </c>
      <c r="AT138">
        <v>994856850004.48853</v>
      </c>
      <c r="AU138">
        <v>1043322357527.0938</v>
      </c>
      <c r="AV138">
        <v>1103195542030.4846</v>
      </c>
      <c r="AW138">
        <v>1177591151605.8992</v>
      </c>
      <c r="AX138">
        <v>1276042363614.2947</v>
      </c>
      <c r="AY138">
        <v>1378497550528.3411</v>
      </c>
      <c r="AZ138">
        <v>1500466200195.0703</v>
      </c>
      <c r="BA138">
        <v>1608024251045.1365</v>
      </c>
      <c r="BB138">
        <v>1691201572148.166</v>
      </c>
      <c r="BC138">
        <v>1796683591544.9126</v>
      </c>
      <c r="BD138">
        <v>1876578883668.6785</v>
      </c>
      <c r="BE138">
        <v>1964647597354.9243</v>
      </c>
      <c r="BF138">
        <v>2087315295340.0808</v>
      </c>
      <c r="BG138">
        <v>2203567926667.7856</v>
      </c>
      <c r="BH138">
        <v>2282877593120.6328</v>
      </c>
      <c r="BI138">
        <v>2367400695685.1992</v>
      </c>
      <c r="BJ138">
        <v>2502082342264.2188</v>
      </c>
    </row>
    <row r="139" spans="1:62" x14ac:dyDescent="0.25">
      <c r="A139" t="s">
        <v>629</v>
      </c>
      <c r="B139" t="s">
        <v>628</v>
      </c>
      <c r="C139" t="s">
        <v>581</v>
      </c>
      <c r="D139" t="s">
        <v>580</v>
      </c>
      <c r="AI139">
        <v>509338295125.94519</v>
      </c>
      <c r="AJ139">
        <v>512909713014.75818</v>
      </c>
      <c r="AK139">
        <v>496969435706.1745</v>
      </c>
      <c r="AL139">
        <v>499252958205.66382</v>
      </c>
      <c r="AM139">
        <v>508195403197.99823</v>
      </c>
      <c r="AN139">
        <v>527196402166.68433</v>
      </c>
      <c r="AO139">
        <v>555555359188.9646</v>
      </c>
      <c r="AP139">
        <v>576516101328.5863</v>
      </c>
      <c r="AQ139">
        <v>596324695411.16736</v>
      </c>
      <c r="AR139">
        <v>617002902732.04712</v>
      </c>
      <c r="AS139">
        <v>635093720690.99658</v>
      </c>
      <c r="AT139">
        <v>665678703761.57947</v>
      </c>
      <c r="AU139">
        <v>682539698066.29211</v>
      </c>
      <c r="AV139">
        <v>706649069494.06567</v>
      </c>
      <c r="AW139">
        <v>746272827356.7395</v>
      </c>
      <c r="AX139">
        <v>792360436662.53223</v>
      </c>
      <c r="AY139">
        <v>831644537606.28369</v>
      </c>
      <c r="AZ139">
        <v>883523592455.58545</v>
      </c>
      <c r="BA139">
        <v>929313149753.92554</v>
      </c>
      <c r="BB139">
        <v>978883745082.83386</v>
      </c>
      <c r="BC139">
        <v>1045185082338.9299</v>
      </c>
      <c r="BD139">
        <v>1092073124630.7987</v>
      </c>
      <c r="BE139">
        <v>1133699572994.7964</v>
      </c>
      <c r="BF139">
        <v>1204915221726.6445</v>
      </c>
      <c r="BG139">
        <v>1271837960464.5176</v>
      </c>
      <c r="BH139">
        <v>1283610163019.4937</v>
      </c>
      <c r="BI139">
        <v>1306549937385.7061</v>
      </c>
      <c r="BJ139">
        <v>1382973152824.4597</v>
      </c>
    </row>
    <row r="140" spans="1:62" x14ac:dyDescent="0.25">
      <c r="A140" t="s">
        <v>220</v>
      </c>
      <c r="B140" t="s">
        <v>401</v>
      </c>
      <c r="C140" t="s">
        <v>581</v>
      </c>
      <c r="D140" t="s">
        <v>580</v>
      </c>
    </row>
    <row r="141" spans="1:62" x14ac:dyDescent="0.25">
      <c r="A141" t="s">
        <v>154</v>
      </c>
      <c r="B141" t="s">
        <v>492</v>
      </c>
      <c r="C141" t="s">
        <v>581</v>
      </c>
      <c r="D141" t="s">
        <v>580</v>
      </c>
      <c r="AI141">
        <v>62600790245.1595</v>
      </c>
      <c r="AJ141">
        <v>65480418611.407288</v>
      </c>
      <c r="AK141">
        <v>68361551301.987999</v>
      </c>
      <c r="AL141">
        <v>73078541581.854675</v>
      </c>
      <c r="AM141">
        <v>77170880517.471451</v>
      </c>
      <c r="AN141">
        <v>81415344720.257599</v>
      </c>
      <c r="AO141">
        <v>84509101119.653015</v>
      </c>
      <c r="AP141">
        <v>89922246827.324005</v>
      </c>
      <c r="AQ141">
        <v>94147174395.949127</v>
      </c>
      <c r="AR141">
        <v>98196011758.497833</v>
      </c>
      <c r="AS141">
        <v>104087805025.94659</v>
      </c>
      <c r="AT141">
        <v>102479223620.42456</v>
      </c>
      <c r="AU141">
        <v>106542192482.15765</v>
      </c>
      <c r="AV141">
        <v>112871085396.77742</v>
      </c>
      <c r="AW141">
        <v>119016985161.66241</v>
      </c>
      <c r="AX141">
        <v>126445725505.79456</v>
      </c>
      <c r="AY141">
        <v>136141952832.79413</v>
      </c>
      <c r="AZ141">
        <v>145395284641.79312</v>
      </c>
      <c r="BA141">
        <v>154046432236.76755</v>
      </c>
      <c r="BB141">
        <v>159497999994.39761</v>
      </c>
      <c r="BC141">
        <v>172283294928.16422</v>
      </c>
      <c r="BD141">
        <v>186763254710.55655</v>
      </c>
      <c r="BE141">
        <v>203841968804.49496</v>
      </c>
      <c r="BF141">
        <v>210763876962.75388</v>
      </c>
      <c r="BG141">
        <v>221219254392.39517</v>
      </c>
      <c r="BH141">
        <v>232297214061.4465</v>
      </c>
      <c r="BI141">
        <v>242678180928.69196</v>
      </c>
      <c r="BJ141">
        <v>250231680293.85156</v>
      </c>
    </row>
    <row r="142" spans="1:62" x14ac:dyDescent="0.25">
      <c r="A142" t="s">
        <v>627</v>
      </c>
      <c r="B142" t="s">
        <v>626</v>
      </c>
      <c r="C142" t="s">
        <v>581</v>
      </c>
      <c r="D142" t="s">
        <v>580</v>
      </c>
      <c r="AI142">
        <v>5142485845823.1006</v>
      </c>
      <c r="AJ142">
        <v>5209131560222.9834</v>
      </c>
      <c r="AK142">
        <v>5355377817588.0479</v>
      </c>
      <c r="AL142">
        <v>5475161104418.4355</v>
      </c>
      <c r="AM142">
        <v>5651855680609.6729</v>
      </c>
      <c r="AN142">
        <v>5939916339163.1299</v>
      </c>
      <c r="AO142">
        <v>6298220292422.5449</v>
      </c>
      <c r="AP142">
        <v>6545870094056.7471</v>
      </c>
      <c r="AQ142">
        <v>6598683706825.1855</v>
      </c>
      <c r="AR142">
        <v>6921909938417.8916</v>
      </c>
      <c r="AS142">
        <v>7228539126466.377</v>
      </c>
      <c r="AT142">
        <v>7541425193698.2852</v>
      </c>
      <c r="AU142">
        <v>7838051318156.2471</v>
      </c>
      <c r="AV142">
        <v>8339467764448.2236</v>
      </c>
      <c r="AW142">
        <v>9023368795432.7813</v>
      </c>
      <c r="AX142">
        <v>9657554657278.2949</v>
      </c>
      <c r="AY142">
        <v>10400215791453.455</v>
      </c>
      <c r="AZ142">
        <v>11230052632258.865</v>
      </c>
      <c r="BA142">
        <v>11774465683624.293</v>
      </c>
      <c r="BB142">
        <v>12396368967263.154</v>
      </c>
      <c r="BC142">
        <v>13327135555751.988</v>
      </c>
      <c r="BD142">
        <v>14064641008941.387</v>
      </c>
      <c r="BE142">
        <v>14788212219103.656</v>
      </c>
      <c r="BF142">
        <v>15610127047215.344</v>
      </c>
      <c r="BG142">
        <v>16510582010115.328</v>
      </c>
      <c r="BH142">
        <v>17491788304343.91</v>
      </c>
      <c r="BI142">
        <v>18453192639820.617</v>
      </c>
      <c r="BJ142">
        <v>19473980439243.141</v>
      </c>
    </row>
    <row r="143" spans="1:62" x14ac:dyDescent="0.25">
      <c r="A143" t="s">
        <v>625</v>
      </c>
      <c r="B143" t="s">
        <v>624</v>
      </c>
      <c r="C143" t="s">
        <v>581</v>
      </c>
      <c r="D143" t="s">
        <v>580</v>
      </c>
      <c r="AI143">
        <v>17712788982211.465</v>
      </c>
      <c r="AJ143">
        <v>17840572978306.68</v>
      </c>
      <c r="AK143">
        <v>17964440076009.23</v>
      </c>
      <c r="AL143">
        <v>18444155367013.223</v>
      </c>
      <c r="AM143">
        <v>18862019714478.984</v>
      </c>
      <c r="AN143">
        <v>19610155637710.129</v>
      </c>
      <c r="AO143">
        <v>20606936354728.715</v>
      </c>
      <c r="AP143">
        <v>21556253925487.809</v>
      </c>
      <c r="AQ143">
        <v>21977831232954.199</v>
      </c>
      <c r="AR143">
        <v>22856474007145.801</v>
      </c>
      <c r="AS143">
        <v>24172894405558.332</v>
      </c>
      <c r="AT143">
        <v>25120893048554.078</v>
      </c>
      <c r="AU143">
        <v>26309845950207.801</v>
      </c>
      <c r="AV143">
        <v>27837604649838.074</v>
      </c>
      <c r="AW143">
        <v>30085189454161.148</v>
      </c>
      <c r="AX143">
        <v>32243765388064.215</v>
      </c>
      <c r="AY143">
        <v>34876508411933.133</v>
      </c>
      <c r="AZ143">
        <v>37927302581863.672</v>
      </c>
      <c r="BA143">
        <v>40075306276411.016</v>
      </c>
      <c r="BB143">
        <v>41299642448992.203</v>
      </c>
      <c r="BC143">
        <v>44417124233433.32</v>
      </c>
      <c r="BD143">
        <v>47117209963554.297</v>
      </c>
      <c r="BE143">
        <v>49616344678409.125</v>
      </c>
      <c r="BF143">
        <v>52240986504465.523</v>
      </c>
      <c r="BG143">
        <v>54787554051363.328</v>
      </c>
      <c r="BH143">
        <v>57150777931320.547</v>
      </c>
      <c r="BI143">
        <v>59829001877482.188</v>
      </c>
      <c r="BJ143">
        <v>62903612841775.492</v>
      </c>
    </row>
    <row r="144" spans="1:62" x14ac:dyDescent="0.25">
      <c r="A144" t="s">
        <v>45</v>
      </c>
      <c r="B144" t="s">
        <v>398</v>
      </c>
      <c r="C144" t="s">
        <v>581</v>
      </c>
      <c r="D144" t="s">
        <v>580</v>
      </c>
      <c r="AI144">
        <v>2212471915.3658485</v>
      </c>
      <c r="AJ144">
        <v>2366606139.2838683</v>
      </c>
      <c r="AK144">
        <v>2531235905.7242184</v>
      </c>
      <c r="AL144">
        <v>2620076369.163053</v>
      </c>
      <c r="AM144">
        <v>2776753624.5635281</v>
      </c>
      <c r="AN144">
        <v>2868134880.791285</v>
      </c>
      <c r="AO144">
        <v>3028665400.3763924</v>
      </c>
      <c r="AP144">
        <v>3140835164.7583795</v>
      </c>
      <c r="AQ144">
        <v>3189130400.864078</v>
      </c>
      <c r="AR144">
        <v>3204311454.329391</v>
      </c>
      <c r="AS144">
        <v>3328496038.1631894</v>
      </c>
      <c r="AT144">
        <v>3447043168.8147173</v>
      </c>
      <c r="AU144">
        <v>3471994104.7305875</v>
      </c>
      <c r="AV144">
        <v>3630309287.817832</v>
      </c>
      <c r="AW144">
        <v>3691747694.6650867</v>
      </c>
      <c r="AX144">
        <v>3819708208.2591124</v>
      </c>
      <c r="AY144">
        <v>3981285491.1918464</v>
      </c>
      <c r="AZ144">
        <v>4173699558.7074742</v>
      </c>
      <c r="BA144">
        <v>4454987446.19559</v>
      </c>
      <c r="BB144">
        <v>4550961606.0771503</v>
      </c>
      <c r="BC144">
        <v>4827297752.2123785</v>
      </c>
      <c r="BD144">
        <v>5160445696.7661886</v>
      </c>
      <c r="BE144">
        <v>5469972937.1018715</v>
      </c>
      <c r="BF144">
        <v>5570787003.1571255</v>
      </c>
      <c r="BG144">
        <v>5744691477.9127426</v>
      </c>
      <c r="BH144">
        <v>5889261679.6878195</v>
      </c>
      <c r="BI144">
        <v>6030436380.3571663</v>
      </c>
      <c r="BJ144">
        <v>6367590641.1101952</v>
      </c>
    </row>
    <row r="145" spans="1:62" x14ac:dyDescent="0.25">
      <c r="A145" t="s">
        <v>623</v>
      </c>
      <c r="B145" t="s">
        <v>622</v>
      </c>
      <c r="C145" t="s">
        <v>581</v>
      </c>
      <c r="D145" t="s">
        <v>580</v>
      </c>
      <c r="AI145">
        <v>9554837834364.8105</v>
      </c>
      <c r="AJ145">
        <v>9586699254472.3867</v>
      </c>
      <c r="AK145">
        <v>9485588614921.3477</v>
      </c>
      <c r="AL145">
        <v>9770520849126.3066</v>
      </c>
      <c r="AM145">
        <v>10061521360357.932</v>
      </c>
      <c r="AN145">
        <v>10561656528116.752</v>
      </c>
      <c r="AO145">
        <v>11040568393981.93</v>
      </c>
      <c r="AP145">
        <v>11587196438399.805</v>
      </c>
      <c r="AQ145">
        <v>11815051792194.326</v>
      </c>
      <c r="AR145">
        <v>12349865667354.115</v>
      </c>
      <c r="AS145">
        <v>13219662395741.186</v>
      </c>
      <c r="AT145">
        <v>13892353977649.453</v>
      </c>
      <c r="AU145">
        <v>14710894904815.285</v>
      </c>
      <c r="AV145">
        <v>15731852541590.455</v>
      </c>
      <c r="AW145">
        <v>16998462448941.996</v>
      </c>
      <c r="AX145">
        <v>18288728077033.848</v>
      </c>
      <c r="AY145">
        <v>19972837527689.098</v>
      </c>
      <c r="AZ145">
        <v>21975425587990.539</v>
      </c>
      <c r="BA145">
        <v>23476155335545.211</v>
      </c>
      <c r="BB145">
        <v>24183787581070.16</v>
      </c>
      <c r="BC145">
        <v>26070348005411.957</v>
      </c>
      <c r="BD145">
        <v>27908805210273.711</v>
      </c>
      <c r="BE145">
        <v>29506965336517.469</v>
      </c>
      <c r="BF145">
        <v>31108011105909.438</v>
      </c>
      <c r="BG145">
        <v>32607294573717</v>
      </c>
      <c r="BH145">
        <v>33931287521379.402</v>
      </c>
      <c r="BI145">
        <v>35322990949771.922</v>
      </c>
      <c r="BJ145">
        <v>37098474670318.617</v>
      </c>
    </row>
    <row r="146" spans="1:62" x14ac:dyDescent="0.25">
      <c r="A146" t="s">
        <v>195</v>
      </c>
      <c r="B146" t="s">
        <v>402</v>
      </c>
      <c r="C146" t="s">
        <v>581</v>
      </c>
      <c r="D146" t="s">
        <v>580</v>
      </c>
      <c r="AN146">
        <v>33958821706.559265</v>
      </c>
      <c r="AO146">
        <v>35707686906.439178</v>
      </c>
      <c r="AP146">
        <v>38669007052.021149</v>
      </c>
      <c r="AQ146">
        <v>41556489867.336174</v>
      </c>
      <c r="AR146">
        <v>41084972107.811295</v>
      </c>
      <c r="AS146">
        <v>42659211483.732201</v>
      </c>
      <c r="AT146">
        <v>45442482248.983116</v>
      </c>
      <c r="AU146">
        <v>48514734655.501373</v>
      </c>
      <c r="AV146">
        <v>53627491391.358017</v>
      </c>
      <c r="AW146">
        <v>57140136603.051155</v>
      </c>
      <c r="AX146">
        <v>61555588043.312134</v>
      </c>
      <c r="AY146">
        <v>66114668419.291397</v>
      </c>
      <c r="AZ146">
        <v>73444771550.678268</v>
      </c>
      <c r="BA146">
        <v>75374957405.014984</v>
      </c>
      <c r="BB146">
        <v>64208788115.409683</v>
      </c>
      <c r="BC146">
        <v>65261696439.400833</v>
      </c>
      <c r="BD146">
        <v>69205546062.199768</v>
      </c>
      <c r="BE146">
        <v>71854010482.423904</v>
      </c>
      <c r="BF146">
        <v>74367881147.36264</v>
      </c>
      <c r="BG146">
        <v>76998708768.712769</v>
      </c>
      <c r="BH146">
        <v>78565362206.862823</v>
      </c>
      <c r="BI146">
        <v>80407626253.082321</v>
      </c>
      <c r="BJ146">
        <v>83486383020.866776</v>
      </c>
    </row>
    <row r="147" spans="1:62" x14ac:dyDescent="0.25">
      <c r="A147" t="s">
        <v>221</v>
      </c>
      <c r="B147" t="s">
        <v>403</v>
      </c>
      <c r="C147" t="s">
        <v>581</v>
      </c>
      <c r="D147" t="s">
        <v>580</v>
      </c>
      <c r="AI147">
        <v>22001441204.933018</v>
      </c>
      <c r="AJ147">
        <v>23903287602.155708</v>
      </c>
      <c r="AK147">
        <v>24338244457.406166</v>
      </c>
      <c r="AL147">
        <v>25360608483.65266</v>
      </c>
      <c r="AM147">
        <v>26329617330.332672</v>
      </c>
      <c r="AN147">
        <v>26706710182.819061</v>
      </c>
      <c r="AO147">
        <v>27077513718.921684</v>
      </c>
      <c r="AP147">
        <v>28623563147.539623</v>
      </c>
      <c r="AQ147">
        <v>30353757777.435833</v>
      </c>
      <c r="AR147">
        <v>32928060831.957439</v>
      </c>
      <c r="AS147">
        <v>35641266895.964966</v>
      </c>
      <c r="AT147">
        <v>36543694836.044601</v>
      </c>
      <c r="AU147">
        <v>37939470223.014893</v>
      </c>
      <c r="AV147">
        <v>38557613098.310883</v>
      </c>
      <c r="AW147">
        <v>39950382217.285263</v>
      </c>
      <c r="AX147">
        <v>41217785214.699905</v>
      </c>
      <c r="AY147">
        <v>43352242437.361885</v>
      </c>
      <c r="AZ147">
        <v>46974128599.110191</v>
      </c>
      <c r="BA147">
        <v>46373054426.779121</v>
      </c>
      <c r="BB147">
        <v>44351835227.951302</v>
      </c>
      <c r="BC147">
        <v>46509538067.720009</v>
      </c>
      <c r="BD147">
        <v>47690524461.964935</v>
      </c>
      <c r="BE147">
        <v>47522406130.306831</v>
      </c>
      <c r="BF147">
        <v>49259050866.199692</v>
      </c>
      <c r="BG147">
        <v>52102241846.262039</v>
      </c>
      <c r="BH147">
        <v>53593238485.757851</v>
      </c>
      <c r="BI147">
        <v>55245326869.797684</v>
      </c>
      <c r="BJ147">
        <v>56514832055.383522</v>
      </c>
    </row>
    <row r="148" spans="1:62" x14ac:dyDescent="0.25">
      <c r="A148" t="s">
        <v>194</v>
      </c>
      <c r="B148" t="s">
        <v>396</v>
      </c>
      <c r="C148" t="s">
        <v>581</v>
      </c>
      <c r="D148" t="s">
        <v>580</v>
      </c>
      <c r="AN148">
        <v>20585826013.657745</v>
      </c>
      <c r="AO148">
        <v>21071449606.319305</v>
      </c>
      <c r="AP148">
        <v>22962428840.146732</v>
      </c>
      <c r="AQ148">
        <v>24459985413.929462</v>
      </c>
      <c r="AR148">
        <v>25100581273.217033</v>
      </c>
      <c r="AS148">
        <v>26457734181.43956</v>
      </c>
      <c r="AT148">
        <v>28167250454.76041</v>
      </c>
      <c r="AU148">
        <v>30167978678.333775</v>
      </c>
      <c r="AV148">
        <v>32711347807.412682</v>
      </c>
      <c r="AW148">
        <v>35438017512.807953</v>
      </c>
      <c r="AX148">
        <v>39228835380.261246</v>
      </c>
      <c r="AY148">
        <v>43892902793.63868</v>
      </c>
      <c r="AZ148">
        <v>48273093780.036827</v>
      </c>
      <c r="BA148">
        <v>46560536156.508133</v>
      </c>
      <c r="BB148">
        <v>39855031246.669975</v>
      </c>
      <c r="BC148">
        <v>38284475865.056343</v>
      </c>
      <c r="BD148">
        <v>40727416408.85083</v>
      </c>
      <c r="BE148">
        <v>42370616307.67466</v>
      </c>
      <c r="BF148">
        <v>43400159240.069473</v>
      </c>
      <c r="BG148">
        <v>44206639943.956894</v>
      </c>
      <c r="BH148">
        <v>45520330356.998642</v>
      </c>
      <c r="BI148">
        <v>46525792198.589851</v>
      </c>
      <c r="BJ148">
        <v>48642407603.626892</v>
      </c>
    </row>
    <row r="149" spans="1:62" x14ac:dyDescent="0.25">
      <c r="A149" t="s">
        <v>307</v>
      </c>
      <c r="B149" t="s">
        <v>306</v>
      </c>
      <c r="C149" t="s">
        <v>581</v>
      </c>
      <c r="D149" t="s">
        <v>580</v>
      </c>
      <c r="AI149">
        <v>13883055128.260838</v>
      </c>
      <c r="AJ149">
        <v>14391161136.572121</v>
      </c>
      <c r="AK149">
        <v>16305148236.150427</v>
      </c>
      <c r="AL149">
        <v>17150725172.608644</v>
      </c>
      <c r="AM149">
        <v>17880177751.510674</v>
      </c>
      <c r="AN149">
        <v>18469389107.702595</v>
      </c>
      <c r="AO149">
        <v>18392082992.003738</v>
      </c>
      <c r="AP149">
        <v>18340710765.545742</v>
      </c>
      <c r="AQ149">
        <v>17502236741.427376</v>
      </c>
      <c r="AR149">
        <v>17089441905.676432</v>
      </c>
      <c r="AS149">
        <v>18071626016.670876</v>
      </c>
      <c r="AT149">
        <v>18593607481.646057</v>
      </c>
      <c r="AU149">
        <v>20257175625.242596</v>
      </c>
      <c r="AV149">
        <v>22617820282.192074</v>
      </c>
      <c r="AW149">
        <v>28669336411.738228</v>
      </c>
      <c r="AX149">
        <v>30979930314.292927</v>
      </c>
      <c r="AY149">
        <v>35104740175.652199</v>
      </c>
      <c r="AZ149">
        <v>40176549954.322464</v>
      </c>
      <c r="BA149">
        <v>41539978755.558266</v>
      </c>
      <c r="BB149">
        <v>42088720029.813828</v>
      </c>
      <c r="BC149">
        <v>52721944986.580437</v>
      </c>
      <c r="BD149">
        <v>64148218365.291939</v>
      </c>
      <c r="BE149">
        <v>70073699096.807693</v>
      </c>
      <c r="BF149">
        <v>77922086864.328537</v>
      </c>
      <c r="BG149">
        <v>76986154275.547073</v>
      </c>
      <c r="BH149">
        <v>60361374984.10331</v>
      </c>
      <c r="BI149">
        <v>59840384623.175545</v>
      </c>
      <c r="BJ149">
        <v>65283528051.612968</v>
      </c>
    </row>
    <row r="150" spans="1:62" x14ac:dyDescent="0.25">
      <c r="A150" t="s">
        <v>469</v>
      </c>
      <c r="B150" t="s">
        <v>468</v>
      </c>
      <c r="C150" t="s">
        <v>581</v>
      </c>
      <c r="D150" t="s">
        <v>580</v>
      </c>
    </row>
    <row r="151" spans="1:62" x14ac:dyDescent="0.25">
      <c r="A151" t="s">
        <v>8</v>
      </c>
      <c r="B151" t="s">
        <v>427</v>
      </c>
      <c r="C151" t="s">
        <v>581</v>
      </c>
      <c r="D151" t="s">
        <v>580</v>
      </c>
      <c r="AI151">
        <v>98177236990.934967</v>
      </c>
      <c r="AJ151">
        <v>105261792966.61017</v>
      </c>
      <c r="AK151">
        <v>103053675534.52443</v>
      </c>
      <c r="AL151">
        <v>102290468575.19223</v>
      </c>
      <c r="AM151">
        <v>113120983797.72638</v>
      </c>
      <c r="AN151">
        <v>107006287991.7218</v>
      </c>
      <c r="AO151">
        <v>120246043612.48605</v>
      </c>
      <c r="AP151">
        <v>118369360776.75157</v>
      </c>
      <c r="AQ151">
        <v>126937589324.98318</v>
      </c>
      <c r="AR151">
        <v>128310206811.43954</v>
      </c>
      <c r="AS151">
        <v>130764618088.93591</v>
      </c>
      <c r="AT151">
        <v>140336545574.66434</v>
      </c>
      <c r="AU151">
        <v>144717080193.75455</v>
      </c>
      <c r="AV151">
        <v>153343900009.77133</v>
      </c>
      <c r="AW151">
        <v>160699835050.49731</v>
      </c>
      <c r="AX151">
        <v>165989494593.68192</v>
      </c>
      <c r="AY151">
        <v>178562587377.86234</v>
      </c>
      <c r="AZ151">
        <v>184868693270.54617</v>
      </c>
      <c r="BA151">
        <v>195818979327.39575</v>
      </c>
      <c r="BB151">
        <v>204129061598.18384</v>
      </c>
      <c r="BC151">
        <v>211918050774.9133</v>
      </c>
      <c r="BD151">
        <v>223034630236.89285</v>
      </c>
      <c r="BE151">
        <v>229747886208.35843</v>
      </c>
      <c r="BF151">
        <v>240167927438.52939</v>
      </c>
      <c r="BG151">
        <v>246579195675.96872</v>
      </c>
      <c r="BH151">
        <v>257797321218.89618</v>
      </c>
      <c r="BI151">
        <v>260948748195.50403</v>
      </c>
      <c r="BJ151">
        <v>271647646889.44891</v>
      </c>
    </row>
    <row r="152" spans="1:62" x14ac:dyDescent="0.25">
      <c r="A152" t="s">
        <v>222</v>
      </c>
      <c r="B152" t="s">
        <v>423</v>
      </c>
      <c r="C152" t="s">
        <v>581</v>
      </c>
      <c r="D152" t="s">
        <v>580</v>
      </c>
    </row>
    <row r="153" spans="1:62" x14ac:dyDescent="0.25">
      <c r="A153" t="s">
        <v>421</v>
      </c>
      <c r="B153" t="s">
        <v>422</v>
      </c>
      <c r="C153" t="s">
        <v>581</v>
      </c>
      <c r="D153" t="s">
        <v>580</v>
      </c>
      <c r="AN153">
        <v>9575219567.9140816</v>
      </c>
      <c r="AO153">
        <v>9012478153.3216705</v>
      </c>
      <c r="AP153">
        <v>9160919478.6831055</v>
      </c>
      <c r="AQ153">
        <v>8561594535.561161</v>
      </c>
      <c r="AR153">
        <v>8273218247.3422203</v>
      </c>
      <c r="AS153">
        <v>8447594196.3665142</v>
      </c>
      <c r="AT153">
        <v>8962897466.074728</v>
      </c>
      <c r="AU153">
        <v>9662003449.3392067</v>
      </c>
      <c r="AV153">
        <v>10299695667.925514</v>
      </c>
      <c r="AW153">
        <v>11061873130.899302</v>
      </c>
      <c r="AX153">
        <v>11891513626.263355</v>
      </c>
      <c r="AY153">
        <v>12462306264.715021</v>
      </c>
      <c r="AZ153">
        <v>12836175477.44099</v>
      </c>
      <c r="BA153">
        <v>13837397177.548243</v>
      </c>
      <c r="BB153">
        <v>13007153311.036898</v>
      </c>
      <c r="BC153">
        <v>13930661208.143648</v>
      </c>
      <c r="BD153">
        <v>14877946210.374504</v>
      </c>
      <c r="BE153">
        <v>14773800564.12122</v>
      </c>
      <c r="BF153">
        <v>16162537831.808395</v>
      </c>
      <c r="BG153">
        <v>16938339607.236244</v>
      </c>
      <c r="BH153">
        <v>16870586226.870361</v>
      </c>
      <c r="BI153">
        <v>17629762601.2789</v>
      </c>
      <c r="BJ153">
        <v>18423101900.670887</v>
      </c>
    </row>
    <row r="154" spans="1:62" x14ac:dyDescent="0.25">
      <c r="A154" t="s">
        <v>20</v>
      </c>
      <c r="B154" t="s">
        <v>406</v>
      </c>
      <c r="C154" t="s">
        <v>581</v>
      </c>
      <c r="D154" t="s">
        <v>580</v>
      </c>
      <c r="AI154">
        <v>19174383377.574482</v>
      </c>
      <c r="AJ154">
        <v>17964569063.701408</v>
      </c>
      <c r="AK154">
        <v>18177656210.423805</v>
      </c>
      <c r="AL154">
        <v>18558761646.612892</v>
      </c>
      <c r="AM154">
        <v>18545472040.971245</v>
      </c>
      <c r="AN154">
        <v>18863010056.775684</v>
      </c>
      <c r="AO154">
        <v>19268360118.434914</v>
      </c>
      <c r="AP154">
        <v>19980035574.751343</v>
      </c>
      <c r="AQ154">
        <v>20765717794.949986</v>
      </c>
      <c r="AR154">
        <v>21733216613.039402</v>
      </c>
      <c r="AS154">
        <v>22767731871.907631</v>
      </c>
      <c r="AT154">
        <v>24137853996.525513</v>
      </c>
      <c r="AU154">
        <v>21078673520.361511</v>
      </c>
      <c r="AV154">
        <v>23141198987.044712</v>
      </c>
      <c r="AW154">
        <v>24357732651.851048</v>
      </c>
      <c r="AX154">
        <v>25478894719.594597</v>
      </c>
      <c r="AY154">
        <v>26758599469.895947</v>
      </c>
      <c r="AZ154">
        <v>28428490862.246822</v>
      </c>
      <c r="BA154">
        <v>30455019682.24321</v>
      </c>
      <c r="BB154">
        <v>29232597651.732109</v>
      </c>
      <c r="BC154">
        <v>29309511789.557892</v>
      </c>
      <c r="BD154">
        <v>29735787033.419006</v>
      </c>
      <c r="BE154">
        <v>30636040392.169506</v>
      </c>
      <c r="BF154">
        <v>31326945612.866848</v>
      </c>
      <c r="BG154">
        <v>32365701443.601379</v>
      </c>
      <c r="BH154">
        <v>33374415657.156727</v>
      </c>
      <c r="BI154">
        <v>34769462972.836853</v>
      </c>
      <c r="BJ154">
        <v>36219625914.62735</v>
      </c>
    </row>
    <row r="155" spans="1:62" x14ac:dyDescent="0.25">
      <c r="A155" t="s">
        <v>151</v>
      </c>
      <c r="B155" t="s">
        <v>409</v>
      </c>
      <c r="C155" t="s">
        <v>581</v>
      </c>
      <c r="D155" t="s">
        <v>580</v>
      </c>
      <c r="AN155">
        <v>1976478923.6945574</v>
      </c>
      <c r="AO155">
        <v>2131803423.900223</v>
      </c>
      <c r="AP155">
        <v>2310831014.0485144</v>
      </c>
      <c r="AQ155">
        <v>2484020473.7868757</v>
      </c>
      <c r="AR155">
        <v>2637425028.9439678</v>
      </c>
      <c r="AS155">
        <v>2738855394.7892184</v>
      </c>
      <c r="AT155">
        <v>2630844952.5311599</v>
      </c>
      <c r="AU155">
        <v>2822064926.9855218</v>
      </c>
      <c r="AV155">
        <v>3210100260.412601</v>
      </c>
      <c r="AW155">
        <v>3403789814.8399372</v>
      </c>
      <c r="AX155">
        <v>2956904431.3874011</v>
      </c>
      <c r="AY155">
        <v>3728996339.8215375</v>
      </c>
      <c r="AZ155">
        <v>4016646168.0101142</v>
      </c>
      <c r="BA155">
        <v>4397638418.8442631</v>
      </c>
      <c r="BB155">
        <v>4079740109.329124</v>
      </c>
      <c r="BC155">
        <v>4376138493.9272242</v>
      </c>
      <c r="BD155">
        <v>4751030617.6278076</v>
      </c>
      <c r="BE155">
        <v>4870632299.4848251</v>
      </c>
      <c r="BF155">
        <v>5225266640.4553185</v>
      </c>
      <c r="BG155">
        <v>5608258117.8129063</v>
      </c>
      <c r="BH155">
        <v>5734215355.3641338</v>
      </c>
      <c r="BI155">
        <v>6087624122.4867477</v>
      </c>
      <c r="BJ155">
        <v>6625067343.0653305</v>
      </c>
    </row>
    <row r="156" spans="1:62" x14ac:dyDescent="0.25">
      <c r="A156" t="s">
        <v>621</v>
      </c>
      <c r="B156" t="s">
        <v>620</v>
      </c>
      <c r="C156" t="s">
        <v>581</v>
      </c>
      <c r="D156" t="s">
        <v>580</v>
      </c>
      <c r="AI156">
        <v>3036028210439.2114</v>
      </c>
      <c r="AJ156">
        <v>3135399788095.9009</v>
      </c>
      <c r="AK156">
        <v>3276969642367.1787</v>
      </c>
      <c r="AL156">
        <v>3362220793874.3149</v>
      </c>
      <c r="AM156">
        <v>3433640870254.4434</v>
      </c>
      <c r="AN156">
        <v>3526360748085.0747</v>
      </c>
      <c r="AO156">
        <v>3692243240100.042</v>
      </c>
      <c r="AP156">
        <v>3813126233989.6108</v>
      </c>
      <c r="AQ156">
        <v>3997446802799.5884</v>
      </c>
      <c r="AR156">
        <v>4080119126476.0313</v>
      </c>
      <c r="AS156">
        <v>4298600076525.5615</v>
      </c>
      <c r="AT156">
        <v>4359362667804.3843</v>
      </c>
      <c r="AU156">
        <v>4438888830032.9375</v>
      </c>
      <c r="AV156">
        <v>4667233923469.9717</v>
      </c>
      <c r="AW156">
        <v>5042326796728.2109</v>
      </c>
      <c r="AX156">
        <v>5294570477196.1299</v>
      </c>
      <c r="AY156">
        <v>5599498917886.0869</v>
      </c>
      <c r="AZ156">
        <v>5890262276348.8223</v>
      </c>
      <c r="BA156">
        <v>6154784564668.8311</v>
      </c>
      <c r="BB156">
        <v>6211795556381.9727</v>
      </c>
      <c r="BC156">
        <v>6525817234377.3916</v>
      </c>
      <c r="BD156">
        <v>6727724781882.6895</v>
      </c>
      <c r="BE156">
        <v>6973937932892.1787</v>
      </c>
      <c r="BF156">
        <v>7144797365254.1445</v>
      </c>
      <c r="BG156">
        <v>7344594388132.6924</v>
      </c>
      <c r="BH156">
        <v>7509495130239.5146</v>
      </c>
      <c r="BI156">
        <v>7880328008042.999</v>
      </c>
      <c r="BJ156">
        <v>8036239256321.5859</v>
      </c>
    </row>
    <row r="157" spans="1:62" x14ac:dyDescent="0.25">
      <c r="A157" t="s">
        <v>98</v>
      </c>
      <c r="B157" t="s">
        <v>417</v>
      </c>
      <c r="C157" t="s">
        <v>581</v>
      </c>
      <c r="D157" t="s">
        <v>580</v>
      </c>
      <c r="AI157">
        <v>1115665359248.0288</v>
      </c>
      <c r="AJ157">
        <v>1162771547864.0798</v>
      </c>
      <c r="AK157">
        <v>1204964558949.3511</v>
      </c>
      <c r="AL157">
        <v>1253903301080.4419</v>
      </c>
      <c r="AM157">
        <v>1315859674781.9346</v>
      </c>
      <c r="AN157">
        <v>1233075905359.6118</v>
      </c>
      <c r="AO157">
        <v>1316595326328.5557</v>
      </c>
      <c r="AP157">
        <v>1406740663429.543</v>
      </c>
      <c r="AQ157">
        <v>1479383698596.1882</v>
      </c>
      <c r="AR157">
        <v>1520119331265.4453</v>
      </c>
      <c r="AS157">
        <v>1595250525621.0552</v>
      </c>
      <c r="AT157">
        <v>1588799489999.4277</v>
      </c>
      <c r="AU157">
        <v>1588166441081.063</v>
      </c>
      <c r="AV157">
        <v>1611137405473.2515</v>
      </c>
      <c r="AW157">
        <v>1674303510533.3469</v>
      </c>
      <c r="AX157">
        <v>1712943205254.3379</v>
      </c>
      <c r="AY157">
        <v>1789941336614.168</v>
      </c>
      <c r="AZ157">
        <v>1830956870783.8098</v>
      </c>
      <c r="BA157">
        <v>1851895411231.5046</v>
      </c>
      <c r="BB157">
        <v>1754008958112.3428</v>
      </c>
      <c r="BC157">
        <v>1843781208831.0479</v>
      </c>
      <c r="BD157">
        <v>1911319060713.1775</v>
      </c>
      <c r="BE157">
        <v>1980935468337.4861</v>
      </c>
      <c r="BF157">
        <v>2007759156277.0791</v>
      </c>
      <c r="BG157">
        <v>2064885601180.3044</v>
      </c>
      <c r="BH157">
        <v>2132417109272.6309</v>
      </c>
      <c r="BI157">
        <v>2194541419890.2129</v>
      </c>
      <c r="BJ157">
        <v>2239235139572.6816</v>
      </c>
    </row>
    <row r="158" spans="1:62" x14ac:dyDescent="0.25">
      <c r="A158" t="s">
        <v>238</v>
      </c>
      <c r="B158" t="s">
        <v>412</v>
      </c>
      <c r="C158" t="s">
        <v>581</v>
      </c>
      <c r="D158" t="s">
        <v>580</v>
      </c>
      <c r="AI158">
        <v>137536954.20315677</v>
      </c>
      <c r="AJ158">
        <v>137657833.71182886</v>
      </c>
      <c r="AK158">
        <v>147487705.50981972</v>
      </c>
      <c r="AL158">
        <v>156346179.60667804</v>
      </c>
      <c r="AM158">
        <v>165535763.86285758</v>
      </c>
      <c r="AN158">
        <v>179131593.13720858</v>
      </c>
      <c r="AO158">
        <v>160675784.52399036</v>
      </c>
      <c r="AP158">
        <v>150319152.22789976</v>
      </c>
      <c r="AQ158">
        <v>146043756.16241455</v>
      </c>
      <c r="AR158">
        <v>142542861.27878168</v>
      </c>
      <c r="AS158">
        <v>150939625.49973285</v>
      </c>
      <c r="AT158">
        <v>159035063.2753551</v>
      </c>
      <c r="AU158">
        <v>163195187.64442623</v>
      </c>
      <c r="AV158">
        <v>163472836.66022143</v>
      </c>
      <c r="AW158">
        <v>163666617.72824723</v>
      </c>
      <c r="AX158">
        <v>168438242.86953869</v>
      </c>
      <c r="AY158">
        <v>170858200.78593302</v>
      </c>
      <c r="AZ158">
        <v>177099945.06516692</v>
      </c>
      <c r="BA158">
        <v>174186873.52422073</v>
      </c>
      <c r="BB158">
        <v>171337232.57081485</v>
      </c>
      <c r="BC158">
        <v>182394716.78110299</v>
      </c>
      <c r="BD158">
        <v>184595346.92918515</v>
      </c>
      <c r="BE158">
        <v>190978408.07732019</v>
      </c>
      <c r="BF158">
        <v>196440541.83464447</v>
      </c>
      <c r="BG158">
        <v>194953599.25992808</v>
      </c>
      <c r="BH158">
        <v>194242902.51976657</v>
      </c>
      <c r="BI158">
        <v>197953903.43599844</v>
      </c>
      <c r="BJ158">
        <v>202902751.02189842</v>
      </c>
    </row>
    <row r="159" spans="1:62" x14ac:dyDescent="0.25">
      <c r="A159" t="s">
        <v>619</v>
      </c>
      <c r="B159" t="s">
        <v>618</v>
      </c>
      <c r="C159" t="s">
        <v>581</v>
      </c>
      <c r="D159" t="s">
        <v>580</v>
      </c>
      <c r="AI159">
        <v>17241420780276.449</v>
      </c>
      <c r="AJ159">
        <v>17365878432343.826</v>
      </c>
      <c r="AK159">
        <v>17500491963828.891</v>
      </c>
      <c r="AL159">
        <v>17975807477916.723</v>
      </c>
      <c r="AM159">
        <v>18384781704837.762</v>
      </c>
      <c r="AN159">
        <v>19114827776394.066</v>
      </c>
      <c r="AO159">
        <v>20085301406075.828</v>
      </c>
      <c r="AP159">
        <v>21014054518558.191</v>
      </c>
      <c r="AQ159">
        <v>21418644901472.117</v>
      </c>
      <c r="AR159">
        <v>22277297357140.512</v>
      </c>
      <c r="AS159">
        <v>23573342551916.672</v>
      </c>
      <c r="AT159">
        <v>24493604639169.219</v>
      </c>
      <c r="AU159">
        <v>25663761847690.98</v>
      </c>
      <c r="AV159">
        <v>27166084775536.543</v>
      </c>
      <c r="AW159">
        <v>29373016028079.379</v>
      </c>
      <c r="AX159">
        <v>31486297072656.988</v>
      </c>
      <c r="AY159">
        <v>34076968336714.961</v>
      </c>
      <c r="AZ159">
        <v>37074063143805.594</v>
      </c>
      <c r="BA159">
        <v>39177050073198.492</v>
      </c>
      <c r="BB159">
        <v>40357462058614.211</v>
      </c>
      <c r="BC159">
        <v>43409729745876.93</v>
      </c>
      <c r="BD159">
        <v>46056757116500.023</v>
      </c>
      <c r="BE159">
        <v>48512701351806.195</v>
      </c>
      <c r="BF159">
        <v>51069953646113.359</v>
      </c>
      <c r="BG159">
        <v>53552878315544.578</v>
      </c>
      <c r="BH159">
        <v>55897700255788.344</v>
      </c>
      <c r="BI159">
        <v>58547304954851.133</v>
      </c>
      <c r="BJ159">
        <v>61548974769243.938</v>
      </c>
    </row>
    <row r="160" spans="1:62" x14ac:dyDescent="0.25">
      <c r="A160" t="s">
        <v>405</v>
      </c>
      <c r="B160" t="s">
        <v>404</v>
      </c>
      <c r="C160" t="s">
        <v>581</v>
      </c>
      <c r="D160" t="s">
        <v>580</v>
      </c>
      <c r="AI160">
        <v>19230061719.78664</v>
      </c>
      <c r="AJ160">
        <v>18043419291.705212</v>
      </c>
      <c r="AK160">
        <v>16858832968.963997</v>
      </c>
      <c r="AL160">
        <v>15599600992.560345</v>
      </c>
      <c r="AM160">
        <v>15325334085.713825</v>
      </c>
      <c r="AN160">
        <v>15154498338.6395</v>
      </c>
      <c r="AO160">
        <v>15334094891.648563</v>
      </c>
      <c r="AP160">
        <v>15554902996.955959</v>
      </c>
      <c r="AQ160">
        <v>16080462045.47246</v>
      </c>
      <c r="AR160">
        <v>16778197783.689957</v>
      </c>
      <c r="AS160">
        <v>17541460782.008987</v>
      </c>
      <c r="AT160">
        <v>17003421087.120941</v>
      </c>
      <c r="AU160">
        <v>17257457074.499916</v>
      </c>
      <c r="AV160">
        <v>17640956120.599911</v>
      </c>
      <c r="AW160">
        <v>18465569975.978901</v>
      </c>
      <c r="AX160">
        <v>19337768558.510075</v>
      </c>
      <c r="AY160">
        <v>20331154595.040146</v>
      </c>
      <c r="AZ160">
        <v>21647289215.732849</v>
      </c>
      <c r="BA160">
        <v>22831766488.573666</v>
      </c>
      <c r="BB160">
        <v>22749888157.004822</v>
      </c>
      <c r="BC160">
        <v>23514002326.347115</v>
      </c>
      <c r="BD160">
        <v>24064204652.417667</v>
      </c>
      <c r="BE160">
        <v>23954427501.899261</v>
      </c>
      <c r="BF160">
        <v>24655158062.347141</v>
      </c>
      <c r="BG160">
        <v>25550051863.888969</v>
      </c>
      <c r="BH160">
        <v>26531588739.112377</v>
      </c>
      <c r="BI160">
        <v>27307238599.885498</v>
      </c>
      <c r="BJ160">
        <v>27312755669.700241</v>
      </c>
    </row>
    <row r="161" spans="1:62" x14ac:dyDescent="0.25">
      <c r="A161" t="s">
        <v>57</v>
      </c>
      <c r="B161" t="s">
        <v>410</v>
      </c>
      <c r="C161" t="s">
        <v>581</v>
      </c>
      <c r="D161" t="s">
        <v>580</v>
      </c>
      <c r="AI161">
        <v>10765975955.339323</v>
      </c>
      <c r="AJ161">
        <v>12030461771.639633</v>
      </c>
      <c r="AK161">
        <v>11643241811.185083</v>
      </c>
      <c r="AL161">
        <v>12012585022.72596</v>
      </c>
      <c r="AM161">
        <v>12466652814.406586</v>
      </c>
      <c r="AN161">
        <v>12581473479.069721</v>
      </c>
      <c r="AO161">
        <v>13469195248.429485</v>
      </c>
      <c r="AP161">
        <v>14119625965.290459</v>
      </c>
      <c r="AQ161">
        <v>15188717115.379675</v>
      </c>
      <c r="AR161">
        <v>16054617319.921999</v>
      </c>
      <c r="AS161">
        <v>16044850498.000721</v>
      </c>
      <c r="AT161">
        <v>18511945131.238167</v>
      </c>
      <c r="AU161">
        <v>19086983210.466053</v>
      </c>
      <c r="AV161">
        <v>20827533225.068943</v>
      </c>
      <c r="AW161">
        <v>21152442464.402489</v>
      </c>
      <c r="AX161">
        <v>22534704375.632938</v>
      </c>
      <c r="AY161">
        <v>23585314406.435135</v>
      </c>
      <c r="AZ161">
        <v>24409294915.380573</v>
      </c>
      <c r="BA161">
        <v>25574443982.59584</v>
      </c>
      <c r="BB161">
        <v>26771089018.846134</v>
      </c>
      <c r="BC161">
        <v>28220329132.256756</v>
      </c>
      <c r="BD161">
        <v>29134739169.079201</v>
      </c>
      <c r="BE161">
        <v>28891120637.587036</v>
      </c>
      <c r="BF161">
        <v>29556652103.829395</v>
      </c>
      <c r="BG161">
        <v>31638432393.378529</v>
      </c>
      <c r="BH161">
        <v>33524899738.793709</v>
      </c>
      <c r="BI161">
        <v>35469343921.98497</v>
      </c>
      <c r="BJ161">
        <v>37349219149.73645</v>
      </c>
    </row>
    <row r="162" spans="1:62" x14ac:dyDescent="0.25">
      <c r="A162" t="s">
        <v>208</v>
      </c>
      <c r="B162" t="s">
        <v>411</v>
      </c>
      <c r="C162" t="s">
        <v>581</v>
      </c>
      <c r="D162" t="s">
        <v>580</v>
      </c>
      <c r="AI162">
        <v>5729227737.1163301</v>
      </c>
      <c r="AJ162">
        <v>6087676416.8563213</v>
      </c>
      <c r="AK162">
        <v>6373245204.1661987</v>
      </c>
      <c r="AL162">
        <v>6658814347.7890177</v>
      </c>
      <c r="AM162">
        <v>7035110920.8489647</v>
      </c>
      <c r="AN162">
        <v>7481312351.4466772</v>
      </c>
      <c r="AO162">
        <v>7763906638.333622</v>
      </c>
      <c r="AP162">
        <v>8172053668.7852392</v>
      </c>
      <c r="AQ162">
        <v>8590920552.1925583</v>
      </c>
      <c r="AR162">
        <v>8996409844.4248848</v>
      </c>
      <c r="AS162">
        <v>9605484235.9205437</v>
      </c>
      <c r="AT162">
        <v>9663919558.0768967</v>
      </c>
      <c r="AU162">
        <v>9952176726.5189056</v>
      </c>
      <c r="AV162">
        <v>10205337070.373108</v>
      </c>
      <c r="AW162">
        <v>10250588813.750282</v>
      </c>
      <c r="AX162">
        <v>10638435448.916077</v>
      </c>
      <c r="AY162">
        <v>10832982314.143938</v>
      </c>
      <c r="AZ162">
        <v>11264833597.396986</v>
      </c>
      <c r="BA162">
        <v>11641812687.893459</v>
      </c>
      <c r="BB162">
        <v>11355158927.681349</v>
      </c>
      <c r="BC162">
        <v>11757436236.916245</v>
      </c>
      <c r="BD162">
        <v>11912966835.216539</v>
      </c>
      <c r="BE162">
        <v>12236142671.776369</v>
      </c>
      <c r="BF162">
        <v>12800364212.231157</v>
      </c>
      <c r="BG162">
        <v>13839016432.266338</v>
      </c>
      <c r="BH162">
        <v>15170557888.963236</v>
      </c>
      <c r="BI162">
        <v>15964066806.29372</v>
      </c>
      <c r="BJ162">
        <v>16989357291.079731</v>
      </c>
    </row>
    <row r="163" spans="1:62" x14ac:dyDescent="0.25">
      <c r="A163" t="s">
        <v>140</v>
      </c>
      <c r="B163" t="s">
        <v>429</v>
      </c>
      <c r="C163" t="s">
        <v>581</v>
      </c>
      <c r="D163" t="s">
        <v>580</v>
      </c>
      <c r="AI163">
        <v>30184121260.083462</v>
      </c>
      <c r="AJ163">
        <v>29987738263.597027</v>
      </c>
      <c r="AK163">
        <v>32884836400.116814</v>
      </c>
      <c r="AL163">
        <v>34870886572.75956</v>
      </c>
      <c r="AM163">
        <v>37478516949.86644</v>
      </c>
      <c r="AN163">
        <v>40082543585.292503</v>
      </c>
      <c r="AO163">
        <v>42664947772.510536</v>
      </c>
      <c r="AP163">
        <v>45076192692.070007</v>
      </c>
      <c r="AQ163">
        <v>47720458236.640259</v>
      </c>
      <c r="AR163">
        <v>52943524418.658875</v>
      </c>
      <c r="AS163">
        <v>60221104519.141266</v>
      </c>
      <c r="AT163">
        <v>67052584851.223885</v>
      </c>
      <c r="AU163">
        <v>75116002450.336746</v>
      </c>
      <c r="AV163">
        <v>85515059493.557434</v>
      </c>
      <c r="AW163">
        <v>97114887944.831192</v>
      </c>
      <c r="AX163">
        <v>110292358553.60796</v>
      </c>
      <c r="AY163">
        <v>124714299172.00874</v>
      </c>
      <c r="AZ163">
        <v>139669333592.30225</v>
      </c>
      <c r="BA163">
        <v>153992850292.5824</v>
      </c>
      <c r="BB163">
        <v>170239110005.91437</v>
      </c>
      <c r="BC163">
        <v>186640693983.30414</v>
      </c>
      <c r="BD163">
        <v>197076675497.92352</v>
      </c>
      <c r="BE163">
        <v>211527658640.39435</v>
      </c>
      <c r="BF163">
        <v>229350981325.27911</v>
      </c>
      <c r="BG163">
        <v>247678976353.73407</v>
      </c>
      <c r="BH163">
        <v>264997967349.05658</v>
      </c>
      <c r="BI163">
        <v>280558600892.05035</v>
      </c>
      <c r="BJ163">
        <v>298426930766.06116</v>
      </c>
    </row>
    <row r="164" spans="1:62" x14ac:dyDescent="0.25">
      <c r="A164" t="s">
        <v>617</v>
      </c>
      <c r="B164" t="s">
        <v>616</v>
      </c>
      <c r="C164" t="s">
        <v>581</v>
      </c>
      <c r="D164" t="s">
        <v>580</v>
      </c>
      <c r="AI164">
        <v>1846510766810.0046</v>
      </c>
      <c r="AJ164">
        <v>1814339740341.9309</v>
      </c>
      <c r="AK164">
        <v>1896516265805.3079</v>
      </c>
      <c r="AL164">
        <v>1948524193513.7495</v>
      </c>
      <c r="AM164">
        <v>1976729563950.8704</v>
      </c>
      <c r="AN164">
        <v>2031533659866.2715</v>
      </c>
      <c r="AO164">
        <v>2149599254840.8005</v>
      </c>
      <c r="AP164">
        <v>2223814993333.8374</v>
      </c>
      <c r="AQ164">
        <v>2368667795395.7563</v>
      </c>
      <c r="AR164">
        <v>2476143698769.6211</v>
      </c>
      <c r="AS164">
        <v>2585726969190.3433</v>
      </c>
      <c r="AT164">
        <v>2645233241897.4463</v>
      </c>
      <c r="AU164">
        <v>2734237555563.4829</v>
      </c>
      <c r="AV164">
        <v>2805504300077.9727</v>
      </c>
      <c r="AW164">
        <v>3026691629329.9438</v>
      </c>
      <c r="AX164">
        <v>3163749638627.0005</v>
      </c>
      <c r="AY164">
        <v>3339297464800.4814</v>
      </c>
      <c r="AZ164">
        <v>3542088730325.2148</v>
      </c>
      <c r="BA164">
        <v>3670400992364.6069</v>
      </c>
      <c r="BB164">
        <v>3767444866191.627</v>
      </c>
      <c r="BC164">
        <v>3965040086441.4756</v>
      </c>
      <c r="BD164">
        <v>3942013394801.6362</v>
      </c>
      <c r="BE164">
        <v>4042669688989.832</v>
      </c>
      <c r="BF164">
        <v>4112581951769.0054</v>
      </c>
      <c r="BG164">
        <v>4204811830656.9917</v>
      </c>
      <c r="BH164">
        <v>4245113971593.3193</v>
      </c>
      <c r="BI164">
        <v>4536869901457.9658</v>
      </c>
      <c r="BJ164">
        <v>4694847925651.25</v>
      </c>
    </row>
    <row r="165" spans="1:62" x14ac:dyDescent="0.25">
      <c r="A165" t="s">
        <v>209</v>
      </c>
      <c r="B165" t="s">
        <v>425</v>
      </c>
      <c r="C165" t="s">
        <v>581</v>
      </c>
      <c r="D165" t="s">
        <v>580</v>
      </c>
      <c r="AP165">
        <v>6418837658.2680349</v>
      </c>
      <c r="AQ165">
        <v>6733360895.3315392</v>
      </c>
      <c r="AR165">
        <v>6100425137.6010237</v>
      </c>
      <c r="AS165">
        <v>6289538159.288702</v>
      </c>
      <c r="AT165">
        <v>6358713110.9073315</v>
      </c>
      <c r="AU165">
        <v>6479778424.0238276</v>
      </c>
      <c r="AV165">
        <v>6640649581.0258436</v>
      </c>
      <c r="AW165">
        <v>6934567877.5052586</v>
      </c>
      <c r="AX165">
        <v>7224474723.2027283</v>
      </c>
      <c r="AY165">
        <v>7843353583.0776644</v>
      </c>
      <c r="AZ165">
        <v>8377493864.9442835</v>
      </c>
      <c r="BA165">
        <v>8982583178.3251553</v>
      </c>
      <c r="BB165">
        <v>8462033552.4253798</v>
      </c>
      <c r="BC165">
        <v>8693414647.314785</v>
      </c>
      <c r="BD165">
        <v>8974076919.6639557</v>
      </c>
      <c r="BE165">
        <v>8729644002.7879772</v>
      </c>
      <c r="BF165">
        <v>9039460557.4936752</v>
      </c>
      <c r="BG165">
        <v>9200695855.3125916</v>
      </c>
      <c r="BH165">
        <v>9512637646.7794762</v>
      </c>
      <c r="BI165">
        <v>9793197818.0568104</v>
      </c>
      <c r="BJ165">
        <v>10214305721.424126</v>
      </c>
    </row>
    <row r="166" spans="1:62" x14ac:dyDescent="0.25">
      <c r="A166" t="s">
        <v>133</v>
      </c>
      <c r="B166" t="s">
        <v>424</v>
      </c>
      <c r="C166" t="s">
        <v>581</v>
      </c>
      <c r="D166" t="s">
        <v>580</v>
      </c>
      <c r="AI166">
        <v>11188351797.281158</v>
      </c>
      <c r="AJ166">
        <v>10215687429.073841</v>
      </c>
      <c r="AK166">
        <v>9270075825.696537</v>
      </c>
      <c r="AL166">
        <v>8976326446.3447666</v>
      </c>
      <c r="AM166">
        <v>9167915604.5399265</v>
      </c>
      <c r="AN166">
        <v>9752501040.1552677</v>
      </c>
      <c r="AO166">
        <v>9970478590.5001621</v>
      </c>
      <c r="AP166">
        <v>10358999584.075155</v>
      </c>
      <c r="AQ166">
        <v>10704983602.563416</v>
      </c>
      <c r="AR166">
        <v>11033666101.664101</v>
      </c>
      <c r="AS166">
        <v>11160118771.160452</v>
      </c>
      <c r="AT166">
        <v>11489644774.806698</v>
      </c>
      <c r="AU166">
        <v>12033447187.744968</v>
      </c>
      <c r="AV166">
        <v>12876346189.963001</v>
      </c>
      <c r="AW166">
        <v>14244510245.450909</v>
      </c>
      <c r="AX166">
        <v>15277759362.293211</v>
      </c>
      <c r="AY166">
        <v>16584960326.95026</v>
      </c>
      <c r="AZ166">
        <v>18284589774.396961</v>
      </c>
      <c r="BA166">
        <v>19911985541.806683</v>
      </c>
      <c r="BB166">
        <v>19659382304.187073</v>
      </c>
      <c r="BC166">
        <v>20910733774.092838</v>
      </c>
      <c r="BD166">
        <v>24526362242.088566</v>
      </c>
      <c r="BE166">
        <v>27547965885.70042</v>
      </c>
      <c r="BF166">
        <v>30757005343.744133</v>
      </c>
      <c r="BG166">
        <v>33182264566.461334</v>
      </c>
      <c r="BH166">
        <v>33971947980.149227</v>
      </c>
      <c r="BI166">
        <v>34394288108.095299</v>
      </c>
      <c r="BJ166">
        <v>36418262840.186417</v>
      </c>
    </row>
    <row r="167" spans="1:62" x14ac:dyDescent="0.25">
      <c r="A167" t="s">
        <v>241</v>
      </c>
      <c r="B167" t="s">
        <v>441</v>
      </c>
      <c r="C167" t="s">
        <v>581</v>
      </c>
      <c r="D167" t="s">
        <v>580</v>
      </c>
    </row>
    <row r="168" spans="1:62" x14ac:dyDescent="0.25">
      <c r="A168" t="s">
        <v>24</v>
      </c>
      <c r="B168" t="s">
        <v>428</v>
      </c>
      <c r="C168" t="s">
        <v>581</v>
      </c>
      <c r="D168" t="s">
        <v>580</v>
      </c>
      <c r="AI168">
        <v>5014689189.7726431</v>
      </c>
      <c r="AJ168">
        <v>5260408916.8894072</v>
      </c>
      <c r="AK168">
        <v>4985219536.0645924</v>
      </c>
      <c r="AL168">
        <v>5422280803.0520964</v>
      </c>
      <c r="AM168">
        <v>5756231621.0266218</v>
      </c>
      <c r="AN168">
        <v>5885016369.3189011</v>
      </c>
      <c r="AO168">
        <v>7464867958.2247314</v>
      </c>
      <c r="AP168">
        <v>8274211304.1758013</v>
      </c>
      <c r="AQ168">
        <v>9255482621.5499363</v>
      </c>
      <c r="AR168">
        <v>9979536623.107666</v>
      </c>
      <c r="AS168">
        <v>10147043443.195488</v>
      </c>
      <c r="AT168">
        <v>11437845371.158272</v>
      </c>
      <c r="AU168">
        <v>12443696079.155165</v>
      </c>
      <c r="AV168">
        <v>13252611816.187038</v>
      </c>
      <c r="AW168">
        <v>14287797989.337719</v>
      </c>
      <c r="AX168">
        <v>15533789398.954298</v>
      </c>
      <c r="AY168">
        <v>17064031608.416264</v>
      </c>
      <c r="AZ168">
        <v>18331217003.10516</v>
      </c>
      <c r="BA168">
        <v>19591709145.151711</v>
      </c>
      <c r="BB168">
        <v>20836168690.208241</v>
      </c>
      <c r="BC168">
        <v>22229529470.205673</v>
      </c>
      <c r="BD168">
        <v>23811739934.018314</v>
      </c>
      <c r="BE168">
        <v>25525753222.823303</v>
      </c>
      <c r="BF168">
        <v>27348721677.810402</v>
      </c>
      <c r="BG168">
        <v>29384579524.713017</v>
      </c>
      <c r="BH168">
        <v>31322194557.242622</v>
      </c>
      <c r="BI168">
        <v>32500830897.068516</v>
      </c>
      <c r="BJ168">
        <v>33706838392.007656</v>
      </c>
    </row>
    <row r="169" spans="1:62" x14ac:dyDescent="0.25">
      <c r="A169" t="s">
        <v>58</v>
      </c>
      <c r="B169" t="s">
        <v>414</v>
      </c>
      <c r="C169" t="s">
        <v>581</v>
      </c>
      <c r="D169" t="s">
        <v>580</v>
      </c>
      <c r="AI169">
        <v>5698062617.1654186</v>
      </c>
      <c r="AJ169">
        <v>5799948940.6965952</v>
      </c>
      <c r="AK169">
        <v>5908647285.6867542</v>
      </c>
      <c r="AL169">
        <v>6255699793.6909866</v>
      </c>
      <c r="AM169">
        <v>6064229581.9997253</v>
      </c>
      <c r="AN169">
        <v>6659724826.3913717</v>
      </c>
      <c r="AO169">
        <v>7047242666.2347221</v>
      </c>
      <c r="AP169">
        <v>6762203080.1903925</v>
      </c>
      <c r="AQ169">
        <v>6950043890.0369682</v>
      </c>
      <c r="AR169">
        <v>7486088641.2646952</v>
      </c>
      <c r="AS169">
        <v>7453868047.3976717</v>
      </c>
      <c r="AT169">
        <v>7603601119.4997187</v>
      </c>
      <c r="AU169">
        <v>7654165382.9710379</v>
      </c>
      <c r="AV169">
        <v>8111750781.2425699</v>
      </c>
      <c r="AW169">
        <v>8577967455.150856</v>
      </c>
      <c r="AX169">
        <v>9347361582.5058002</v>
      </c>
      <c r="AY169">
        <v>11111124524.860588</v>
      </c>
      <c r="AZ169">
        <v>11424217877.54565</v>
      </c>
      <c r="BA169">
        <v>11547595679.695459</v>
      </c>
      <c r="BB169">
        <v>11427260297.852608</v>
      </c>
      <c r="BC169">
        <v>11972763099.859182</v>
      </c>
      <c r="BD169">
        <v>12535969841.730515</v>
      </c>
      <c r="BE169">
        <v>13262439093.66173</v>
      </c>
      <c r="BF169">
        <v>14070155948.687582</v>
      </c>
      <c r="BG169">
        <v>14855206470.435783</v>
      </c>
      <c r="BH169">
        <v>15063178832.681826</v>
      </c>
      <c r="BI169">
        <v>15364442268.094503</v>
      </c>
      <c r="BJ169">
        <v>15902197747.477812</v>
      </c>
    </row>
    <row r="170" spans="1:62" x14ac:dyDescent="0.25">
      <c r="A170" t="s">
        <v>22</v>
      </c>
      <c r="B170" t="s">
        <v>415</v>
      </c>
      <c r="C170" t="s">
        <v>581</v>
      </c>
      <c r="D170" t="s">
        <v>580</v>
      </c>
      <c r="AI170">
        <v>7820984990.5769634</v>
      </c>
      <c r="AJ170">
        <v>8167880574.3743544</v>
      </c>
      <c r="AK170">
        <v>8699830018.5064182</v>
      </c>
      <c r="AL170">
        <v>9141960855.3644276</v>
      </c>
      <c r="AM170">
        <v>9520085421.0718594</v>
      </c>
      <c r="AN170">
        <v>9928281613.7041645</v>
      </c>
      <c r="AO170">
        <v>10483058486.347803</v>
      </c>
      <c r="AP170">
        <v>11079280073.337925</v>
      </c>
      <c r="AQ170">
        <v>11751861964.565481</v>
      </c>
      <c r="AR170">
        <v>12058677170.777014</v>
      </c>
      <c r="AS170">
        <v>13147167424.466209</v>
      </c>
      <c r="AT170">
        <v>13485519019.07481</v>
      </c>
      <c r="AU170">
        <v>13770510284.788563</v>
      </c>
      <c r="AV170">
        <v>14274078071.130362</v>
      </c>
      <c r="AW170">
        <v>15094233413.65082</v>
      </c>
      <c r="AX170">
        <v>15281611346.212164</v>
      </c>
      <c r="AY170">
        <v>16586394384.892086</v>
      </c>
      <c r="AZ170">
        <v>17536299868.769318</v>
      </c>
      <c r="BA170">
        <v>18480973778.871784</v>
      </c>
      <c r="BB170">
        <v>19093632287.872417</v>
      </c>
      <c r="BC170">
        <v>19929399378.906353</v>
      </c>
      <c r="BD170">
        <v>20742028226.425457</v>
      </c>
      <c r="BE170">
        <v>21467194078.835499</v>
      </c>
      <c r="BF170">
        <v>22188578978.810165</v>
      </c>
      <c r="BG170">
        <v>23019446833.843132</v>
      </c>
      <c r="BH170">
        <v>23817914129.984177</v>
      </c>
      <c r="BI170">
        <v>24722994864.497421</v>
      </c>
      <c r="BJ170">
        <v>25662468669.348324</v>
      </c>
    </row>
    <row r="171" spans="1:62" x14ac:dyDescent="0.25">
      <c r="A171" t="s">
        <v>21</v>
      </c>
      <c r="B171" t="s">
        <v>407</v>
      </c>
      <c r="C171" t="s">
        <v>581</v>
      </c>
      <c r="D171" t="s">
        <v>580</v>
      </c>
      <c r="AI171">
        <v>7023399390.6739597</v>
      </c>
      <c r="AJ171">
        <v>7636558439.729269</v>
      </c>
      <c r="AK171">
        <v>7076571279.0527439</v>
      </c>
      <c r="AL171">
        <v>7762421263.8560162</v>
      </c>
      <c r="AM171">
        <v>6967535219.4867649</v>
      </c>
      <c r="AN171">
        <v>8133121477.0131683</v>
      </c>
      <c r="AO171">
        <v>8728196072.4045982</v>
      </c>
      <c r="AP171">
        <v>9059205847.2493801</v>
      </c>
      <c r="AQ171">
        <v>9412084891.8306599</v>
      </c>
      <c r="AR171">
        <v>9698426688.4331493</v>
      </c>
      <c r="AS171">
        <v>9851281442.0408573</v>
      </c>
      <c r="AT171">
        <v>9361183751.8829098</v>
      </c>
      <c r="AU171">
        <v>9520323876.9409199</v>
      </c>
      <c r="AV171">
        <v>10063519230.638685</v>
      </c>
      <c r="AW171">
        <v>10609012058.436543</v>
      </c>
      <c r="AX171">
        <v>10955791575.641235</v>
      </c>
      <c r="AY171">
        <v>11470713778.822769</v>
      </c>
      <c r="AZ171">
        <v>12571902301.888933</v>
      </c>
      <c r="BA171">
        <v>13532362545.250761</v>
      </c>
      <c r="BB171">
        <v>14659352621.00062</v>
      </c>
      <c r="BC171">
        <v>15667046141.835693</v>
      </c>
      <c r="BD171">
        <v>16427533195.510225</v>
      </c>
      <c r="BE171">
        <v>16737323535.575768</v>
      </c>
      <c r="BF171">
        <v>17607664359.150463</v>
      </c>
      <c r="BG171">
        <v>18611301228.286217</v>
      </c>
      <c r="BH171">
        <v>19132417662.492741</v>
      </c>
      <c r="BI171">
        <v>19607674690.045158</v>
      </c>
      <c r="BJ171">
        <v>20391987661.228981</v>
      </c>
    </row>
    <row r="172" spans="1:62" x14ac:dyDescent="0.25">
      <c r="A172" t="s">
        <v>139</v>
      </c>
      <c r="B172" t="s">
        <v>408</v>
      </c>
      <c r="C172" t="s">
        <v>581</v>
      </c>
      <c r="D172" t="s">
        <v>580</v>
      </c>
      <c r="AI172">
        <v>190334211376.56848</v>
      </c>
      <c r="AJ172">
        <v>208502501498.8154</v>
      </c>
      <c r="AK172">
        <v>227028194718.56406</v>
      </c>
      <c r="AL172">
        <v>249492505992.69028</v>
      </c>
      <c r="AM172">
        <v>272475859956.15411</v>
      </c>
      <c r="AN172">
        <v>299257744327.73816</v>
      </c>
      <c r="AO172">
        <v>329191600740.10364</v>
      </c>
      <c r="AP172">
        <v>353297451869.08759</v>
      </c>
      <c r="AQ172">
        <v>327296825524.70538</v>
      </c>
      <c r="AR172">
        <v>347385034798.85846</v>
      </c>
      <c r="AS172">
        <v>378159417088.7655</v>
      </c>
      <c r="AT172">
        <v>380117055043.0047</v>
      </c>
      <c r="AU172">
        <v>400609121064.80438</v>
      </c>
      <c r="AV172">
        <v>423798377156.88867</v>
      </c>
      <c r="AW172">
        <v>452546476198.70654</v>
      </c>
      <c r="AX172">
        <v>476676883979.36047</v>
      </c>
      <c r="AY172">
        <v>503298558962.24286</v>
      </c>
      <c r="AZ172">
        <v>535000257766.71625</v>
      </c>
      <c r="BA172">
        <v>560850239160.26648</v>
      </c>
      <c r="BB172">
        <v>552361609677.61572</v>
      </c>
      <c r="BC172">
        <v>593373616252.47131</v>
      </c>
      <c r="BD172">
        <v>624786298313.78735</v>
      </c>
      <c r="BE172">
        <v>658983690151.72961</v>
      </c>
      <c r="BF172">
        <v>689914556020.82507</v>
      </c>
      <c r="BG172">
        <v>731355805093.52954</v>
      </c>
      <c r="BH172">
        <v>768128421407.13281</v>
      </c>
      <c r="BI172">
        <v>800542298734.44189</v>
      </c>
      <c r="BJ172">
        <v>847788457733.2085</v>
      </c>
    </row>
    <row r="173" spans="1:62" x14ac:dyDescent="0.25">
      <c r="A173" t="s">
        <v>615</v>
      </c>
      <c r="B173" t="s">
        <v>614</v>
      </c>
      <c r="C173" t="s">
        <v>581</v>
      </c>
      <c r="D173" t="s">
        <v>580</v>
      </c>
      <c r="AI173">
        <v>10123814704532.74</v>
      </c>
      <c r="AJ173">
        <v>10098385390947.771</v>
      </c>
      <c r="AK173">
        <v>10434587221980.299</v>
      </c>
      <c r="AL173">
        <v>10720333809409.5</v>
      </c>
      <c r="AM173">
        <v>11157119496670.389</v>
      </c>
      <c r="AN173">
        <v>11460139062621.498</v>
      </c>
      <c r="AO173">
        <v>11874454496554.426</v>
      </c>
      <c r="AP173">
        <v>12405275564764.055</v>
      </c>
      <c r="AQ173">
        <v>12951589622743.592</v>
      </c>
      <c r="AR173">
        <v>13563338321543.504</v>
      </c>
      <c r="AS173">
        <v>14130466515219.553</v>
      </c>
      <c r="AT173">
        <v>14277729511933.994</v>
      </c>
      <c r="AU173">
        <v>14546983316608.869</v>
      </c>
      <c r="AV173">
        <v>14943175884138.541</v>
      </c>
      <c r="AW173">
        <v>15500233733338.156</v>
      </c>
      <c r="AX173">
        <v>16016868400238.125</v>
      </c>
      <c r="AY173">
        <v>16443516647445.342</v>
      </c>
      <c r="AZ173">
        <v>16739830324861.004</v>
      </c>
      <c r="BA173">
        <v>16708780600446.607</v>
      </c>
      <c r="BB173">
        <v>16242516182140.498</v>
      </c>
      <c r="BC173">
        <v>16660995925799.041</v>
      </c>
      <c r="BD173">
        <v>16948942985113.529</v>
      </c>
      <c r="BE173">
        <v>17318810860321.543</v>
      </c>
      <c r="BF173">
        <v>17620748460282.543</v>
      </c>
      <c r="BG173">
        <v>18077725141140.457</v>
      </c>
      <c r="BH173">
        <v>18566545386789.164</v>
      </c>
      <c r="BI173">
        <v>18841209718975.883</v>
      </c>
      <c r="BJ173">
        <v>19281673123774.945</v>
      </c>
    </row>
    <row r="174" spans="1:62" x14ac:dyDescent="0.25">
      <c r="A174" t="s">
        <v>46</v>
      </c>
      <c r="B174" t="s">
        <v>430</v>
      </c>
      <c r="C174" t="s">
        <v>581</v>
      </c>
      <c r="D174" t="s">
        <v>580</v>
      </c>
      <c r="AI174">
        <v>8091022452.7273684</v>
      </c>
      <c r="AJ174">
        <v>8751703991.9590912</v>
      </c>
      <c r="AK174">
        <v>9380893971.7132339</v>
      </c>
      <c r="AL174">
        <v>9232719080.1985207</v>
      </c>
      <c r="AM174">
        <v>9392433989.4982567</v>
      </c>
      <c r="AN174">
        <v>9758646323.5480461</v>
      </c>
      <c r="AO174">
        <v>10070076368.200867</v>
      </c>
      <c r="AP174">
        <v>10495043687.585796</v>
      </c>
      <c r="AQ174">
        <v>10840497029.744026</v>
      </c>
      <c r="AR174">
        <v>11205743575.622614</v>
      </c>
      <c r="AS174">
        <v>11597068672.680828</v>
      </c>
      <c r="AT174">
        <v>11733676210.682995</v>
      </c>
      <c r="AU174">
        <v>12295562223.444109</v>
      </c>
      <c r="AV174">
        <v>12816868771.646873</v>
      </c>
      <c r="AW174">
        <v>14389440641.483297</v>
      </c>
      <c r="AX174">
        <v>14753387382.422398</v>
      </c>
      <c r="AY174">
        <v>15796920343.867308</v>
      </c>
      <c r="AZ174">
        <v>16842217483.714109</v>
      </c>
      <c r="BA174">
        <v>17288504578.091339</v>
      </c>
      <c r="BB174">
        <v>17339673542.873508</v>
      </c>
      <c r="BC174">
        <v>18386859674.985554</v>
      </c>
      <c r="BD174">
        <v>19322996884.943047</v>
      </c>
      <c r="BE174">
        <v>20301065542.6926</v>
      </c>
      <c r="BF174">
        <v>21440913469.158123</v>
      </c>
      <c r="BG174">
        <v>22802771244.712162</v>
      </c>
      <c r="BH174">
        <v>24195275309.1856</v>
      </c>
      <c r="BI174">
        <v>24364666242.394375</v>
      </c>
      <c r="BJ174">
        <v>24176976599.552048</v>
      </c>
    </row>
    <row r="175" spans="1:62" x14ac:dyDescent="0.25">
      <c r="A175" t="s">
        <v>232</v>
      </c>
      <c r="B175" t="s">
        <v>434</v>
      </c>
      <c r="C175" t="s">
        <v>581</v>
      </c>
      <c r="D175" t="s">
        <v>580</v>
      </c>
    </row>
    <row r="176" spans="1:62" x14ac:dyDescent="0.25">
      <c r="A176" t="s">
        <v>59</v>
      </c>
      <c r="B176" t="s">
        <v>437</v>
      </c>
      <c r="C176" t="s">
        <v>581</v>
      </c>
      <c r="D176" t="s">
        <v>580</v>
      </c>
      <c r="AI176">
        <v>7167830692.7351665</v>
      </c>
      <c r="AJ176">
        <v>7347327743.6448002</v>
      </c>
      <c r="AK176">
        <v>6868543201.5498533</v>
      </c>
      <c r="AL176">
        <v>6968098468.224349</v>
      </c>
      <c r="AM176">
        <v>7247140270.9949398</v>
      </c>
      <c r="AN176">
        <v>7435983052.880517</v>
      </c>
      <c r="AO176">
        <v>7690226236.2502279</v>
      </c>
      <c r="AP176">
        <v>7902012423.1666708</v>
      </c>
      <c r="AQ176">
        <v>8725580902.3980675</v>
      </c>
      <c r="AR176">
        <v>8675953434.0119896</v>
      </c>
      <c r="AS176">
        <v>8553665059.1540842</v>
      </c>
      <c r="AT176">
        <v>9161346559.7717934</v>
      </c>
      <c r="AU176">
        <v>9436106523.2066917</v>
      </c>
      <c r="AV176">
        <v>9936220168.7774792</v>
      </c>
      <c r="AW176">
        <v>9946156389.0293007</v>
      </c>
      <c r="AX176">
        <v>10393733426.472183</v>
      </c>
      <c r="AY176">
        <v>10996569965.366735</v>
      </c>
      <c r="AZ176">
        <v>11342584780.428112</v>
      </c>
      <c r="BA176">
        <v>12430074742.684511</v>
      </c>
      <c r="BB176">
        <v>12341489183.115215</v>
      </c>
      <c r="BC176">
        <v>13374378007.554928</v>
      </c>
      <c r="BD176">
        <v>13679084420.611561</v>
      </c>
      <c r="BE176">
        <v>15300031190.161667</v>
      </c>
      <c r="BF176">
        <v>16106100312.676003</v>
      </c>
      <c r="BG176">
        <v>17318735541.87175</v>
      </c>
      <c r="BH176">
        <v>18069951476.114204</v>
      </c>
      <c r="BI176">
        <v>18960025693.659462</v>
      </c>
      <c r="BJ176">
        <v>19888027296.916981</v>
      </c>
    </row>
    <row r="177" spans="1:62" x14ac:dyDescent="0.25">
      <c r="A177" t="s">
        <v>60</v>
      </c>
      <c r="B177" t="s">
        <v>438</v>
      </c>
      <c r="C177" t="s">
        <v>581</v>
      </c>
      <c r="D177" t="s">
        <v>580</v>
      </c>
      <c r="AI177">
        <v>289764560510.88385</v>
      </c>
      <c r="AJ177">
        <v>287974248468.14716</v>
      </c>
      <c r="AK177">
        <v>289223265804.59589</v>
      </c>
      <c r="AL177">
        <v>295269124746.94849</v>
      </c>
      <c r="AM177">
        <v>297955374983.97943</v>
      </c>
      <c r="AN177">
        <v>297039254663.66718</v>
      </c>
      <c r="AO177">
        <v>311872520371.02856</v>
      </c>
      <c r="AP177">
        <v>320611988153.30908</v>
      </c>
      <c r="AQ177">
        <v>329318656121.0437</v>
      </c>
      <c r="AR177">
        <v>330880408931.07013</v>
      </c>
      <c r="AS177">
        <v>348476938056.29614</v>
      </c>
      <c r="AT177">
        <v>363848482985.79584</v>
      </c>
      <c r="AU177">
        <v>377618867985.56287</v>
      </c>
      <c r="AV177">
        <v>416718222527.21338</v>
      </c>
      <c r="AW177">
        <v>557301344581.46411</v>
      </c>
      <c r="AX177">
        <v>576498519048.46777</v>
      </c>
      <c r="AY177">
        <v>623834609859.56848</v>
      </c>
      <c r="AZ177">
        <v>666432522053.34839</v>
      </c>
      <c r="BA177">
        <v>708219598550.84265</v>
      </c>
      <c r="BB177">
        <v>757330491735.70288</v>
      </c>
      <c r="BC177">
        <v>816703229268.35291</v>
      </c>
      <c r="BD177">
        <v>856618673550.59241</v>
      </c>
      <c r="BE177">
        <v>893275762114.41687</v>
      </c>
      <c r="BF177">
        <v>941462775527.18494</v>
      </c>
      <c r="BG177">
        <v>1000866427350.002</v>
      </c>
      <c r="BH177">
        <v>1027416343897.9067</v>
      </c>
      <c r="BI177">
        <v>1010804368047.0371</v>
      </c>
      <c r="BJ177">
        <v>1019037814679.2112</v>
      </c>
    </row>
    <row r="178" spans="1:62" x14ac:dyDescent="0.25">
      <c r="A178" t="s">
        <v>99</v>
      </c>
      <c r="B178" t="s">
        <v>436</v>
      </c>
      <c r="C178" t="s">
        <v>581</v>
      </c>
      <c r="D178" t="s">
        <v>580</v>
      </c>
      <c r="AI178">
        <v>12448279822.441292</v>
      </c>
      <c r="AJ178">
        <v>12424539408.809622</v>
      </c>
      <c r="AK178">
        <v>12472431923.132231</v>
      </c>
      <c r="AL178">
        <v>12423647440.859806</v>
      </c>
      <c r="AM178">
        <v>12838300571.831594</v>
      </c>
      <c r="AN178">
        <v>13597289064.033205</v>
      </c>
      <c r="AO178">
        <v>14459937564.37561</v>
      </c>
      <c r="AP178">
        <v>15033512818.517872</v>
      </c>
      <c r="AQ178">
        <v>15591508924.716024</v>
      </c>
      <c r="AR178">
        <v>16688522890.098043</v>
      </c>
      <c r="AS178">
        <v>17373017701.641529</v>
      </c>
      <c r="AT178">
        <v>17887405572.051971</v>
      </c>
      <c r="AU178">
        <v>18022265688.186401</v>
      </c>
      <c r="AV178">
        <v>18476558875.21907</v>
      </c>
      <c r="AW178">
        <v>19458065188.93832</v>
      </c>
      <c r="AX178">
        <v>20291337042.831112</v>
      </c>
      <c r="AY178">
        <v>21063394946.354336</v>
      </c>
      <c r="AZ178">
        <v>22132647020.793701</v>
      </c>
      <c r="BA178">
        <v>22893062122.890087</v>
      </c>
      <c r="BB178">
        <v>22139270242.628525</v>
      </c>
      <c r="BC178">
        <v>23115634004.145554</v>
      </c>
      <c r="BD178">
        <v>24575775913.590103</v>
      </c>
      <c r="BE178">
        <v>26172251873.490093</v>
      </c>
      <c r="BF178">
        <v>27461783341.810524</v>
      </c>
      <c r="BG178">
        <v>28775956053.964546</v>
      </c>
      <c r="BH178">
        <v>30148168824.968433</v>
      </c>
      <c r="BI178">
        <v>31552699411.201374</v>
      </c>
      <c r="BJ178">
        <v>33086506097.140202</v>
      </c>
    </row>
    <row r="179" spans="1:62" x14ac:dyDescent="0.25">
      <c r="A179" t="s">
        <v>223</v>
      </c>
      <c r="B179" t="s">
        <v>433</v>
      </c>
      <c r="C179" t="s">
        <v>581</v>
      </c>
      <c r="D179" t="s">
        <v>580</v>
      </c>
      <c r="AI179">
        <v>479797111402.09625</v>
      </c>
      <c r="AJ179">
        <v>491500008314.9903</v>
      </c>
      <c r="AK179">
        <v>499885347031.22009</v>
      </c>
      <c r="AL179">
        <v>506171666252.49139</v>
      </c>
      <c r="AM179">
        <v>521159876980.6001</v>
      </c>
      <c r="AN179">
        <v>537399406197.935</v>
      </c>
      <c r="AO179">
        <v>556566934191.0177</v>
      </c>
      <c r="AP179">
        <v>580498574514.05273</v>
      </c>
      <c r="AQ179">
        <v>606768544316.39282</v>
      </c>
      <c r="AR179">
        <v>637420630626.68481</v>
      </c>
      <c r="AS179">
        <v>664439380911.0647</v>
      </c>
      <c r="AT179">
        <v>678553829772.88782</v>
      </c>
      <c r="AU179">
        <v>679257014978.11377</v>
      </c>
      <c r="AV179">
        <v>681185579026.98877</v>
      </c>
      <c r="AW179">
        <v>695018457596.60681</v>
      </c>
      <c r="AX179">
        <v>710033400059.85547</v>
      </c>
      <c r="AY179">
        <v>735016897712.31274</v>
      </c>
      <c r="AZ179">
        <v>762201299999.89954</v>
      </c>
      <c r="BA179">
        <v>775151563338.64014</v>
      </c>
      <c r="BB179">
        <v>745947080653.3573</v>
      </c>
      <c r="BC179">
        <v>756410198215.73914</v>
      </c>
      <c r="BD179">
        <v>768994037544.92773</v>
      </c>
      <c r="BE179">
        <v>760865482934.04236</v>
      </c>
      <c r="BF179">
        <v>759417257663.05847</v>
      </c>
      <c r="BG179">
        <v>770198630775.04187</v>
      </c>
      <c r="BH179">
        <v>787610950461.21655</v>
      </c>
      <c r="BI179">
        <v>805016691839.37842</v>
      </c>
      <c r="BJ179">
        <v>830473028632.073</v>
      </c>
    </row>
    <row r="180" spans="1:62" x14ac:dyDescent="0.25">
      <c r="A180" t="s">
        <v>196</v>
      </c>
      <c r="B180" t="s">
        <v>442</v>
      </c>
      <c r="C180" t="s">
        <v>581</v>
      </c>
      <c r="D180" t="s">
        <v>580</v>
      </c>
      <c r="AI180">
        <v>181593428114.25537</v>
      </c>
      <c r="AJ180">
        <v>187194993818.35922</v>
      </c>
      <c r="AK180">
        <v>193886097870.11221</v>
      </c>
      <c r="AL180">
        <v>199402762582.14456</v>
      </c>
      <c r="AM180">
        <v>209483476573.89572</v>
      </c>
      <c r="AN180">
        <v>218185316656.95862</v>
      </c>
      <c r="AO180">
        <v>229155664444.65033</v>
      </c>
      <c r="AP180">
        <v>241265818987.23822</v>
      </c>
      <c r="AQ180">
        <v>247597591648.22583</v>
      </c>
      <c r="AR180">
        <v>252582492670.18787</v>
      </c>
      <c r="AS180">
        <v>260678481609.89093</v>
      </c>
      <c r="AT180">
        <v>266114483068.97598</v>
      </c>
      <c r="AU180">
        <v>269940434422.81934</v>
      </c>
      <c r="AV180">
        <v>272423459610.37985</v>
      </c>
      <c r="AW180">
        <v>283208807985.20184</v>
      </c>
      <c r="AX180">
        <v>290642247725.46094</v>
      </c>
      <c r="AY180">
        <v>297603398309.46942</v>
      </c>
      <c r="AZ180">
        <v>306487022945.72394</v>
      </c>
      <c r="BA180">
        <v>307960588505.81946</v>
      </c>
      <c r="BB180">
        <v>302752840649.99139</v>
      </c>
      <c r="BC180">
        <v>304846870249.41034</v>
      </c>
      <c r="BD180">
        <v>307809783307.58484</v>
      </c>
      <c r="BE180">
        <v>316187216839.33527</v>
      </c>
      <c r="BF180">
        <v>319489441599.41418</v>
      </c>
      <c r="BG180">
        <v>325799733298.39899</v>
      </c>
      <c r="BH180">
        <v>332218306630.04895</v>
      </c>
      <c r="BI180">
        <v>335844353408.67737</v>
      </c>
      <c r="BJ180">
        <v>342288353210.33234</v>
      </c>
    </row>
    <row r="181" spans="1:62" x14ac:dyDescent="0.25">
      <c r="A181" t="s">
        <v>152</v>
      </c>
      <c r="B181" t="s">
        <v>432</v>
      </c>
      <c r="C181" t="s">
        <v>581</v>
      </c>
      <c r="D181" t="s">
        <v>580</v>
      </c>
      <c r="AI181">
        <v>22460809734.425606</v>
      </c>
      <c r="AJ181">
        <v>23891147880.10989</v>
      </c>
      <c r="AK181">
        <v>24872215556.410122</v>
      </c>
      <c r="AL181">
        <v>25829758552.385231</v>
      </c>
      <c r="AM181">
        <v>27951932214.86174</v>
      </c>
      <c r="AN181">
        <v>28921431534.221325</v>
      </c>
      <c r="AO181">
        <v>30462447593.700863</v>
      </c>
      <c r="AP181">
        <v>32000378541.659126</v>
      </c>
      <c r="AQ181">
        <v>32965634594.089275</v>
      </c>
      <c r="AR181">
        <v>34420267374.79425</v>
      </c>
      <c r="AS181">
        <v>36554323947.762589</v>
      </c>
      <c r="AT181">
        <v>38308844733.333054</v>
      </c>
      <c r="AU181">
        <v>38354917592.318192</v>
      </c>
      <c r="AV181">
        <v>39868033576.954369</v>
      </c>
      <c r="AW181">
        <v>41734895411.086594</v>
      </c>
      <c r="AX181">
        <v>43186927981.927032</v>
      </c>
      <c r="AY181">
        <v>44640001747.320808</v>
      </c>
      <c r="AZ181">
        <v>46162922314.0009</v>
      </c>
      <c r="BA181">
        <v>48981002138.818741</v>
      </c>
      <c r="BB181">
        <v>51201349523.808693</v>
      </c>
      <c r="BC181">
        <v>53667418823.386047</v>
      </c>
      <c r="BD181">
        <v>55503825716.833183</v>
      </c>
      <c r="BE181">
        <v>58157570334.649422</v>
      </c>
      <c r="BF181">
        <v>60558825273.281578</v>
      </c>
      <c r="BG181">
        <v>64185684029.707687</v>
      </c>
      <c r="BH181">
        <v>66318513615.631256</v>
      </c>
      <c r="BI181">
        <v>66592337371.213211</v>
      </c>
      <c r="BJ181">
        <v>71586364644.031204</v>
      </c>
    </row>
    <row r="182" spans="1:62" x14ac:dyDescent="0.25">
      <c r="A182" t="s">
        <v>240</v>
      </c>
      <c r="B182" t="s">
        <v>431</v>
      </c>
      <c r="C182" t="s">
        <v>581</v>
      </c>
      <c r="D182" t="s">
        <v>580</v>
      </c>
      <c r="AZ182">
        <v>39848315.157957666</v>
      </c>
      <c r="BA182">
        <v>53563822.574532412</v>
      </c>
      <c r="BB182">
        <v>58202288.045303226</v>
      </c>
      <c r="BC182">
        <v>66089179.278353438</v>
      </c>
      <c r="BD182">
        <v>73811384.018743828</v>
      </c>
      <c r="BE182">
        <v>81256407.310986429</v>
      </c>
      <c r="BF182">
        <v>109058272.861343</v>
      </c>
      <c r="BG182">
        <v>148890823.42009628</v>
      </c>
      <c r="BH182">
        <v>153071962.45957744</v>
      </c>
      <c r="BI182">
        <v>168991452.67754796</v>
      </c>
      <c r="BJ182">
        <v>176012515.38924429</v>
      </c>
    </row>
    <row r="183" spans="1:62" x14ac:dyDescent="0.25">
      <c r="A183" t="s">
        <v>229</v>
      </c>
      <c r="B183" t="s">
        <v>435</v>
      </c>
      <c r="C183" t="s">
        <v>581</v>
      </c>
      <c r="D183" t="s">
        <v>580</v>
      </c>
      <c r="AI183">
        <v>78820604861.354034</v>
      </c>
      <c r="AJ183">
        <v>77525940731.947601</v>
      </c>
      <c r="AK183">
        <v>78507804852.318588</v>
      </c>
      <c r="AL183">
        <v>83636584343.417007</v>
      </c>
      <c r="AM183">
        <v>87999395801.627731</v>
      </c>
      <c r="AN183">
        <v>92027318869.041794</v>
      </c>
      <c r="AO183">
        <v>95117554579.607361</v>
      </c>
      <c r="AP183">
        <v>97979068610.928894</v>
      </c>
      <c r="AQ183">
        <v>99023635280.896759</v>
      </c>
      <c r="AR183">
        <v>104166665292.12486</v>
      </c>
      <c r="AS183">
        <v>106551497920.77281</v>
      </c>
      <c r="AT183">
        <v>110597946705.57014</v>
      </c>
      <c r="AU183">
        <v>116194857342.21721</v>
      </c>
      <c r="AV183">
        <v>121470417644.0128</v>
      </c>
      <c r="AW183">
        <v>125442051026.40146</v>
      </c>
      <c r="AX183">
        <v>129605354515.88536</v>
      </c>
      <c r="AY183">
        <v>132939987422.88474</v>
      </c>
      <c r="AZ183">
        <v>137939086754.91806</v>
      </c>
      <c r="BA183">
        <v>135807201717.21103</v>
      </c>
      <c r="BB183">
        <v>138409355499.09348</v>
      </c>
      <c r="BC183">
        <v>139741071063.26645</v>
      </c>
      <c r="BD183">
        <v>143508208746.7991</v>
      </c>
      <c r="BE183">
        <v>147095076711.86383</v>
      </c>
      <c r="BF183">
        <v>150063470056.30472</v>
      </c>
      <c r="BG183">
        <v>155383207190.3139</v>
      </c>
      <c r="BH183">
        <v>162273356890.61621</v>
      </c>
      <c r="BI183">
        <v>167906606429.15421</v>
      </c>
      <c r="BJ183">
        <v>172991921689.60574</v>
      </c>
    </row>
    <row r="184" spans="1:62" x14ac:dyDescent="0.25">
      <c r="A184" t="s">
        <v>613</v>
      </c>
      <c r="B184" t="s">
        <v>612</v>
      </c>
      <c r="C184" t="s">
        <v>581</v>
      </c>
      <c r="D184" t="s">
        <v>580</v>
      </c>
      <c r="AI184">
        <v>28888908912435.75</v>
      </c>
      <c r="AJ184">
        <v>29278791711686.668</v>
      </c>
      <c r="AK184">
        <v>29923246371302.09</v>
      </c>
      <c r="AL184">
        <v>30357663362376.145</v>
      </c>
      <c r="AM184">
        <v>31308830306635.055</v>
      </c>
      <c r="AN184">
        <v>32141070912601.285</v>
      </c>
      <c r="AO184">
        <v>33183757096724.379</v>
      </c>
      <c r="AP184">
        <v>34402665380230.133</v>
      </c>
      <c r="AQ184">
        <v>35401672013520.609</v>
      </c>
      <c r="AR184">
        <v>36569440120668.93</v>
      </c>
      <c r="AS184">
        <v>38074667645350.398</v>
      </c>
      <c r="AT184">
        <v>38576679106383.266</v>
      </c>
      <c r="AU184">
        <v>39223853860029.852</v>
      </c>
      <c r="AV184">
        <v>40033080573765.383</v>
      </c>
      <c r="AW184">
        <v>41365886334730.484</v>
      </c>
      <c r="AX184">
        <v>42538493384666.414</v>
      </c>
      <c r="AY184">
        <v>43863506264560.961</v>
      </c>
      <c r="AZ184">
        <v>45010934843148.641</v>
      </c>
      <c r="BA184">
        <v>45137820003630.984</v>
      </c>
      <c r="BB184">
        <v>43553601945260.391</v>
      </c>
      <c r="BC184">
        <v>44852026729622.664</v>
      </c>
      <c r="BD184">
        <v>45757745824035.781</v>
      </c>
      <c r="BE184">
        <v>46371155088699</v>
      </c>
      <c r="BF184">
        <v>47071209339664.547</v>
      </c>
      <c r="BG184">
        <v>48107437697300.664</v>
      </c>
      <c r="BH184">
        <v>49342609104494.055</v>
      </c>
      <c r="BI184">
        <v>50237828804171</v>
      </c>
      <c r="BJ184">
        <v>51495730019246.203</v>
      </c>
    </row>
    <row r="185" spans="1:62" x14ac:dyDescent="0.25">
      <c r="A185" t="s">
        <v>165</v>
      </c>
      <c r="B185" t="s">
        <v>443</v>
      </c>
      <c r="C185" t="s">
        <v>581</v>
      </c>
      <c r="D185" t="s">
        <v>580</v>
      </c>
      <c r="AI185">
        <v>63501952981.330322</v>
      </c>
      <c r="AJ185">
        <v>67359111459.643623</v>
      </c>
      <c r="AK185">
        <v>73026628713.997375</v>
      </c>
      <c r="AL185">
        <v>77439598877.300125</v>
      </c>
      <c r="AM185">
        <v>80440982954.686768</v>
      </c>
      <c r="AN185">
        <v>84460473808.419312</v>
      </c>
      <c r="AO185">
        <v>87033089168.698807</v>
      </c>
      <c r="AP185">
        <v>92284241314.746292</v>
      </c>
      <c r="AQ185">
        <v>94722702867.369476</v>
      </c>
      <c r="AR185">
        <v>94604482404.253281</v>
      </c>
      <c r="AS185">
        <v>99714423105.747971</v>
      </c>
      <c r="AT185">
        <v>104184076348.64261</v>
      </c>
      <c r="AU185">
        <v>103037462607.99036</v>
      </c>
      <c r="AV185">
        <v>100287424212.40993</v>
      </c>
      <c r="AW185">
        <v>101583250621.17909</v>
      </c>
      <c r="AX185">
        <v>104113139178.55424</v>
      </c>
      <c r="AY185">
        <v>109706168123.62393</v>
      </c>
      <c r="AZ185">
        <v>114591048422.46677</v>
      </c>
      <c r="BA185">
        <v>123987165822.53188</v>
      </c>
      <c r="BB185">
        <v>131565824002.74709</v>
      </c>
      <c r="BC185">
        <v>137887181995.87906</v>
      </c>
      <c r="BD185">
        <v>136358363675.00938</v>
      </c>
      <c r="BE185">
        <v>149084247377.92868</v>
      </c>
      <c r="BF185">
        <v>155603128698.11707</v>
      </c>
      <c r="BG185">
        <v>159883819996.55222</v>
      </c>
      <c r="BH185">
        <v>167460643594.78238</v>
      </c>
      <c r="BI185">
        <v>176477002523.94348</v>
      </c>
      <c r="BJ185">
        <v>175995793503.84851</v>
      </c>
    </row>
    <row r="186" spans="1:62" x14ac:dyDescent="0.25">
      <c r="A186" t="s">
        <v>611</v>
      </c>
      <c r="B186" t="s">
        <v>610</v>
      </c>
      <c r="C186" t="s">
        <v>581</v>
      </c>
      <c r="D186" t="s">
        <v>580</v>
      </c>
      <c r="AS186">
        <v>289056984662.32568</v>
      </c>
      <c r="AT186">
        <v>301736270093.97522</v>
      </c>
      <c r="AU186">
        <v>315948114426.58844</v>
      </c>
      <c r="AV186">
        <v>329875613152.90259</v>
      </c>
      <c r="AW186">
        <v>362306483969.62231</v>
      </c>
      <c r="AX186">
        <v>384425074977.62201</v>
      </c>
      <c r="AY186">
        <v>429078449419.02716</v>
      </c>
      <c r="AZ186">
        <v>472205662547.05035</v>
      </c>
      <c r="BA186">
        <v>509436128258.17218</v>
      </c>
      <c r="BB186">
        <v>521179496916.96027</v>
      </c>
      <c r="BC186">
        <v>566060319956.8689</v>
      </c>
      <c r="BD186">
        <v>611225222924.45483</v>
      </c>
      <c r="BE186">
        <v>635088135381.15503</v>
      </c>
      <c r="BF186">
        <v>655037065319.20667</v>
      </c>
      <c r="BG186">
        <v>673508534168.27795</v>
      </c>
      <c r="BH186">
        <v>690908304822.28271</v>
      </c>
      <c r="BI186">
        <v>704659694149.9895</v>
      </c>
      <c r="BJ186">
        <v>719589565220.66235</v>
      </c>
    </row>
    <row r="187" spans="1:62" x14ac:dyDescent="0.25">
      <c r="A187" t="s">
        <v>153</v>
      </c>
      <c r="B187" t="s">
        <v>444</v>
      </c>
      <c r="C187" t="s">
        <v>581</v>
      </c>
      <c r="D187" t="s">
        <v>580</v>
      </c>
      <c r="AI187">
        <v>328953143449.09143</v>
      </c>
      <c r="AJ187">
        <v>345603329686.87323</v>
      </c>
      <c r="AK187">
        <v>372235169145.80273</v>
      </c>
      <c r="AL187">
        <v>378778124260.1701</v>
      </c>
      <c r="AM187">
        <v>392934636785.54004</v>
      </c>
      <c r="AN187">
        <v>412434447024.30481</v>
      </c>
      <c r="AO187">
        <v>432423417741.50494</v>
      </c>
      <c r="AP187">
        <v>436809903655.47687</v>
      </c>
      <c r="AQ187">
        <v>447949579620.86237</v>
      </c>
      <c r="AR187">
        <v>464345128860.7337</v>
      </c>
      <c r="AS187">
        <v>484126640027.62964</v>
      </c>
      <c r="AT187">
        <v>493724373362.68085</v>
      </c>
      <c r="AU187">
        <v>509644170039.42859</v>
      </c>
      <c r="AV187">
        <v>534343162148.06683</v>
      </c>
      <c r="AW187">
        <v>573716619354.50049</v>
      </c>
      <c r="AX187">
        <v>617705218216.35071</v>
      </c>
      <c r="AY187">
        <v>655864217731.3269</v>
      </c>
      <c r="AZ187">
        <v>687560936960.62781</v>
      </c>
      <c r="BA187">
        <v>699259136320.38416</v>
      </c>
      <c r="BB187">
        <v>719059767225.28406</v>
      </c>
      <c r="BC187">
        <v>730612842689.22583</v>
      </c>
      <c r="BD187">
        <v>750693024684.96313</v>
      </c>
      <c r="BE187">
        <v>777020079943.00098</v>
      </c>
      <c r="BF187">
        <v>811181430791.2644</v>
      </c>
      <c r="BG187">
        <v>849101793880.40051</v>
      </c>
      <c r="BH187">
        <v>889274051964.54651</v>
      </c>
      <c r="BI187">
        <v>938421879752.48291</v>
      </c>
      <c r="BJ187">
        <v>991917756759.95789</v>
      </c>
    </row>
    <row r="188" spans="1:62" x14ac:dyDescent="0.25">
      <c r="A188" t="s">
        <v>100</v>
      </c>
      <c r="B188" t="s">
        <v>448</v>
      </c>
      <c r="C188" t="s">
        <v>581</v>
      </c>
      <c r="D188" t="s">
        <v>580</v>
      </c>
      <c r="AI188">
        <v>19409842847.943905</v>
      </c>
      <c r="AJ188">
        <v>21238057060.806065</v>
      </c>
      <c r="AK188">
        <v>22979934658.031284</v>
      </c>
      <c r="AL188">
        <v>24233660966.220486</v>
      </c>
      <c r="AM188">
        <v>24924355968.668583</v>
      </c>
      <c r="AN188">
        <v>25360950600.568653</v>
      </c>
      <c r="AO188">
        <v>26395602085.937775</v>
      </c>
      <c r="AP188">
        <v>28101019377.321873</v>
      </c>
      <c r="AQ188">
        <v>30164056129.710323</v>
      </c>
      <c r="AR188">
        <v>31345644526.468693</v>
      </c>
      <c r="AS188">
        <v>32196795850.25116</v>
      </c>
      <c r="AT188">
        <v>32381693377.606586</v>
      </c>
      <c r="AU188">
        <v>33103529740.277008</v>
      </c>
      <c r="AV188">
        <v>34495697280.66011</v>
      </c>
      <c r="AW188">
        <v>37090491258.825439</v>
      </c>
      <c r="AX188">
        <v>39757771912.821419</v>
      </c>
      <c r="AY188">
        <v>43197799530.002235</v>
      </c>
      <c r="AZ188">
        <v>48374617538.999825</v>
      </c>
      <c r="BA188">
        <v>53142252879.417778</v>
      </c>
      <c r="BB188">
        <v>53802807000.195747</v>
      </c>
      <c r="BC188">
        <v>56938431091.910255</v>
      </c>
      <c r="BD188">
        <v>63380232184.503906</v>
      </c>
      <c r="BE188">
        <v>69578075874.689941</v>
      </c>
      <c r="BF188">
        <v>74381354357.570801</v>
      </c>
      <c r="BG188">
        <v>78149969739.263565</v>
      </c>
      <c r="BH188">
        <v>82507428179.376556</v>
      </c>
      <c r="BI188">
        <v>86623387474.498444</v>
      </c>
      <c r="BJ188">
        <v>91263387645.679337</v>
      </c>
    </row>
    <row r="189" spans="1:62" x14ac:dyDescent="0.25">
      <c r="A189" t="s">
        <v>112</v>
      </c>
      <c r="B189" t="s">
        <v>451</v>
      </c>
      <c r="C189" t="s">
        <v>581</v>
      </c>
      <c r="D189" t="s">
        <v>580</v>
      </c>
      <c r="AI189">
        <v>115958151218.74417</v>
      </c>
      <c r="AJ189">
        <v>118531563045.09421</v>
      </c>
      <c r="AK189">
        <v>117890889131.15756</v>
      </c>
      <c r="AL189">
        <v>124072588687.85085</v>
      </c>
      <c r="AM189">
        <v>139343897238.56747</v>
      </c>
      <c r="AN189">
        <v>149671223937.29282</v>
      </c>
      <c r="AO189">
        <v>153860481202.49619</v>
      </c>
      <c r="AP189">
        <v>163825754422.97534</v>
      </c>
      <c r="AQ189">
        <v>163184315068.28131</v>
      </c>
      <c r="AR189">
        <v>165623774762.08783</v>
      </c>
      <c r="AS189">
        <v>170086294377.67996</v>
      </c>
      <c r="AT189">
        <v>171137244537.57837</v>
      </c>
      <c r="AU189">
        <v>180470263692.45221</v>
      </c>
      <c r="AV189">
        <v>187986891930.03616</v>
      </c>
      <c r="AW189">
        <v>197307664032.79175</v>
      </c>
      <c r="AX189">
        <v>209708569743.2905</v>
      </c>
      <c r="AY189">
        <v>225497316246.00375</v>
      </c>
      <c r="AZ189">
        <v>244706052052.74194</v>
      </c>
      <c r="BA189">
        <v>267039317031.15204</v>
      </c>
      <c r="BB189">
        <v>269965597046.65952</v>
      </c>
      <c r="BC189">
        <v>292460370024.87921</v>
      </c>
      <c r="BD189">
        <v>310964900334.81726</v>
      </c>
      <c r="BE189">
        <v>330057289146.43201</v>
      </c>
      <c r="BF189">
        <v>349373952099.9624</v>
      </c>
      <c r="BG189">
        <v>357675157113.87256</v>
      </c>
      <c r="BH189">
        <v>369304498540.92072</v>
      </c>
      <c r="BI189">
        <v>383896861139.83112</v>
      </c>
      <c r="BJ189">
        <v>393599588180.52509</v>
      </c>
    </row>
    <row r="190" spans="1:62" x14ac:dyDescent="0.25">
      <c r="A190" t="s">
        <v>141</v>
      </c>
      <c r="B190" t="s">
        <v>452</v>
      </c>
      <c r="C190" t="s">
        <v>581</v>
      </c>
      <c r="D190" t="s">
        <v>580</v>
      </c>
      <c r="AI190">
        <v>248421429896.84164</v>
      </c>
      <c r="AJ190">
        <v>246984722686.67157</v>
      </c>
      <c r="AK190">
        <v>247818550594.59204</v>
      </c>
      <c r="AL190">
        <v>253063152372.06918</v>
      </c>
      <c r="AM190">
        <v>264166610313.57239</v>
      </c>
      <c r="AN190">
        <v>276526152956.09674</v>
      </c>
      <c r="AO190">
        <v>292691521975.47394</v>
      </c>
      <c r="AP190">
        <v>307868637739.6709</v>
      </c>
      <c r="AQ190">
        <v>306093103435.33057</v>
      </c>
      <c r="AR190">
        <v>315526637172.62769</v>
      </c>
      <c r="AS190">
        <v>329445218112.70215</v>
      </c>
      <c r="AT190">
        <v>338979320095.58069</v>
      </c>
      <c r="AU190">
        <v>351338178371.91479</v>
      </c>
      <c r="AV190">
        <v>368800981210.29572</v>
      </c>
      <c r="AW190">
        <v>393501882818.01251</v>
      </c>
      <c r="AX190">
        <v>412302095642.14368</v>
      </c>
      <c r="AY190">
        <v>433918931062.63367</v>
      </c>
      <c r="AZ190">
        <v>462629881319.84265</v>
      </c>
      <c r="BA190">
        <v>481841775376.22559</v>
      </c>
      <c r="BB190">
        <v>487374919729.38483</v>
      </c>
      <c r="BC190">
        <v>524572664076.83362</v>
      </c>
      <c r="BD190">
        <v>543770720550.02875</v>
      </c>
      <c r="BE190">
        <v>580115370642.12256</v>
      </c>
      <c r="BF190">
        <v>621094861182.40491</v>
      </c>
      <c r="BG190">
        <v>659262996145.74316</v>
      </c>
      <c r="BH190">
        <v>699257508209.30811</v>
      </c>
      <c r="BI190">
        <v>747336460351.42261</v>
      </c>
      <c r="BJ190">
        <v>797292296848.3783</v>
      </c>
    </row>
    <row r="191" spans="1:62" x14ac:dyDescent="0.25">
      <c r="A191" t="s">
        <v>242</v>
      </c>
      <c r="B191" t="s">
        <v>445</v>
      </c>
      <c r="C191" t="s">
        <v>581</v>
      </c>
      <c r="D191" t="s">
        <v>580</v>
      </c>
      <c r="AS191">
        <v>237599449.50270903</v>
      </c>
      <c r="AT191">
        <v>250862459.16952839</v>
      </c>
      <c r="AU191">
        <v>258281474.62601268</v>
      </c>
      <c r="AV191">
        <v>251839650.97586668</v>
      </c>
      <c r="AW191">
        <v>266291288.63235623</v>
      </c>
      <c r="AX191">
        <v>282513997.27799743</v>
      </c>
      <c r="AY191">
        <v>274976883.24971479</v>
      </c>
      <c r="AZ191">
        <v>276308166.97753656</v>
      </c>
      <c r="BA191">
        <v>258585025.65740809</v>
      </c>
      <c r="BB191">
        <v>244751087.34711495</v>
      </c>
      <c r="BC191">
        <v>242499368.41734815</v>
      </c>
      <c r="BD191">
        <v>257872969.73012009</v>
      </c>
      <c r="BE191">
        <v>268096698.89562017</v>
      </c>
      <c r="BF191">
        <v>264031723.63699105</v>
      </c>
      <c r="BG191">
        <v>271153301.87942928</v>
      </c>
      <c r="BH191">
        <v>298642553.13645869</v>
      </c>
      <c r="BI191">
        <v>298818223.48829675</v>
      </c>
      <c r="BJ191">
        <v>287700756.12327707</v>
      </c>
    </row>
    <row r="192" spans="1:62" x14ac:dyDescent="0.25">
      <c r="A192" t="s">
        <v>233</v>
      </c>
      <c r="B192" t="s">
        <v>449</v>
      </c>
      <c r="C192" t="s">
        <v>581</v>
      </c>
      <c r="D192" t="s">
        <v>580</v>
      </c>
      <c r="AI192">
        <v>10237131060.448887</v>
      </c>
      <c r="AJ192">
        <v>11214459491.086531</v>
      </c>
      <c r="AK192">
        <v>12767559548.458748</v>
      </c>
      <c r="AL192">
        <v>15091547246.654263</v>
      </c>
      <c r="AM192">
        <v>15988303442.843245</v>
      </c>
      <c r="AN192">
        <v>15458699080.78042</v>
      </c>
      <c r="AO192">
        <v>16654227842.010632</v>
      </c>
      <c r="AP192">
        <v>16003981892.794949</v>
      </c>
      <c r="AQ192">
        <v>15400773695.893763</v>
      </c>
      <c r="AR192">
        <v>15686543367.328398</v>
      </c>
      <c r="AS192">
        <v>15295188896.212843</v>
      </c>
      <c r="AT192">
        <v>15276637574.882128</v>
      </c>
      <c r="AU192">
        <v>15252362916.338537</v>
      </c>
      <c r="AV192">
        <v>15582439683.858822</v>
      </c>
      <c r="AW192">
        <v>16006465252.389193</v>
      </c>
      <c r="AX192">
        <v>17022042807.154648</v>
      </c>
      <c r="AY192">
        <v>17412607809.225075</v>
      </c>
      <c r="AZ192">
        <v>19345020793.452217</v>
      </c>
      <c r="BA192">
        <v>19288092951.48444</v>
      </c>
      <c r="BB192">
        <v>20600754560.661755</v>
      </c>
      <c r="BC192">
        <v>22686516344.009674</v>
      </c>
      <c r="BD192">
        <v>22937726618.764835</v>
      </c>
      <c r="BE192">
        <v>24003968647.599728</v>
      </c>
      <c r="BF192">
        <v>24923304127.169044</v>
      </c>
      <c r="BG192">
        <v>28766839776.008312</v>
      </c>
      <c r="BH192">
        <v>30291190855.367783</v>
      </c>
      <c r="BI192">
        <v>30866723481.61977</v>
      </c>
      <c r="BJ192">
        <v>31545791398.215405</v>
      </c>
    </row>
    <row r="193" spans="1:62" x14ac:dyDescent="0.25">
      <c r="A193" t="s">
        <v>177</v>
      </c>
      <c r="B193" t="s">
        <v>454</v>
      </c>
      <c r="C193" t="s">
        <v>581</v>
      </c>
      <c r="D193" t="s">
        <v>580</v>
      </c>
      <c r="AI193">
        <v>391648245885.43207</v>
      </c>
      <c r="AJ193">
        <v>364171854572.89429</v>
      </c>
      <c r="AK193">
        <v>373330698857.51367</v>
      </c>
      <c r="AL193">
        <v>387286958859.3559</v>
      </c>
      <c r="AM193">
        <v>407785290998.93677</v>
      </c>
      <c r="AN193">
        <v>436133939751.07233</v>
      </c>
      <c r="AO193">
        <v>462548738613.57404</v>
      </c>
      <c r="AP193">
        <v>492427304916.72144</v>
      </c>
      <c r="AQ193">
        <v>515151089342.27167</v>
      </c>
      <c r="AR193">
        <v>539065488351.51801</v>
      </c>
      <c r="AS193">
        <v>563644562993.49927</v>
      </c>
      <c r="AT193">
        <v>570678877792.8092</v>
      </c>
      <c r="AU193">
        <v>582329879985.34106</v>
      </c>
      <c r="AV193">
        <v>603075216283.87695</v>
      </c>
      <c r="AW193">
        <v>634047045738.35852</v>
      </c>
      <c r="AX193">
        <v>656198484341.09509</v>
      </c>
      <c r="AY193">
        <v>696748952043.43262</v>
      </c>
      <c r="AZ193">
        <v>745763861167.56018</v>
      </c>
      <c r="BA193">
        <v>777456673512.19434</v>
      </c>
      <c r="BB193">
        <v>799382971219.08655</v>
      </c>
      <c r="BC193">
        <v>828216141525.1261</v>
      </c>
      <c r="BD193">
        <v>869769693309.29309</v>
      </c>
      <c r="BE193">
        <v>883754778000.42297</v>
      </c>
      <c r="BF193">
        <v>896055692894.08398</v>
      </c>
      <c r="BG193">
        <v>925474511901.38684</v>
      </c>
      <c r="BH193">
        <v>961055249191.16138</v>
      </c>
      <c r="BI193">
        <v>988583030317.67236</v>
      </c>
      <c r="BJ193">
        <v>1033567383251.0217</v>
      </c>
    </row>
    <row r="194" spans="1:62" x14ac:dyDescent="0.25">
      <c r="A194" t="s">
        <v>609</v>
      </c>
      <c r="B194" t="s">
        <v>608</v>
      </c>
      <c r="C194" t="s">
        <v>581</v>
      </c>
      <c r="D194" t="s">
        <v>580</v>
      </c>
      <c r="AI194">
        <v>998693875300.00879</v>
      </c>
      <c r="AJ194">
        <v>867607302641.20203</v>
      </c>
      <c r="AK194">
        <v>886636613240.92871</v>
      </c>
      <c r="AL194">
        <v>912171358975.17725</v>
      </c>
      <c r="AM194">
        <v>923954412643.55493</v>
      </c>
      <c r="AN194">
        <v>950498534014.65906</v>
      </c>
      <c r="AO194">
        <v>1009936266884.1827</v>
      </c>
      <c r="AP194">
        <v>1075784237150.9396</v>
      </c>
      <c r="AQ194">
        <v>1171756723083.7427</v>
      </c>
      <c r="AR194">
        <v>1236110390311.2517</v>
      </c>
      <c r="AS194">
        <v>1273215972192.3118</v>
      </c>
      <c r="AT194">
        <v>1327897252899.6611</v>
      </c>
      <c r="AU194">
        <v>1349155299746.4019</v>
      </c>
      <c r="AV194">
        <v>1333433349124.8916</v>
      </c>
      <c r="AW194">
        <v>1624526712730.7637</v>
      </c>
      <c r="AX194">
        <v>1717070032341.9688</v>
      </c>
      <c r="AY194">
        <v>1858083291896.9763</v>
      </c>
      <c r="AZ194">
        <v>1985340514795.0232</v>
      </c>
      <c r="BA194">
        <v>2118412890527.3091</v>
      </c>
      <c r="BB194">
        <v>2221264757269.4087</v>
      </c>
      <c r="BC194">
        <v>2357536889600.9194</v>
      </c>
      <c r="BD194">
        <v>2475346027109.6846</v>
      </c>
      <c r="BE194">
        <v>2614070815063.0303</v>
      </c>
      <c r="BF194">
        <v>2766324535049.7827</v>
      </c>
      <c r="BG194">
        <v>2893345165321.8218</v>
      </c>
      <c r="BH194">
        <v>3002288549667.0469</v>
      </c>
      <c r="BI194">
        <v>3093367394448.4688</v>
      </c>
      <c r="BJ194">
        <v>3153363447326.2573</v>
      </c>
    </row>
    <row r="195" spans="1:62" x14ac:dyDescent="0.25">
      <c r="A195" t="s">
        <v>83</v>
      </c>
      <c r="B195" t="s">
        <v>456</v>
      </c>
      <c r="C195" t="s">
        <v>581</v>
      </c>
      <c r="D195" t="s">
        <v>580</v>
      </c>
      <c r="AI195">
        <v>78617528035.281082</v>
      </c>
      <c r="AJ195">
        <v>80429183423.080704</v>
      </c>
      <c r="AK195">
        <v>84100013028.52388</v>
      </c>
      <c r="AL195">
        <v>88006060841.694489</v>
      </c>
      <c r="AM195">
        <v>91689958125.344742</v>
      </c>
      <c r="AN195">
        <v>95860923414.895233</v>
      </c>
      <c r="AO195">
        <v>98078864797.860413</v>
      </c>
      <c r="AP195">
        <v>102865198933.88971</v>
      </c>
      <c r="AQ195">
        <v>108554390836.9536</v>
      </c>
      <c r="AR195">
        <v>114405146761.4868</v>
      </c>
      <c r="AS195">
        <v>118148442582.44197</v>
      </c>
      <c r="AT195">
        <v>125607710897.19205</v>
      </c>
      <c r="AU195">
        <v>126758854550.16113</v>
      </c>
      <c r="AV195">
        <v>126826568882.68871</v>
      </c>
      <c r="AW195">
        <v>137922215651.24512</v>
      </c>
      <c r="AX195">
        <v>135181567139.99677</v>
      </c>
      <c r="AY195">
        <v>133276062063.25537</v>
      </c>
      <c r="AZ195">
        <v>131726948210.34344</v>
      </c>
      <c r="BA195">
        <v>129297548034.5728</v>
      </c>
      <c r="BB195">
        <v>126773110199.1143</v>
      </c>
      <c r="BC195">
        <v>126249215100.08502</v>
      </c>
      <c r="BD195">
        <v>125796598245.82164</v>
      </c>
      <c r="BE195">
        <v>125833425338.95068</v>
      </c>
      <c r="BF195">
        <v>125447334846.46878</v>
      </c>
      <c r="BG195">
        <v>123954055618.62346</v>
      </c>
      <c r="BH195">
        <v>122574821582.40355</v>
      </c>
      <c r="BI195">
        <v>119380368246.14572</v>
      </c>
    </row>
    <row r="196" spans="1:62" x14ac:dyDescent="0.25">
      <c r="A196" t="s">
        <v>388</v>
      </c>
      <c r="B196" t="s">
        <v>387</v>
      </c>
      <c r="C196" t="s">
        <v>581</v>
      </c>
      <c r="D196" t="s">
        <v>580</v>
      </c>
    </row>
    <row r="197" spans="1:62" x14ac:dyDescent="0.25">
      <c r="A197" t="s">
        <v>210</v>
      </c>
      <c r="B197" t="s">
        <v>455</v>
      </c>
      <c r="C197" t="s">
        <v>581</v>
      </c>
      <c r="D197" t="s">
        <v>580</v>
      </c>
      <c r="AI197">
        <v>201330838552.48184</v>
      </c>
      <c r="AJ197">
        <v>210125385132.66193</v>
      </c>
      <c r="AK197">
        <v>212414651894.65939</v>
      </c>
      <c r="AL197">
        <v>208074432095.25327</v>
      </c>
      <c r="AM197">
        <v>210082013618.09653</v>
      </c>
      <c r="AN197">
        <v>219079365016.88171</v>
      </c>
      <c r="AO197">
        <v>226739875763.32602</v>
      </c>
      <c r="AP197">
        <v>236775859621.00171</v>
      </c>
      <c r="AQ197">
        <v>248121619330.20605</v>
      </c>
      <c r="AR197">
        <v>257769117368.77124</v>
      </c>
      <c r="AS197">
        <v>267532107224.51337</v>
      </c>
      <c r="AT197">
        <v>272731072640.4516</v>
      </c>
      <c r="AU197">
        <v>274827817453.89926</v>
      </c>
      <c r="AV197">
        <v>272260361795.02841</v>
      </c>
      <c r="AW197">
        <v>277192584337.38757</v>
      </c>
      <c r="AX197">
        <v>279318053929.93872</v>
      </c>
      <c r="AY197">
        <v>283656013687.54828</v>
      </c>
      <c r="AZ197">
        <v>290724728488.06506</v>
      </c>
      <c r="BA197">
        <v>291304062192.18787</v>
      </c>
      <c r="BB197">
        <v>282628721932.72388</v>
      </c>
      <c r="BC197">
        <v>287994968535.79871</v>
      </c>
      <c r="BD197">
        <v>282733725683.41614</v>
      </c>
      <c r="BE197">
        <v>271344485298.98737</v>
      </c>
      <c r="BF197">
        <v>268277869798.31046</v>
      </c>
      <c r="BG197">
        <v>270674094798.9873</v>
      </c>
      <c r="BH197">
        <v>275605957687.38635</v>
      </c>
      <c r="BI197">
        <v>280069160894.35822</v>
      </c>
      <c r="BJ197">
        <v>287574530175.34174</v>
      </c>
    </row>
    <row r="198" spans="1:62" x14ac:dyDescent="0.25">
      <c r="A198" t="s">
        <v>111</v>
      </c>
      <c r="B198" t="s">
        <v>450</v>
      </c>
      <c r="C198" t="s">
        <v>581</v>
      </c>
      <c r="D198" t="s">
        <v>580</v>
      </c>
      <c r="AI198">
        <v>25436138176.829182</v>
      </c>
      <c r="AJ198">
        <v>26324787857.627388</v>
      </c>
      <c r="AK198">
        <v>26771368932.722691</v>
      </c>
      <c r="AL198">
        <v>28092899923.586517</v>
      </c>
      <c r="AM198">
        <v>29586857834.40966</v>
      </c>
      <c r="AN198">
        <v>31605512284.237877</v>
      </c>
      <c r="AO198">
        <v>32102916501.922737</v>
      </c>
      <c r="AP198">
        <v>33464886317.739067</v>
      </c>
      <c r="AQ198">
        <v>33487654195.267097</v>
      </c>
      <c r="AR198">
        <v>33030188982.991993</v>
      </c>
      <c r="AS198">
        <v>32265822175.337311</v>
      </c>
      <c r="AT198">
        <v>31996706533.934425</v>
      </c>
      <c r="AU198">
        <v>31989858606.828396</v>
      </c>
      <c r="AV198">
        <v>33372060396.330902</v>
      </c>
      <c r="AW198">
        <v>34726104772.591667</v>
      </c>
      <c r="AX198">
        <v>35466981414.153252</v>
      </c>
      <c r="AY198">
        <v>37171921863.8843</v>
      </c>
      <c r="AZ198">
        <v>39187243129.596642</v>
      </c>
      <c r="BA198">
        <v>41679205776.946999</v>
      </c>
      <c r="BB198">
        <v>40026335228.280098</v>
      </c>
      <c r="BC198">
        <v>45266984771.214027</v>
      </c>
      <c r="BD198">
        <v>47232661525.606682</v>
      </c>
      <c r="BE198">
        <v>46647463724.876877</v>
      </c>
      <c r="BF198">
        <v>53195031260.99321</v>
      </c>
      <c r="BG198">
        <v>55707078172.834114</v>
      </c>
      <c r="BH198">
        <v>57357253470.342331</v>
      </c>
      <c r="BI198">
        <v>59662759791.846031</v>
      </c>
      <c r="BJ198">
        <v>60123387127.807289</v>
      </c>
    </row>
    <row r="199" spans="1:62" x14ac:dyDescent="0.25">
      <c r="A199" t="s">
        <v>447</v>
      </c>
      <c r="B199" t="s">
        <v>446</v>
      </c>
      <c r="C199" t="s">
        <v>581</v>
      </c>
      <c r="D199" t="s">
        <v>580</v>
      </c>
      <c r="AM199">
        <v>6444318625.8390503</v>
      </c>
      <c r="AN199">
        <v>6903516729.6486397</v>
      </c>
      <c r="AO199">
        <v>7406004143.0953703</v>
      </c>
      <c r="AP199">
        <v>9177930202.8790302</v>
      </c>
      <c r="AQ199">
        <v>11560387402.870899</v>
      </c>
      <c r="AR199">
        <v>13636289136.804199</v>
      </c>
      <c r="AS199">
        <v>12281582848.0676</v>
      </c>
      <c r="AT199">
        <v>11488843324.7418</v>
      </c>
      <c r="AU199">
        <v>11325996806.178301</v>
      </c>
      <c r="AV199">
        <v>12412737411.2784</v>
      </c>
      <c r="AW199">
        <v>13479752541.559099</v>
      </c>
      <c r="AX199">
        <v>14954393071.249901</v>
      </c>
      <c r="AY199">
        <v>14268928038.2033</v>
      </c>
      <c r="AZ199">
        <v>14022503136.6171</v>
      </c>
      <c r="BA199">
        <v>12991748105.6915</v>
      </c>
      <c r="BB199">
        <v>15471828187.3181</v>
      </c>
      <c r="BC199">
        <v>15902759441.660299</v>
      </c>
      <c r="BD199">
        <v>17107576519.9196</v>
      </c>
      <c r="BE199">
        <v>19594339840.203701</v>
      </c>
      <c r="BF199">
        <v>18755698036.0686</v>
      </c>
      <c r="BG199">
        <v>18551000364.9706</v>
      </c>
      <c r="BH199">
        <v>20843769202.584999</v>
      </c>
      <c r="BI199">
        <v>21565389921.539902</v>
      </c>
      <c r="BJ199">
        <v>20846781323.0965</v>
      </c>
    </row>
    <row r="200" spans="1:62" x14ac:dyDescent="0.25">
      <c r="A200" t="s">
        <v>607</v>
      </c>
      <c r="B200" t="s">
        <v>606</v>
      </c>
      <c r="C200" t="s">
        <v>581</v>
      </c>
      <c r="D200" t="s">
        <v>580</v>
      </c>
      <c r="AI200">
        <v>6964976936.6991491</v>
      </c>
      <c r="AJ200">
        <v>6923293124.9347172</v>
      </c>
      <c r="AK200">
        <v>7301409019.1315889</v>
      </c>
      <c r="AL200">
        <v>7505121726.6481247</v>
      </c>
      <c r="AM200">
        <v>7865888101.0161724</v>
      </c>
      <c r="AN200">
        <v>8152007485.6021366</v>
      </c>
      <c r="AO200">
        <v>8435956324.9194479</v>
      </c>
      <c r="AP200">
        <v>8307469098.2759132</v>
      </c>
      <c r="AQ200">
        <v>8457396754.4601946</v>
      </c>
      <c r="AR200">
        <v>8944591523.4353905</v>
      </c>
      <c r="AS200">
        <v>8848774706.0122871</v>
      </c>
      <c r="AT200">
        <v>8973371603.5460968</v>
      </c>
      <c r="AU200">
        <v>9179118622.6665783</v>
      </c>
      <c r="AV200">
        <v>9352098717.2342434</v>
      </c>
      <c r="AW200">
        <v>9752996184.9358253</v>
      </c>
      <c r="AX200">
        <v>9945822002.6580086</v>
      </c>
      <c r="AY200">
        <v>10167857345.982204</v>
      </c>
      <c r="AZ200">
        <v>10255652794.334982</v>
      </c>
      <c r="BA200">
        <v>10433713130.729883</v>
      </c>
      <c r="BB200">
        <v>10275037296.958351</v>
      </c>
      <c r="BC200">
        <v>10573119416.287369</v>
      </c>
      <c r="BD200">
        <v>10995506014.871456</v>
      </c>
      <c r="BE200">
        <v>11184473720.383995</v>
      </c>
      <c r="BF200">
        <v>11536380402.735071</v>
      </c>
      <c r="BG200">
        <v>12030857014.296213</v>
      </c>
      <c r="BH200">
        <v>12444053446.873524</v>
      </c>
      <c r="BI200">
        <v>12665014856.820772</v>
      </c>
      <c r="BJ200">
        <v>13090714275.148554</v>
      </c>
    </row>
    <row r="201" spans="1:62" x14ac:dyDescent="0.25">
      <c r="A201" t="s">
        <v>605</v>
      </c>
      <c r="B201" t="s">
        <v>604</v>
      </c>
      <c r="C201" t="s">
        <v>581</v>
      </c>
      <c r="D201" t="s">
        <v>580</v>
      </c>
      <c r="AI201">
        <v>27470206604250.664</v>
      </c>
      <c r="AJ201">
        <v>27780186668923.555</v>
      </c>
      <c r="AK201">
        <v>28274839009156.902</v>
      </c>
      <c r="AL201">
        <v>28534368889202.695</v>
      </c>
      <c r="AM201">
        <v>29343987779754.02</v>
      </c>
      <c r="AN201">
        <v>30121490273848.625</v>
      </c>
      <c r="AO201">
        <v>30976267797087.395</v>
      </c>
      <c r="AP201">
        <v>32012510054378.258</v>
      </c>
      <c r="AQ201">
        <v>32858244178695.836</v>
      </c>
      <c r="AR201">
        <v>33988730099899.793</v>
      </c>
      <c r="AS201">
        <v>35359488324018.023</v>
      </c>
      <c r="AT201">
        <v>35923033634882.125</v>
      </c>
      <c r="AU201">
        <v>36523902564307.391</v>
      </c>
      <c r="AV201">
        <v>37275864165417.086</v>
      </c>
      <c r="AW201">
        <v>38484799015013.391</v>
      </c>
      <c r="AX201">
        <v>39530595091785.477</v>
      </c>
      <c r="AY201">
        <v>40701772458145.922</v>
      </c>
      <c r="AZ201">
        <v>41748531449489.797</v>
      </c>
      <c r="BA201">
        <v>41846997124813.461</v>
      </c>
      <c r="BB201">
        <v>40345232890765.75</v>
      </c>
      <c r="BC201">
        <v>41493778363061.617</v>
      </c>
      <c r="BD201">
        <v>42182980912364.609</v>
      </c>
      <c r="BE201">
        <v>42645184993692.297</v>
      </c>
      <c r="BF201">
        <v>43189035651851.43</v>
      </c>
      <c r="BG201">
        <v>44023132527361.742</v>
      </c>
      <c r="BH201">
        <v>44938332844336.242</v>
      </c>
      <c r="BI201">
        <v>45679865220535.008</v>
      </c>
      <c r="BJ201">
        <v>46719633020845.961</v>
      </c>
    </row>
    <row r="202" spans="1:62" x14ac:dyDescent="0.25">
      <c r="A202" t="s">
        <v>246</v>
      </c>
      <c r="B202" t="s">
        <v>345</v>
      </c>
      <c r="C202" t="s">
        <v>581</v>
      </c>
      <c r="D202" t="s">
        <v>580</v>
      </c>
    </row>
    <row r="203" spans="1:62" x14ac:dyDescent="0.25">
      <c r="A203" t="s">
        <v>166</v>
      </c>
      <c r="B203" t="s">
        <v>457</v>
      </c>
      <c r="C203" t="s">
        <v>581</v>
      </c>
      <c r="D203" t="s">
        <v>580</v>
      </c>
      <c r="AS203">
        <v>64156673602.49543</v>
      </c>
      <c r="AT203">
        <v>66657620466.669762</v>
      </c>
      <c r="AU203">
        <v>71445071915.325348</v>
      </c>
      <c r="AV203">
        <v>74102799038.225967</v>
      </c>
      <c r="AW203">
        <v>88344553238.000427</v>
      </c>
      <c r="AX203">
        <v>94963997265.576797</v>
      </c>
      <c r="AY203">
        <v>119816308653.19179</v>
      </c>
      <c r="AZ203">
        <v>141366058707.67532</v>
      </c>
      <c r="BA203">
        <v>166336332189.35321</v>
      </c>
      <c r="BB203">
        <v>186224437446.76575</v>
      </c>
      <c r="BC203">
        <v>222710146627.81714</v>
      </c>
      <c r="BD203">
        <v>252498021613.77545</v>
      </c>
      <c r="BE203">
        <v>264333258304.43652</v>
      </c>
      <c r="BF203">
        <v>275991080905.44055</v>
      </c>
      <c r="BG203">
        <v>286972440751.68829</v>
      </c>
      <c r="BH203">
        <v>297162877140.17529</v>
      </c>
      <c r="BI203">
        <v>303769167381.91595</v>
      </c>
      <c r="BJ203">
        <v>308617722761.18481</v>
      </c>
    </row>
    <row r="204" spans="1:62" x14ac:dyDescent="0.25">
      <c r="A204" t="s">
        <v>179</v>
      </c>
      <c r="B204" t="s">
        <v>459</v>
      </c>
      <c r="C204" t="s">
        <v>581</v>
      </c>
      <c r="D204" t="s">
        <v>580</v>
      </c>
      <c r="AI204">
        <v>265022262959.18655</v>
      </c>
      <c r="AJ204">
        <v>230786128502.57843</v>
      </c>
      <c r="AK204">
        <v>210552581380.57935</v>
      </c>
      <c r="AL204">
        <v>213771581878.29327</v>
      </c>
      <c r="AM204">
        <v>222176958049.96133</v>
      </c>
      <c r="AN204">
        <v>238036422402.73352</v>
      </c>
      <c r="AO204">
        <v>247247964613.97452</v>
      </c>
      <c r="AP204">
        <v>235340139386.45825</v>
      </c>
      <c r="AQ204">
        <v>230428008969.35886</v>
      </c>
      <c r="AR204">
        <v>229502777092.42081</v>
      </c>
      <c r="AS204">
        <v>234999585559.68939</v>
      </c>
      <c r="AT204">
        <v>248140767889.55771</v>
      </c>
      <c r="AU204">
        <v>261004862269.23602</v>
      </c>
      <c r="AV204">
        <v>275423496037.29193</v>
      </c>
      <c r="AW204">
        <v>298445020346.93628</v>
      </c>
      <c r="AX204">
        <v>310895890865.78668</v>
      </c>
      <c r="AY204">
        <v>335940296344.43109</v>
      </c>
      <c r="AZ204">
        <v>358998423233.82251</v>
      </c>
      <c r="BA204">
        <v>388651221932.71832</v>
      </c>
      <c r="BB204">
        <v>365680534539.38922</v>
      </c>
      <c r="BC204">
        <v>355399062533.61383</v>
      </c>
      <c r="BD204">
        <v>362612874471.29498</v>
      </c>
      <c r="BE204">
        <v>367102683895.17334</v>
      </c>
      <c r="BF204">
        <v>380067274831.52521</v>
      </c>
      <c r="BG204">
        <v>391759337483.69086</v>
      </c>
      <c r="BH204">
        <v>407327099610.64594</v>
      </c>
      <c r="BI204">
        <v>426963420419.12793</v>
      </c>
      <c r="BJ204">
        <v>456624888150.06909</v>
      </c>
    </row>
    <row r="205" spans="1:62" x14ac:dyDescent="0.25">
      <c r="A205" t="s">
        <v>180</v>
      </c>
      <c r="B205" t="s">
        <v>460</v>
      </c>
      <c r="C205" t="s">
        <v>581</v>
      </c>
      <c r="D205" t="s">
        <v>580</v>
      </c>
      <c r="AI205">
        <v>3060598667481.123</v>
      </c>
      <c r="AJ205">
        <v>2906132105885.3188</v>
      </c>
      <c r="AK205">
        <v>2483839905615.8271</v>
      </c>
      <c r="AL205">
        <v>2268527241379.2446</v>
      </c>
      <c r="AM205">
        <v>1983378902807.5259</v>
      </c>
      <c r="AN205">
        <v>1901197034577.5183</v>
      </c>
      <c r="AO205">
        <v>1832753941324.2307</v>
      </c>
      <c r="AP205">
        <v>1858412496491.0549</v>
      </c>
      <c r="AQ205">
        <v>1759916634201.3523</v>
      </c>
      <c r="AR205">
        <v>1872551298792.0679</v>
      </c>
      <c r="AS205">
        <v>2059806428657.1406</v>
      </c>
      <c r="AT205">
        <v>2164691447198.564</v>
      </c>
      <c r="AU205">
        <v>2267377263738.5273</v>
      </c>
      <c r="AV205">
        <v>2432801806035.0659</v>
      </c>
      <c r="AW205">
        <v>2607378427585.959</v>
      </c>
      <c r="AX205">
        <v>2773629752630.7725</v>
      </c>
      <c r="AY205">
        <v>2999775767692.3105</v>
      </c>
      <c r="AZ205">
        <v>3255809035566.5571</v>
      </c>
      <c r="BA205">
        <v>3426672380853.3691</v>
      </c>
      <c r="BB205">
        <v>3158676273694.3315</v>
      </c>
      <c r="BC205">
        <v>3300934386469.5981</v>
      </c>
      <c r="BD205">
        <v>3475384986433.4253</v>
      </c>
      <c r="BE205">
        <v>3602441640821.2969</v>
      </c>
      <c r="BF205">
        <v>3666757994798.8408</v>
      </c>
      <c r="BG205">
        <v>3693840697699.4072</v>
      </c>
      <c r="BH205">
        <v>3589369987502.8638</v>
      </c>
      <c r="BI205">
        <v>3581297100134.4414</v>
      </c>
      <c r="BJ205">
        <v>3636650710707.8071</v>
      </c>
    </row>
    <row r="206" spans="1:62" x14ac:dyDescent="0.25">
      <c r="A206" t="s">
        <v>26</v>
      </c>
      <c r="B206" t="s">
        <v>461</v>
      </c>
      <c r="C206" t="s">
        <v>581</v>
      </c>
      <c r="D206" t="s">
        <v>580</v>
      </c>
      <c r="AI206">
        <v>6313440139.1220808</v>
      </c>
      <c r="AJ206">
        <v>6154696284.8234501</v>
      </c>
      <c r="AK206">
        <v>6516144686.6466017</v>
      </c>
      <c r="AL206">
        <v>5987770591.9735212</v>
      </c>
      <c r="AM206">
        <v>2979031606.8252974</v>
      </c>
      <c r="AN206">
        <v>4028368032.828856</v>
      </c>
      <c r="AO206">
        <v>4541811566.2695456</v>
      </c>
      <c r="AP206">
        <v>5170841226.5799694</v>
      </c>
      <c r="AQ206">
        <v>5628908960.9876499</v>
      </c>
      <c r="AR206">
        <v>5872211692.4366255</v>
      </c>
      <c r="AS206">
        <v>6363769140.9564056</v>
      </c>
      <c r="AT206">
        <v>6903708334.6569729</v>
      </c>
      <c r="AU206">
        <v>7814450203.0014009</v>
      </c>
      <c r="AV206">
        <v>7986553495.2732897</v>
      </c>
      <c r="AW206">
        <v>8581366153.4248133</v>
      </c>
      <c r="AX206">
        <v>9386119456.655323</v>
      </c>
      <c r="AY206">
        <v>10252183817.755819</v>
      </c>
      <c r="AZ206">
        <v>11034762436.350611</v>
      </c>
      <c r="BA206">
        <v>12266379264.535149</v>
      </c>
      <c r="BB206">
        <v>13032814848.029762</v>
      </c>
      <c r="BC206">
        <v>13988724739.144005</v>
      </c>
      <c r="BD206">
        <v>15110215757.468706</v>
      </c>
      <c r="BE206">
        <v>16416604066.126669</v>
      </c>
      <c r="BF206">
        <v>17181432788.415798</v>
      </c>
      <c r="BG206">
        <v>18491444146.233917</v>
      </c>
      <c r="BH206">
        <v>20131261229.328972</v>
      </c>
      <c r="BI206">
        <v>21335375359.40696</v>
      </c>
      <c r="BJ206">
        <v>22636959998.776943</v>
      </c>
    </row>
    <row r="207" spans="1:62" x14ac:dyDescent="0.25">
      <c r="A207" t="s">
        <v>603</v>
      </c>
      <c r="B207" t="s">
        <v>602</v>
      </c>
      <c r="C207" t="s">
        <v>581</v>
      </c>
      <c r="D207" t="s">
        <v>580</v>
      </c>
      <c r="AI207">
        <v>2093493324909.1362</v>
      </c>
      <c r="AJ207">
        <v>2135644363759.0083</v>
      </c>
      <c r="AK207">
        <v>2259354576480.2593</v>
      </c>
      <c r="AL207">
        <v>2356631354917.9829</v>
      </c>
      <c r="AM207">
        <v>2497660431486.0752</v>
      </c>
      <c r="AN207">
        <v>2669725744518.4233</v>
      </c>
      <c r="AO207">
        <v>2851120941830.1313</v>
      </c>
      <c r="AP207">
        <v>2956591963118.4077</v>
      </c>
      <c r="AQ207">
        <v>3119238573670.522</v>
      </c>
      <c r="AR207">
        <v>3357690241681.6387</v>
      </c>
      <c r="AS207">
        <v>3494625030435.2168</v>
      </c>
      <c r="AT207">
        <v>3643060697288.3755</v>
      </c>
      <c r="AU207">
        <v>3777819656900.5166</v>
      </c>
      <c r="AV207">
        <v>4048803716550.0801</v>
      </c>
      <c r="AW207">
        <v>4354057261592.1167</v>
      </c>
      <c r="AX207">
        <v>4735518147013.8447</v>
      </c>
      <c r="AY207">
        <v>5142778989843.3096</v>
      </c>
      <c r="AZ207">
        <v>5600576944949.8418</v>
      </c>
      <c r="BA207">
        <v>5814326990124.0918</v>
      </c>
      <c r="BB207">
        <v>6250500350614.0791</v>
      </c>
      <c r="BC207">
        <v>6805862540410.2588</v>
      </c>
      <c r="BD207">
        <v>7229809168063.4229</v>
      </c>
      <c r="BE207">
        <v>7624660308576.7471</v>
      </c>
      <c r="BF207">
        <v>8085556294559.2559</v>
      </c>
      <c r="BG207">
        <v>8647609637871.25</v>
      </c>
      <c r="BH207">
        <v>9301508318864.9258</v>
      </c>
      <c r="BI207">
        <v>9935513712267.3223</v>
      </c>
      <c r="BJ207">
        <v>10578258031589.219</v>
      </c>
    </row>
    <row r="208" spans="1:62" x14ac:dyDescent="0.25">
      <c r="A208" t="s">
        <v>167</v>
      </c>
      <c r="B208" t="s">
        <v>477</v>
      </c>
      <c r="C208" t="s">
        <v>581</v>
      </c>
      <c r="D208" t="s">
        <v>580</v>
      </c>
      <c r="AI208">
        <v>693189460322.61255</v>
      </c>
      <c r="AJ208">
        <v>797222504441.15808</v>
      </c>
      <c r="AK208">
        <v>829012072038.46704</v>
      </c>
      <c r="AL208">
        <v>817706490958.65393</v>
      </c>
      <c r="AM208">
        <v>822275182180.87769</v>
      </c>
      <c r="AN208">
        <v>824019156694.97498</v>
      </c>
      <c r="AO208">
        <v>845752037485.95996</v>
      </c>
      <c r="AP208">
        <v>855087296650.96069</v>
      </c>
      <c r="AQ208">
        <v>879828072000.82678</v>
      </c>
      <c r="AR208">
        <v>846717632244.24414</v>
      </c>
      <c r="AS208">
        <v>894349022610.61206</v>
      </c>
      <c r="AT208">
        <v>883520746706.96252</v>
      </c>
      <c r="AU208">
        <v>858612755959.22205</v>
      </c>
      <c r="AV208">
        <v>955138529048.40674</v>
      </c>
      <c r="AW208">
        <v>1031152671690.0424</v>
      </c>
      <c r="AX208">
        <v>1088627576133.1545</v>
      </c>
      <c r="AY208">
        <v>1118982891717.8691</v>
      </c>
      <c r="AZ208">
        <v>1139651963221.1448</v>
      </c>
      <c r="BA208">
        <v>1210877621118.0037</v>
      </c>
      <c r="BB208">
        <v>1185942403399.9861</v>
      </c>
      <c r="BC208">
        <v>1245707895807.447</v>
      </c>
      <c r="BD208">
        <v>1370239542676.0107</v>
      </c>
      <c r="BE208">
        <v>1444389300555.592</v>
      </c>
      <c r="BF208">
        <v>1483377046962.9429</v>
      </c>
      <c r="BG208">
        <v>1537557122109.3521</v>
      </c>
      <c r="BH208">
        <v>1600695504155.0671</v>
      </c>
      <c r="BI208">
        <v>1627437401100.1174</v>
      </c>
      <c r="BJ208">
        <v>1615468202814.2898</v>
      </c>
    </row>
    <row r="209" spans="1:62" x14ac:dyDescent="0.25">
      <c r="A209" t="s">
        <v>9</v>
      </c>
      <c r="B209" t="s">
        <v>493</v>
      </c>
      <c r="C209" t="s">
        <v>581</v>
      </c>
      <c r="D209" t="s">
        <v>580</v>
      </c>
      <c r="AI209">
        <v>45183271339.982201</v>
      </c>
      <c r="AJ209">
        <v>48576946468.181541</v>
      </c>
      <c r="AK209">
        <v>51772270671.922241</v>
      </c>
      <c r="AL209">
        <v>54137615868.65583</v>
      </c>
      <c r="AM209">
        <v>54682363849.373749</v>
      </c>
      <c r="AN209">
        <v>57961715692.289543</v>
      </c>
      <c r="AO209">
        <v>61392541955.933044</v>
      </c>
      <c r="AP209">
        <v>67879729978.164185</v>
      </c>
      <c r="AQ209">
        <v>70804330929.808487</v>
      </c>
      <c r="AR209">
        <v>73002165107.427841</v>
      </c>
      <c r="AS209">
        <v>77634785973.433121</v>
      </c>
      <c r="AT209">
        <v>82681326873.543335</v>
      </c>
      <c r="AU209">
        <v>87995482216.99437</v>
      </c>
      <c r="AV209">
        <v>94801573495.922867</v>
      </c>
      <c r="AW209">
        <v>98483009911.599197</v>
      </c>
      <c r="AX209">
        <v>105859129468.49504</v>
      </c>
      <c r="AY209">
        <v>116513118306.14799</v>
      </c>
      <c r="AZ209">
        <v>129937654974.4577</v>
      </c>
      <c r="BA209">
        <v>140075343173.13608</v>
      </c>
      <c r="BB209">
        <v>144616372285.10535</v>
      </c>
      <c r="BC209">
        <v>149633598838.50949</v>
      </c>
      <c r="BD209">
        <v>146689215152.15781</v>
      </c>
      <c r="BE209">
        <v>147454286346.94788</v>
      </c>
      <c r="BF209">
        <v>153934476283.92346</v>
      </c>
      <c r="BG209">
        <v>158059014825.41653</v>
      </c>
      <c r="BH209">
        <v>165813461495.16565</v>
      </c>
      <c r="BI209">
        <v>173606694255.10361</v>
      </c>
      <c r="BJ209">
        <v>181042392237.77835</v>
      </c>
    </row>
    <row r="210" spans="1:62" x14ac:dyDescent="0.25">
      <c r="A210" t="s">
        <v>62</v>
      </c>
      <c r="B210" t="s">
        <v>478</v>
      </c>
      <c r="C210" t="s">
        <v>581</v>
      </c>
      <c r="D210" t="s">
        <v>580</v>
      </c>
      <c r="AI210">
        <v>13939116314.504932</v>
      </c>
      <c r="AJ210">
        <v>14295375794.918781</v>
      </c>
      <c r="AK210">
        <v>14473016885.850052</v>
      </c>
      <c r="AL210">
        <v>14661279053.734299</v>
      </c>
      <c r="AM210">
        <v>14658738450.888763</v>
      </c>
      <c r="AN210">
        <v>15444955913.628275</v>
      </c>
      <c r="AO210">
        <v>15755727749.954645</v>
      </c>
      <c r="AP210">
        <v>16247941928.693377</v>
      </c>
      <c r="AQ210">
        <v>17206354821.334663</v>
      </c>
      <c r="AR210">
        <v>18300651970.731552</v>
      </c>
      <c r="AS210">
        <v>18883827698.797485</v>
      </c>
      <c r="AT210">
        <v>19748880066.637936</v>
      </c>
      <c r="AU210">
        <v>19878196453.84024</v>
      </c>
      <c r="AV210">
        <v>21206701680.349804</v>
      </c>
      <c r="AW210">
        <v>22451698830.080959</v>
      </c>
      <c r="AX210">
        <v>23714069588.058193</v>
      </c>
      <c r="AY210">
        <v>24297808070.931454</v>
      </c>
      <c r="AZ210">
        <v>25497751698.047184</v>
      </c>
      <c r="BA210">
        <v>26436712626.501682</v>
      </c>
      <c r="BB210">
        <v>27077320680.14304</v>
      </c>
      <c r="BC210">
        <v>28208980218.977287</v>
      </c>
      <c r="BD210">
        <v>28705773660.783592</v>
      </c>
      <c r="BE210">
        <v>29972037089.021515</v>
      </c>
      <c r="BF210">
        <v>31007712333.868027</v>
      </c>
      <c r="BG210">
        <v>32271302448.820793</v>
      </c>
      <c r="BH210">
        <v>34355030694.462326</v>
      </c>
      <c r="BI210">
        <v>36671184406.774223</v>
      </c>
      <c r="BJ210">
        <v>39160087194.51474</v>
      </c>
    </row>
    <row r="211" spans="1:62" x14ac:dyDescent="0.25">
      <c r="A211" t="s">
        <v>142</v>
      </c>
      <c r="B211" t="s">
        <v>482</v>
      </c>
      <c r="C211" t="s">
        <v>581</v>
      </c>
      <c r="D211" t="s">
        <v>580</v>
      </c>
      <c r="AI211">
        <v>104652749981.39639</v>
      </c>
      <c r="AJ211">
        <v>111650959136.72278</v>
      </c>
      <c r="AK211">
        <v>119564333571.81061</v>
      </c>
      <c r="AL211">
        <v>133358933974.52887</v>
      </c>
      <c r="AM211">
        <v>147929005775.88339</v>
      </c>
      <c r="AN211">
        <v>158325524127.16681</v>
      </c>
      <c r="AO211">
        <v>170250497968.02942</v>
      </c>
      <c r="AP211">
        <v>184366167152.81342</v>
      </c>
      <c r="AQ211">
        <v>180263596365.91565</v>
      </c>
      <c r="AR211">
        <v>191251031191.58459</v>
      </c>
      <c r="AS211">
        <v>208267676641.06778</v>
      </c>
      <c r="AT211">
        <v>206284364245.87372</v>
      </c>
      <c r="AU211">
        <v>214972415073.77029</v>
      </c>
      <c r="AV211">
        <v>224507147107.99863</v>
      </c>
      <c r="AW211">
        <v>245945728542.52914</v>
      </c>
      <c r="AX211">
        <v>264364991416.3179</v>
      </c>
      <c r="AY211">
        <v>287788248113.17548</v>
      </c>
      <c r="AZ211">
        <v>314010152467.50165</v>
      </c>
      <c r="BA211">
        <v>319623461471.25049</v>
      </c>
      <c r="BB211">
        <v>317694890905.89575</v>
      </c>
      <c r="BC211">
        <v>366112790103.87726</v>
      </c>
      <c r="BD211">
        <v>389363416963.89734</v>
      </c>
      <c r="BE211">
        <v>405262284219.85712</v>
      </c>
      <c r="BF211">
        <v>425975593195.14758</v>
      </c>
      <c r="BG211">
        <v>442520005183.07111</v>
      </c>
      <c r="BH211">
        <v>452437135020.34698</v>
      </c>
      <c r="BI211">
        <v>463282150230.62488</v>
      </c>
      <c r="BJ211">
        <v>480046210971.47198</v>
      </c>
    </row>
    <row r="212" spans="1:62" x14ac:dyDescent="0.25">
      <c r="A212" t="s">
        <v>234</v>
      </c>
      <c r="B212" t="s">
        <v>486</v>
      </c>
      <c r="C212" t="s">
        <v>581</v>
      </c>
      <c r="D212" t="s">
        <v>580</v>
      </c>
      <c r="AI212">
        <v>587250773.0671041</v>
      </c>
      <c r="AJ212">
        <v>622510359.08290863</v>
      </c>
      <c r="AK212">
        <v>701509708.35366607</v>
      </c>
      <c r="AL212">
        <v>729404950.28591704</v>
      </c>
      <c r="AM212">
        <v>796465127.57882535</v>
      </c>
      <c r="AN212">
        <v>861963170.46977079</v>
      </c>
      <c r="AO212">
        <v>875799229.4642508</v>
      </c>
      <c r="AP212">
        <v>863190578.93695807</v>
      </c>
      <c r="AQ212">
        <v>878588745.65350819</v>
      </c>
      <c r="AR212">
        <v>874348670.37387991</v>
      </c>
      <c r="AS212">
        <v>749601122.19983947</v>
      </c>
      <c r="AT212">
        <v>689793713.67889285</v>
      </c>
      <c r="AU212">
        <v>670479472.30059373</v>
      </c>
      <c r="AV212">
        <v>714060650.27288306</v>
      </c>
      <c r="AW212">
        <v>749037989.70300364</v>
      </c>
      <c r="AX212">
        <v>789644786.50898659</v>
      </c>
      <c r="AY212">
        <v>844498646.05767334</v>
      </c>
      <c r="AZ212">
        <v>906315957.62105179</v>
      </c>
      <c r="BA212">
        <v>970614499.21265435</v>
      </c>
      <c r="BB212">
        <v>924725083.63690519</v>
      </c>
      <c r="BC212">
        <v>987690030.34145832</v>
      </c>
      <c r="BD212">
        <v>1118021978.5645089</v>
      </c>
      <c r="BE212">
        <v>1168952288.0424004</v>
      </c>
      <c r="BF212">
        <v>1204229508.1619842</v>
      </c>
      <c r="BG212">
        <v>1231325764.4590952</v>
      </c>
      <c r="BH212">
        <v>1262629023.0446696</v>
      </c>
      <c r="BI212">
        <v>1306273136.5518599</v>
      </c>
      <c r="BJ212">
        <v>1348575709.796911</v>
      </c>
    </row>
    <row r="213" spans="1:62" x14ac:dyDescent="0.25">
      <c r="A213" t="s">
        <v>63</v>
      </c>
      <c r="B213" t="s">
        <v>481</v>
      </c>
      <c r="C213" t="s">
        <v>581</v>
      </c>
      <c r="D213" t="s">
        <v>580</v>
      </c>
      <c r="AI213">
        <v>5392787874.3206167</v>
      </c>
      <c r="AJ213">
        <v>5519624122.7764931</v>
      </c>
      <c r="AK213">
        <v>4470182976.193924</v>
      </c>
      <c r="AL213">
        <v>4531627848.5203876</v>
      </c>
      <c r="AM213">
        <v>4443379637.6973801</v>
      </c>
      <c r="AN213">
        <v>4087920229.1360941</v>
      </c>
      <c r="AO213">
        <v>4159615048.8957219</v>
      </c>
      <c r="AP213">
        <v>3915151060.9696364</v>
      </c>
      <c r="AQ213">
        <v>3985037066.5423045</v>
      </c>
      <c r="AR213">
        <v>3906161802.1952448</v>
      </c>
      <c r="AS213">
        <v>4166028117.6315751</v>
      </c>
      <c r="AT213">
        <v>3901674671.7638927</v>
      </c>
      <c r="AU213">
        <v>4932392422.4844217</v>
      </c>
      <c r="AV213">
        <v>5391752095.4878521</v>
      </c>
      <c r="AW213">
        <v>5747496925.6841288</v>
      </c>
      <c r="AX213">
        <v>6006427160.9545193</v>
      </c>
      <c r="AY213">
        <v>6260133495.449645</v>
      </c>
      <c r="AZ213">
        <v>6764584139.2879143</v>
      </c>
      <c r="BA213">
        <v>7129755684.3379154</v>
      </c>
      <c r="BB213">
        <v>7357055947.0726366</v>
      </c>
      <c r="BC213">
        <v>7750398445.7683039</v>
      </c>
      <c r="BD213">
        <v>8239839598.1014919</v>
      </c>
      <c r="BE213">
        <v>9490793018.7205639</v>
      </c>
      <c r="BF213">
        <v>11456883708.966782</v>
      </c>
      <c r="BG213">
        <v>11978947819.842676</v>
      </c>
      <c r="BH213">
        <v>9511431824.3231621</v>
      </c>
      <c r="BI213">
        <v>10087394108.21797</v>
      </c>
      <c r="BJ213">
        <v>10506793865.03952</v>
      </c>
    </row>
    <row r="214" spans="1:62" x14ac:dyDescent="0.25">
      <c r="A214" t="s">
        <v>95</v>
      </c>
      <c r="B214" t="s">
        <v>334</v>
      </c>
      <c r="C214" t="s">
        <v>581</v>
      </c>
      <c r="D214" t="s">
        <v>580</v>
      </c>
      <c r="AI214">
        <v>23881723605.968597</v>
      </c>
      <c r="AJ214">
        <v>24238602231.911976</v>
      </c>
      <c r="AK214">
        <v>25939678552.258537</v>
      </c>
      <c r="AL214">
        <v>27449169353.981129</v>
      </c>
      <c r="AM214">
        <v>28736476205.73904</v>
      </c>
      <c r="AN214">
        <v>30097136737.199451</v>
      </c>
      <c r="AO214">
        <v>30343235149.576439</v>
      </c>
      <c r="AP214">
        <v>31294477240.703568</v>
      </c>
      <c r="AQ214">
        <v>32125087097.404842</v>
      </c>
      <c r="AR214">
        <v>32819154961.132946</v>
      </c>
      <c r="AS214">
        <v>33188717369.421341</v>
      </c>
      <c r="AT214">
        <v>33479888256.923561</v>
      </c>
      <c r="AU214">
        <v>34009159176.828201</v>
      </c>
      <c r="AV214">
        <v>34540460832.096077</v>
      </c>
      <c r="AW214">
        <v>34848142439.370399</v>
      </c>
      <c r="AX214">
        <v>35791644663.49881</v>
      </c>
      <c r="AY214">
        <v>37346038345.103027</v>
      </c>
      <c r="AZ214">
        <v>38040890946.144745</v>
      </c>
      <c r="BA214">
        <v>38850106314.957291</v>
      </c>
      <c r="BB214">
        <v>38040705445.358528</v>
      </c>
      <c r="BC214">
        <v>38841923775.627815</v>
      </c>
      <c r="BD214">
        <v>40322505966.188332</v>
      </c>
      <c r="BE214">
        <v>41457211401.018684</v>
      </c>
      <c r="BF214">
        <v>42441900740.31295</v>
      </c>
      <c r="BG214">
        <v>43281934918.466354</v>
      </c>
      <c r="BH214">
        <v>44311018735.177513</v>
      </c>
      <c r="BI214">
        <v>45454498855.442139</v>
      </c>
      <c r="BJ214">
        <v>46510223881.143272</v>
      </c>
    </row>
    <row r="215" spans="1:62" x14ac:dyDescent="0.25">
      <c r="A215" t="s">
        <v>211</v>
      </c>
      <c r="B215" t="s">
        <v>475</v>
      </c>
      <c r="C215" t="s">
        <v>581</v>
      </c>
      <c r="D215" t="s">
        <v>580</v>
      </c>
      <c r="AP215">
        <v>1732368993.4064875</v>
      </c>
      <c r="AQ215">
        <v>1862521068.0406537</v>
      </c>
      <c r="AR215">
        <v>2030073164.121419</v>
      </c>
      <c r="AS215">
        <v>2074953189.8573387</v>
      </c>
      <c r="AT215">
        <v>2190145255.9128652</v>
      </c>
      <c r="AU215">
        <v>2197625260.2021847</v>
      </c>
      <c r="AV215">
        <v>2282897309.1004314</v>
      </c>
      <c r="AW215">
        <v>2387617369.1509104</v>
      </c>
      <c r="AX215">
        <v>2444465401.7497416</v>
      </c>
      <c r="AY215">
        <v>2538713455.7951717</v>
      </c>
      <c r="AZ215">
        <v>2719729559.5967135</v>
      </c>
      <c r="BA215">
        <v>2764609585.332633</v>
      </c>
      <c r="BB215">
        <v>2410057382.0188704</v>
      </c>
      <c r="BC215">
        <v>2297857317.6790714</v>
      </c>
      <c r="BD215">
        <v>2080937193.2887945</v>
      </c>
      <c r="BE215">
        <v>1923857103.2130766</v>
      </c>
      <c r="BF215">
        <v>1865513069.7563815</v>
      </c>
      <c r="BG215">
        <v>1849057060.3198779</v>
      </c>
      <c r="BH215">
        <v>1858033065.4670613</v>
      </c>
      <c r="BI215">
        <v>1875985075.7614293</v>
      </c>
      <c r="BJ215">
        <v>1899173089.058321</v>
      </c>
    </row>
    <row r="216" spans="1:62" x14ac:dyDescent="0.25">
      <c r="A216" t="s">
        <v>28</v>
      </c>
      <c r="B216" t="s">
        <v>487</v>
      </c>
      <c r="C216" t="s">
        <v>581</v>
      </c>
      <c r="D216" t="s">
        <v>580</v>
      </c>
    </row>
    <row r="217" spans="1:62" x14ac:dyDescent="0.25">
      <c r="A217" t="s">
        <v>212</v>
      </c>
      <c r="B217" t="s">
        <v>479</v>
      </c>
      <c r="C217" t="s">
        <v>581</v>
      </c>
      <c r="D217" t="s">
        <v>580</v>
      </c>
      <c r="AN217">
        <v>56374983992.311317</v>
      </c>
      <c r="AO217">
        <v>57742728497.077316</v>
      </c>
      <c r="AP217">
        <v>61891447021.336212</v>
      </c>
      <c r="AQ217">
        <v>63395691799.695152</v>
      </c>
      <c r="AR217">
        <v>55695278685.635292</v>
      </c>
      <c r="AS217">
        <v>60016791987.7882</v>
      </c>
      <c r="AT217">
        <v>63013258782.589348</v>
      </c>
      <c r="AU217">
        <v>67497148744.306992</v>
      </c>
      <c r="AV217">
        <v>70477427339.608139</v>
      </c>
      <c r="AW217">
        <v>76853177009.729065</v>
      </c>
      <c r="AX217">
        <v>81111171159.045944</v>
      </c>
      <c r="AY217">
        <v>85089145953.605362</v>
      </c>
      <c r="AZ217">
        <v>90099841611.591949</v>
      </c>
      <c r="BA217">
        <v>94935214876.409531</v>
      </c>
      <c r="BB217">
        <v>91977060455.383148</v>
      </c>
      <c r="BC217">
        <v>92514646219.662704</v>
      </c>
      <c r="BD217">
        <v>93811207287.089325</v>
      </c>
      <c r="BE217">
        <v>92858769879.241089</v>
      </c>
      <c r="BF217">
        <v>95246850535.83609</v>
      </c>
      <c r="BG217">
        <v>93502593907.502304</v>
      </c>
      <c r="BH217">
        <v>94211077230.095917</v>
      </c>
      <c r="BI217">
        <v>96846466038.993088</v>
      </c>
      <c r="BJ217">
        <v>98655004930.741135</v>
      </c>
    </row>
    <row r="218" spans="1:62" x14ac:dyDescent="0.25">
      <c r="A218" t="s">
        <v>601</v>
      </c>
      <c r="B218" t="s">
        <v>600</v>
      </c>
      <c r="C218" t="s">
        <v>581</v>
      </c>
      <c r="D218" t="s">
        <v>580</v>
      </c>
      <c r="AI218">
        <v>1286568856448.6523</v>
      </c>
      <c r="AJ218">
        <v>1289426433560.4888</v>
      </c>
      <c r="AK218">
        <v>1273986317788.8569</v>
      </c>
      <c r="AL218">
        <v>1280320057611.239</v>
      </c>
      <c r="AM218">
        <v>1302203176488.7451</v>
      </c>
      <c r="AN218">
        <v>1344573685976.2161</v>
      </c>
      <c r="AO218">
        <v>1416592512477.7437</v>
      </c>
      <c r="AP218">
        <v>1468041234898.8586</v>
      </c>
      <c r="AQ218">
        <v>1505209231732.9045</v>
      </c>
      <c r="AR218">
        <v>1539081658542.04</v>
      </c>
      <c r="AS218">
        <v>1594168215489.8474</v>
      </c>
      <c r="AT218">
        <v>1660212856333.3047</v>
      </c>
      <c r="AU218">
        <v>1721371729454.8608</v>
      </c>
      <c r="AV218">
        <v>1808582195088.6445</v>
      </c>
      <c r="AW218">
        <v>2030052443128.2458</v>
      </c>
      <c r="AX218">
        <v>2143194579510.752</v>
      </c>
      <c r="AY218">
        <v>2293129183242.0156</v>
      </c>
      <c r="AZ218">
        <v>2456937903740.0659</v>
      </c>
      <c r="BA218">
        <v>2592470124208.5889</v>
      </c>
      <c r="BB218">
        <v>2678215043298.1772</v>
      </c>
      <c r="BC218">
        <v>2830815618040.2378</v>
      </c>
      <c r="BD218">
        <v>2969804241670.5317</v>
      </c>
      <c r="BE218">
        <v>3083077910242.8364</v>
      </c>
      <c r="BF218">
        <v>3242711515516.7686</v>
      </c>
      <c r="BG218">
        <v>3403594199830.3574</v>
      </c>
      <c r="BH218">
        <v>3517420575087.3037</v>
      </c>
      <c r="BI218">
        <v>3571419803853.979</v>
      </c>
      <c r="BJ218">
        <v>3676047542322.8843</v>
      </c>
    </row>
    <row r="219" spans="1:62" x14ac:dyDescent="0.25">
      <c r="A219" t="s">
        <v>29</v>
      </c>
      <c r="B219" t="s">
        <v>490</v>
      </c>
      <c r="C219" t="s">
        <v>581</v>
      </c>
      <c r="D219" t="s">
        <v>580</v>
      </c>
      <c r="BD219">
        <v>35254040080.217796</v>
      </c>
      <c r="BE219">
        <v>16771213085.974018</v>
      </c>
      <c r="BF219">
        <v>21689120221.648975</v>
      </c>
      <c r="BG219">
        <v>22322569221.921185</v>
      </c>
      <c r="BH219">
        <v>22283520995.877003</v>
      </c>
      <c r="BI219">
        <v>19200880484.278366</v>
      </c>
    </row>
    <row r="220" spans="1:62" x14ac:dyDescent="0.25">
      <c r="A220" t="s">
        <v>553</v>
      </c>
      <c r="B220" t="s">
        <v>599</v>
      </c>
      <c r="C220" t="s">
        <v>581</v>
      </c>
      <c r="D220" t="s">
        <v>580</v>
      </c>
      <c r="AI220">
        <v>1287556022534.0774</v>
      </c>
      <c r="AJ220">
        <v>1290441213383.2036</v>
      </c>
      <c r="AK220">
        <v>1275074971243.0471</v>
      </c>
      <c r="AL220">
        <v>1281476807240.7781</v>
      </c>
      <c r="AM220">
        <v>1303350405890.7668</v>
      </c>
      <c r="AN220">
        <v>1345710977970.5996</v>
      </c>
      <c r="AO220">
        <v>1417785679413.1736</v>
      </c>
      <c r="AP220">
        <v>1469378156929.2075</v>
      </c>
      <c r="AQ220">
        <v>1506659255813.8064</v>
      </c>
      <c r="AR220">
        <v>1540558777277.7236</v>
      </c>
      <c r="AS220">
        <v>1595667424390.3474</v>
      </c>
      <c r="AT220">
        <v>1661677119952.9968</v>
      </c>
      <c r="AU220">
        <v>1722853399071.2551</v>
      </c>
      <c r="AV220">
        <v>1809975014247.7561</v>
      </c>
      <c r="AW220">
        <v>2031403210960.6782</v>
      </c>
      <c r="AX220">
        <v>2144667593940.324</v>
      </c>
      <c r="AY220">
        <v>2294741195857.6797</v>
      </c>
      <c r="AZ220">
        <v>2458718558125.7856</v>
      </c>
      <c r="BA220">
        <v>2594210929500.3613</v>
      </c>
      <c r="BB220">
        <v>2679935623892.0054</v>
      </c>
      <c r="BC220">
        <v>2832638717825.3213</v>
      </c>
      <c r="BD220">
        <v>2971776201117.4219</v>
      </c>
      <c r="BE220">
        <v>3085074561312.3364</v>
      </c>
      <c r="BF220">
        <v>3244828385135.5503</v>
      </c>
      <c r="BG220">
        <v>3405806396415.9399</v>
      </c>
      <c r="BH220">
        <v>3519742118935.2871</v>
      </c>
      <c r="BI220">
        <v>3573846123528.3726</v>
      </c>
      <c r="BJ220">
        <v>3678576037577.9194</v>
      </c>
    </row>
    <row r="221" spans="1:62" x14ac:dyDescent="0.25">
      <c r="A221" t="s">
        <v>598</v>
      </c>
      <c r="B221" t="s">
        <v>597</v>
      </c>
      <c r="C221" t="s">
        <v>581</v>
      </c>
      <c r="D221" t="s">
        <v>580</v>
      </c>
      <c r="AS221">
        <v>372566971689.27765</v>
      </c>
      <c r="AT221">
        <v>387060918327.98401</v>
      </c>
      <c r="AU221">
        <v>404589489031.59546</v>
      </c>
      <c r="AV221">
        <v>424004741576.26013</v>
      </c>
      <c r="AW221">
        <v>460661450124.26538</v>
      </c>
      <c r="AX221">
        <v>486306497080.28296</v>
      </c>
      <c r="AY221">
        <v>537822441453.7207</v>
      </c>
      <c r="AZ221">
        <v>584360067843.63049</v>
      </c>
      <c r="BA221">
        <v>623421297267.81738</v>
      </c>
      <c r="BB221">
        <v>631435576735.68286</v>
      </c>
      <c r="BC221">
        <v>678147238264.14099</v>
      </c>
      <c r="BD221">
        <v>724856654665.50732</v>
      </c>
      <c r="BE221">
        <v>750239633102.05237</v>
      </c>
      <c r="BF221">
        <v>771695180013.6637</v>
      </c>
      <c r="BG221">
        <v>791303601611.43347</v>
      </c>
      <c r="BH221">
        <v>810424606973.85413</v>
      </c>
      <c r="BI221">
        <v>822058185845.85339</v>
      </c>
      <c r="BJ221">
        <v>837204077586.67139</v>
      </c>
    </row>
    <row r="222" spans="1:62" x14ac:dyDescent="0.25">
      <c r="A222" t="s">
        <v>42</v>
      </c>
      <c r="B222" t="s">
        <v>476</v>
      </c>
      <c r="C222" t="s">
        <v>581</v>
      </c>
      <c r="D222" t="s">
        <v>580</v>
      </c>
      <c r="AT222">
        <v>285733748.19173592</v>
      </c>
      <c r="AU222">
        <v>292525289.28877288</v>
      </c>
      <c r="AV222">
        <v>311754359.31881976</v>
      </c>
      <c r="AW222">
        <v>323701494.31419742</v>
      </c>
      <c r="AX222">
        <v>346664135.25356632</v>
      </c>
      <c r="AY222">
        <v>378264812.52468938</v>
      </c>
      <c r="AZ222">
        <v>390572055.04674882</v>
      </c>
      <c r="BA222">
        <v>422544954.54973412</v>
      </c>
      <c r="BB222">
        <v>432797083.95198131</v>
      </c>
      <c r="BC222">
        <v>461673241.85830694</v>
      </c>
      <c r="BD222">
        <v>481978562.17598999</v>
      </c>
      <c r="BE222">
        <v>497122212.19540119</v>
      </c>
      <c r="BF222">
        <v>521057624.56465352</v>
      </c>
      <c r="BG222">
        <v>555186550.39668822</v>
      </c>
      <c r="BH222">
        <v>576394612.97088635</v>
      </c>
      <c r="BI222">
        <v>600483350.05652344</v>
      </c>
      <c r="BJ222">
        <v>623751841.00618565</v>
      </c>
    </row>
    <row r="223" spans="1:62" x14ac:dyDescent="0.25">
      <c r="A223" t="s">
        <v>114</v>
      </c>
      <c r="B223" t="s">
        <v>494</v>
      </c>
      <c r="C223" t="s">
        <v>581</v>
      </c>
      <c r="D223" t="s">
        <v>580</v>
      </c>
      <c r="AI223">
        <v>4296800613.2247801</v>
      </c>
      <c r="AJ223">
        <v>4416342327.6134853</v>
      </c>
      <c r="AK223">
        <v>4407446570.5452623</v>
      </c>
      <c r="AL223">
        <v>4087703010.8240275</v>
      </c>
      <c r="AM223">
        <v>4220437877.1832662</v>
      </c>
      <c r="AN223">
        <v>4266714491.8299375</v>
      </c>
      <c r="AO223">
        <v>4321088531.6418514</v>
      </c>
      <c r="AP223">
        <v>4568967422.4692945</v>
      </c>
      <c r="AQ223">
        <v>4640435268.3689899</v>
      </c>
      <c r="AR223">
        <v>4600014403.0220022</v>
      </c>
      <c r="AS223">
        <v>4596854781.1129179</v>
      </c>
      <c r="AT223">
        <v>4806153137.9681129</v>
      </c>
      <c r="AU223">
        <v>5012815051.1894331</v>
      </c>
      <c r="AV223">
        <v>5314092982.7175417</v>
      </c>
      <c r="AW223">
        <v>5805967127.5246601</v>
      </c>
      <c r="AX223">
        <v>6071341333.3487644</v>
      </c>
      <c r="AY223">
        <v>6304610610.5963278</v>
      </c>
      <c r="AZ223">
        <v>6626870013.3025169</v>
      </c>
      <c r="BA223">
        <v>6901448177.8531981</v>
      </c>
      <c r="BB223">
        <v>7109437027.0487738</v>
      </c>
      <c r="BC223">
        <v>7476911396.9713907</v>
      </c>
      <c r="BD223">
        <v>7914263443.5012188</v>
      </c>
      <c r="BE223">
        <v>8127184834.5749502</v>
      </c>
      <c r="BF223">
        <v>8365591025.3524885</v>
      </c>
      <c r="BG223">
        <v>8386965373.4911633</v>
      </c>
      <c r="BH223">
        <v>8169111440.5392752</v>
      </c>
      <c r="BI223">
        <v>7749023290.5829945</v>
      </c>
      <c r="BJ223">
        <v>7756422103.4002285</v>
      </c>
    </row>
    <row r="224" spans="1:62" x14ac:dyDescent="0.25">
      <c r="A224" t="s">
        <v>484</v>
      </c>
      <c r="B224" t="s">
        <v>483</v>
      </c>
      <c r="C224" t="s">
        <v>581</v>
      </c>
      <c r="D224" t="s">
        <v>580</v>
      </c>
      <c r="AK224">
        <v>61711899716.849632</v>
      </c>
      <c r="AL224">
        <v>62885244764.69722</v>
      </c>
      <c r="AM224">
        <v>66787607793.854942</v>
      </c>
      <c r="AN224">
        <v>70690338548.078308</v>
      </c>
      <c r="AO224">
        <v>75466988795.947083</v>
      </c>
      <c r="AP224">
        <v>80045980799.351532</v>
      </c>
      <c r="AQ224">
        <v>83257276426.631821</v>
      </c>
      <c r="AR224">
        <v>83086541196.932983</v>
      </c>
      <c r="AS224">
        <v>84092032397.896576</v>
      </c>
      <c r="AT224">
        <v>86880917906.687027</v>
      </c>
      <c r="AU224">
        <v>90810361317.668884</v>
      </c>
      <c r="AV224">
        <v>95731116836.473114</v>
      </c>
      <c r="AW224">
        <v>100765459657.33975</v>
      </c>
      <c r="AX224">
        <v>107568096372.99509</v>
      </c>
      <c r="AY224">
        <v>116660706811.7807</v>
      </c>
      <c r="AZ224">
        <v>129259569729.46379</v>
      </c>
      <c r="BA224">
        <v>136536597873.78426</v>
      </c>
      <c r="BB224">
        <v>129132843080.89763</v>
      </c>
      <c r="BC224">
        <v>135643355150.54485</v>
      </c>
      <c r="BD224">
        <v>139467276321.21988</v>
      </c>
      <c r="BE224">
        <v>141778456459.84235</v>
      </c>
      <c r="BF224">
        <v>143891871970.65732</v>
      </c>
      <c r="BG224">
        <v>147849380511.91953</v>
      </c>
      <c r="BH224">
        <v>153541730404.61096</v>
      </c>
      <c r="BI224">
        <v>158646525092.71484</v>
      </c>
      <c r="BJ224">
        <v>164040770792.61618</v>
      </c>
    </row>
    <row r="225" spans="1:62" x14ac:dyDescent="0.25">
      <c r="A225" t="s">
        <v>213</v>
      </c>
      <c r="B225" t="s">
        <v>485</v>
      </c>
      <c r="C225" t="s">
        <v>581</v>
      </c>
      <c r="D225" t="s">
        <v>580</v>
      </c>
      <c r="AN225">
        <v>36675420747.795036</v>
      </c>
      <c r="AO225">
        <v>37965031527.471436</v>
      </c>
      <c r="AP225">
        <v>39906707659.881523</v>
      </c>
      <c r="AQ225">
        <v>41217895026.271049</v>
      </c>
      <c r="AR225">
        <v>43391872631.112724</v>
      </c>
      <c r="AS225">
        <v>45194993242.319893</v>
      </c>
      <c r="AT225">
        <v>46527958795.785118</v>
      </c>
      <c r="AU225">
        <v>48312913334.45118</v>
      </c>
      <c r="AV225">
        <v>49686006435.322639</v>
      </c>
      <c r="AW225">
        <v>51848239846.696373</v>
      </c>
      <c r="AX225">
        <v>53923728705.927879</v>
      </c>
      <c r="AY225">
        <v>56973654376.10006</v>
      </c>
      <c r="AZ225">
        <v>60928563587.614136</v>
      </c>
      <c r="BA225">
        <v>62939285575.385475</v>
      </c>
      <c r="BB225">
        <v>58031735404.346878</v>
      </c>
      <c r="BC225">
        <v>58750026638.238564</v>
      </c>
      <c r="BD225">
        <v>59131529881.244286</v>
      </c>
      <c r="BE225">
        <v>57552965172.269028</v>
      </c>
      <c r="BF225">
        <v>56901433963.261215</v>
      </c>
      <c r="BG225">
        <v>58596639229.268845</v>
      </c>
      <c r="BH225">
        <v>59920280117.733154</v>
      </c>
      <c r="BI225">
        <v>61806783546.419456</v>
      </c>
      <c r="BJ225">
        <v>64897622259.944267</v>
      </c>
    </row>
    <row r="226" spans="1:62" x14ac:dyDescent="0.25">
      <c r="A226" t="s">
        <v>198</v>
      </c>
      <c r="B226" t="s">
        <v>497</v>
      </c>
      <c r="C226" t="s">
        <v>581</v>
      </c>
      <c r="D226" t="s">
        <v>580</v>
      </c>
      <c r="AI226">
        <v>264755858456.18881</v>
      </c>
      <c r="AJ226">
        <v>261721822874.6376</v>
      </c>
      <c r="AK226">
        <v>258689532838.8642</v>
      </c>
      <c r="AL226">
        <v>253345999469.59052</v>
      </c>
      <c r="AM226">
        <v>263701775577.46994</v>
      </c>
      <c r="AN226">
        <v>274313943380.18185</v>
      </c>
      <c r="AO226">
        <v>278477648400.27856</v>
      </c>
      <c r="AP226">
        <v>286554844858.76813</v>
      </c>
      <c r="AQ226">
        <v>298666921237.67511</v>
      </c>
      <c r="AR226">
        <v>312196988989.07349</v>
      </c>
      <c r="AS226">
        <v>326980412839.03918</v>
      </c>
      <c r="AT226">
        <v>332092458224.3595</v>
      </c>
      <c r="AU226">
        <v>338978651763.07855</v>
      </c>
      <c r="AV226">
        <v>347065801848.27515</v>
      </c>
      <c r="AW226">
        <v>362060883277.64288</v>
      </c>
      <c r="AX226">
        <v>372264952385.36713</v>
      </c>
      <c r="AY226">
        <v>389717206697.33911</v>
      </c>
      <c r="AZ226">
        <v>402986878421.32178</v>
      </c>
      <c r="BA226">
        <v>400742049575.13379</v>
      </c>
      <c r="BB226">
        <v>379964940714.51147</v>
      </c>
      <c r="BC226">
        <v>402720761918.78705</v>
      </c>
      <c r="BD226">
        <v>413450885918.45221</v>
      </c>
      <c r="BE226">
        <v>412267090797.3316</v>
      </c>
      <c r="BF226">
        <v>417384170200.75665</v>
      </c>
      <c r="BG226">
        <v>428254217021.83197</v>
      </c>
      <c r="BH226">
        <v>447619741442.09613</v>
      </c>
      <c r="BI226">
        <v>462099980110.75616</v>
      </c>
      <c r="BJ226">
        <v>472673363092.16138</v>
      </c>
    </row>
    <row r="227" spans="1:62" x14ac:dyDescent="0.25">
      <c r="A227" t="s">
        <v>44</v>
      </c>
      <c r="B227" t="s">
        <v>496</v>
      </c>
      <c r="C227" t="s">
        <v>581</v>
      </c>
      <c r="D227" t="s">
        <v>580</v>
      </c>
      <c r="AI227">
        <v>4632608504.7975578</v>
      </c>
      <c r="AJ227">
        <v>4714159849.2722168</v>
      </c>
      <c r="AK227">
        <v>4866248398.7147341</v>
      </c>
      <c r="AL227">
        <v>5017399629.1307774</v>
      </c>
      <c r="AM227">
        <v>5137851892.4195843</v>
      </c>
      <c r="AN227">
        <v>5385786721.901021</v>
      </c>
      <c r="AO227">
        <v>5592711536.5695963</v>
      </c>
      <c r="AP227">
        <v>5766242489.3585072</v>
      </c>
      <c r="AQ227">
        <v>5916397715.7576027</v>
      </c>
      <c r="AR227">
        <v>6090983229.3647833</v>
      </c>
      <c r="AS227">
        <v>6198195117.9076004</v>
      </c>
      <c r="AT227">
        <v>6263571504.8209686</v>
      </c>
      <c r="AU227">
        <v>6537922143.1736526</v>
      </c>
      <c r="AV227">
        <v>6791607486.4132996</v>
      </c>
      <c r="AW227">
        <v>7037729516.2852192</v>
      </c>
      <c r="AX227">
        <v>7459907184.1520672</v>
      </c>
      <c r="AY227">
        <v>7906917268.5741053</v>
      </c>
      <c r="AZ227">
        <v>8257618745.9877377</v>
      </c>
      <c r="BA227">
        <v>8325468619.3627081</v>
      </c>
      <c r="BB227">
        <v>8455766270.449893</v>
      </c>
      <c r="BC227">
        <v>8776557323.4413567</v>
      </c>
      <c r="BD227">
        <v>8973786731.6109238</v>
      </c>
      <c r="BE227">
        <v>9397183965.3631763</v>
      </c>
      <c r="BF227">
        <v>10000558809.632074</v>
      </c>
      <c r="BG227">
        <v>10193670603.007193</v>
      </c>
      <c r="BH227">
        <v>10233540990.685326</v>
      </c>
      <c r="BI227">
        <v>10373606859.705736</v>
      </c>
      <c r="BJ227">
        <v>10581143931.36751</v>
      </c>
    </row>
    <row r="228" spans="1:62" x14ac:dyDescent="0.25">
      <c r="A228" t="s">
        <v>89</v>
      </c>
      <c r="B228" t="s">
        <v>470</v>
      </c>
      <c r="C228" t="s">
        <v>581</v>
      </c>
      <c r="D228" t="s">
        <v>580</v>
      </c>
      <c r="BD228">
        <v>1214600998.5394483</v>
      </c>
    </row>
    <row r="229" spans="1:62" x14ac:dyDescent="0.25">
      <c r="A229" t="s">
        <v>27</v>
      </c>
      <c r="B229" t="s">
        <v>480</v>
      </c>
      <c r="C229" t="s">
        <v>581</v>
      </c>
      <c r="D229" t="s">
        <v>580</v>
      </c>
      <c r="AI229">
        <v>988148343.59528899</v>
      </c>
      <c r="AJ229">
        <v>1015425448.3721396</v>
      </c>
      <c r="AK229">
        <v>1088144804.0948966</v>
      </c>
      <c r="AL229">
        <v>1155573326.5736957</v>
      </c>
      <c r="AM229">
        <v>1146343797.0917153</v>
      </c>
      <c r="AN229">
        <v>1136879097.0802438</v>
      </c>
      <c r="AO229">
        <v>1192785414.8587608</v>
      </c>
      <c r="AP229">
        <v>1335461110.0269902</v>
      </c>
      <c r="AQ229">
        <v>1447685229.253114</v>
      </c>
      <c r="AR229">
        <v>1474785992.1092458</v>
      </c>
      <c r="AS229">
        <v>1497119248.8218651</v>
      </c>
      <c r="AT229">
        <v>1463117233.9471879</v>
      </c>
      <c r="AU229">
        <v>1480862377.235707</v>
      </c>
      <c r="AV229">
        <v>1393682120.5804188</v>
      </c>
      <c r="AW229">
        <v>1353955857.5794427</v>
      </c>
      <c r="AX229">
        <v>1475889891.9573228</v>
      </c>
      <c r="AY229">
        <v>1614713982.5558987</v>
      </c>
      <c r="AZ229">
        <v>1782990368.6188004</v>
      </c>
      <c r="BA229">
        <v>1744711479.3490181</v>
      </c>
      <c r="BB229">
        <v>1725428129.1153686</v>
      </c>
      <c r="BC229">
        <v>1828176726.6289945</v>
      </c>
      <c r="BD229">
        <v>1972370136.5850911</v>
      </c>
      <c r="BE229">
        <v>1997238347.6910217</v>
      </c>
      <c r="BF229">
        <v>2117433674.7015917</v>
      </c>
      <c r="BG229">
        <v>2212819518.3835864</v>
      </c>
      <c r="BH229">
        <v>2322074969.6395736</v>
      </c>
      <c r="BI229">
        <v>2426638739.0913777</v>
      </c>
      <c r="BJ229">
        <v>2528557566.1332159</v>
      </c>
    </row>
    <row r="230" spans="1:62" x14ac:dyDescent="0.25">
      <c r="A230" t="s">
        <v>169</v>
      </c>
      <c r="B230" t="s">
        <v>499</v>
      </c>
      <c r="C230" t="s">
        <v>581</v>
      </c>
      <c r="D230" t="s">
        <v>580</v>
      </c>
    </row>
    <row r="231" spans="1:62" x14ac:dyDescent="0.25">
      <c r="A231" t="s">
        <v>91</v>
      </c>
      <c r="B231" t="s">
        <v>512</v>
      </c>
      <c r="C231" t="s">
        <v>581</v>
      </c>
      <c r="D231" t="s">
        <v>580</v>
      </c>
    </row>
    <row r="232" spans="1:62" x14ac:dyDescent="0.25">
      <c r="A232" t="s">
        <v>37</v>
      </c>
      <c r="B232" t="s">
        <v>301</v>
      </c>
      <c r="C232" t="s">
        <v>581</v>
      </c>
      <c r="D232" t="s">
        <v>580</v>
      </c>
      <c r="AI232">
        <v>6614722472.2743177</v>
      </c>
      <c r="AJ232">
        <v>7179298108.4643612</v>
      </c>
      <c r="AK232">
        <v>7753745579.2765093</v>
      </c>
      <c r="AL232">
        <v>6535644783.8721695</v>
      </c>
      <c r="AM232">
        <v>7198155751.7389584</v>
      </c>
      <c r="AN232">
        <v>7287164497.5139608</v>
      </c>
      <c r="AO232">
        <v>7448536790.3037758</v>
      </c>
      <c r="AP232">
        <v>7869631797.7463923</v>
      </c>
      <c r="AQ232">
        <v>8416695541.0680923</v>
      </c>
      <c r="AR232">
        <v>8359222117.2766199</v>
      </c>
      <c r="AS232">
        <v>8285687626.4361496</v>
      </c>
      <c r="AT232">
        <v>9251644246.9602547</v>
      </c>
      <c r="AU232">
        <v>10037220771.675295</v>
      </c>
      <c r="AV232">
        <v>11514866990.950998</v>
      </c>
      <c r="AW232">
        <v>15387244429.654753</v>
      </c>
      <c r="AX232">
        <v>18054243761.324451</v>
      </c>
      <c r="AY232">
        <v>18171282565.56115</v>
      </c>
      <c r="AZ232">
        <v>18765755998.171749</v>
      </c>
      <c r="BA232">
        <v>19338616642.437763</v>
      </c>
      <c r="BB232">
        <v>20154260616.364143</v>
      </c>
      <c r="BC232">
        <v>22885183257.377842</v>
      </c>
      <c r="BD232">
        <v>22904148162.615437</v>
      </c>
      <c r="BE232">
        <v>24938626546.735352</v>
      </c>
      <c r="BF232">
        <v>26360128599.777496</v>
      </c>
      <c r="BG232">
        <v>28178973531.089706</v>
      </c>
      <c r="BH232">
        <v>28958876129.748501</v>
      </c>
      <c r="BI232">
        <v>27147345789.809353</v>
      </c>
      <c r="BJ232">
        <v>26345475213.58202</v>
      </c>
    </row>
    <row r="233" spans="1:62" x14ac:dyDescent="0.25">
      <c r="A233" t="s">
        <v>596</v>
      </c>
      <c r="B233" t="s">
        <v>595</v>
      </c>
      <c r="C233" t="s">
        <v>581</v>
      </c>
      <c r="D233" t="s">
        <v>580</v>
      </c>
      <c r="AI233">
        <v>3565698004452.0947</v>
      </c>
      <c r="AJ233">
        <v>3840747066605.2114</v>
      </c>
      <c r="AK233">
        <v>4235565388516.6357</v>
      </c>
      <c r="AL233">
        <v>4677362322719.5391</v>
      </c>
      <c r="AM233">
        <v>5158022688236.5586</v>
      </c>
      <c r="AN233">
        <v>5651553273820.1924</v>
      </c>
      <c r="AO233">
        <v>6148085477873.4814</v>
      </c>
      <c r="AP233">
        <v>6561142983126.0488</v>
      </c>
      <c r="AQ233">
        <v>6618471745003.4805</v>
      </c>
      <c r="AR233">
        <v>7005932311746.665</v>
      </c>
      <c r="AS233">
        <v>7521188293453.3125</v>
      </c>
      <c r="AT233">
        <v>8009341813127.498</v>
      </c>
      <c r="AU233">
        <v>8622896565740.7539</v>
      </c>
      <c r="AV233">
        <v>9357513315972.3633</v>
      </c>
      <c r="AW233">
        <v>10176100498664.789</v>
      </c>
      <c r="AX233">
        <v>11137003081384.436</v>
      </c>
      <c r="AY233">
        <v>12299683012290.947</v>
      </c>
      <c r="AZ233">
        <v>13748323571423.441</v>
      </c>
      <c r="BA233">
        <v>14878542357396.469</v>
      </c>
      <c r="BB233">
        <v>15981525990874.121</v>
      </c>
      <c r="BC233">
        <v>17515519934778.936</v>
      </c>
      <c r="BD233">
        <v>18960036280128.047</v>
      </c>
      <c r="BE233">
        <v>20370422822083.828</v>
      </c>
      <c r="BF233">
        <v>21814701310630.383</v>
      </c>
      <c r="BG233">
        <v>23265391391896.781</v>
      </c>
      <c r="BH233">
        <v>24758504874225.633</v>
      </c>
      <c r="BI233">
        <v>26310162819158.141</v>
      </c>
      <c r="BJ233">
        <v>28026384756073.355</v>
      </c>
    </row>
    <row r="234" spans="1:62" x14ac:dyDescent="0.25">
      <c r="A234" t="s">
        <v>594</v>
      </c>
      <c r="B234" t="s">
        <v>593</v>
      </c>
      <c r="C234" t="s">
        <v>581</v>
      </c>
      <c r="D234" t="s">
        <v>580</v>
      </c>
      <c r="AI234">
        <v>5730254977537.7363</v>
      </c>
      <c r="AJ234">
        <v>5410160726220.0156</v>
      </c>
      <c r="AK234">
        <v>4864442466960.5156</v>
      </c>
      <c r="AL234">
        <v>4598063062719.0488</v>
      </c>
      <c r="AM234">
        <v>4159045158407.1826</v>
      </c>
      <c r="AN234">
        <v>4116329335200.8364</v>
      </c>
      <c r="AO234">
        <v>4128712562277.6245</v>
      </c>
      <c r="AP234">
        <v>4248143988941.1543</v>
      </c>
      <c r="AQ234">
        <v>4202345897321.4292</v>
      </c>
      <c r="AR234">
        <v>4314900448480.269</v>
      </c>
      <c r="AS234">
        <v>4640513188527.8818</v>
      </c>
      <c r="AT234">
        <v>4781318412357.7109</v>
      </c>
      <c r="AU234">
        <v>5021034548094.4395</v>
      </c>
      <c r="AV234">
        <v>5348146586064.3359</v>
      </c>
      <c r="AW234">
        <v>5767328749526.4814</v>
      </c>
      <c r="AX234">
        <v>6147323565973.5254</v>
      </c>
      <c r="AY234">
        <v>6637630365485.6406</v>
      </c>
      <c r="AZ234">
        <v>7154511768530.5615</v>
      </c>
      <c r="BA234">
        <v>7479210020916.542</v>
      </c>
      <c r="BB234">
        <v>7099430629837.5732</v>
      </c>
      <c r="BC234">
        <v>7437543988609.0986</v>
      </c>
      <c r="BD234">
        <v>7886751622168.584</v>
      </c>
      <c r="BE234">
        <v>8144132285099.0166</v>
      </c>
      <c r="BF234">
        <v>8424127967938.585</v>
      </c>
      <c r="BG234">
        <v>8600945935606.8857</v>
      </c>
      <c r="BH234">
        <v>8650828498612.3818</v>
      </c>
      <c r="BI234">
        <v>8788483184901.1943</v>
      </c>
      <c r="BJ234">
        <v>9122912405538.2422</v>
      </c>
    </row>
    <row r="235" spans="1:62" x14ac:dyDescent="0.25">
      <c r="A235" t="s">
        <v>64</v>
      </c>
      <c r="B235" t="s">
        <v>505</v>
      </c>
      <c r="C235" t="s">
        <v>581</v>
      </c>
      <c r="D235" t="s">
        <v>580</v>
      </c>
      <c r="AI235">
        <v>5112873708.3401508</v>
      </c>
      <c r="AJ235">
        <v>5077085254.6643476</v>
      </c>
      <c r="AK235">
        <v>4874982391.0269203</v>
      </c>
      <c r="AL235">
        <v>4139063459.7272601</v>
      </c>
      <c r="AM235">
        <v>4759195097.3022881</v>
      </c>
      <c r="AN235">
        <v>5132593564.2867985</v>
      </c>
      <c r="AO235">
        <v>5586120393.7050734</v>
      </c>
      <c r="AP235">
        <v>6389258014.6346178</v>
      </c>
      <c r="AQ235">
        <v>6242312966.8096275</v>
      </c>
      <c r="AR235">
        <v>6397231657.8910179</v>
      </c>
      <c r="AS235">
        <v>6347110652.5101728</v>
      </c>
      <c r="AT235">
        <v>6243855458.3497</v>
      </c>
      <c r="AU235">
        <v>6186277681.4561949</v>
      </c>
      <c r="AV235">
        <v>6492770478.5308647</v>
      </c>
      <c r="AW235">
        <v>6630356525.8153696</v>
      </c>
      <c r="AX235">
        <v>6708621715.4817543</v>
      </c>
      <c r="AY235">
        <v>6980482743.2820377</v>
      </c>
      <c r="AZ235">
        <v>7140367481.7556095</v>
      </c>
      <c r="BA235">
        <v>7299274948.5869398</v>
      </c>
      <c r="BB235">
        <v>7555501154.4227629</v>
      </c>
      <c r="BC235">
        <v>7857394710.0446424</v>
      </c>
      <c r="BD235">
        <v>8241131319.9889822</v>
      </c>
      <c r="BE235">
        <v>8638382159.2365265</v>
      </c>
      <c r="BF235">
        <v>8981135250.1420994</v>
      </c>
      <c r="BG235">
        <v>9508482932.3887577</v>
      </c>
      <c r="BH235">
        <v>10020499732.901848</v>
      </c>
      <c r="BI235">
        <v>10561420957.313204</v>
      </c>
      <c r="BJ235">
        <v>11149247578.856209</v>
      </c>
    </row>
    <row r="236" spans="1:62" x14ac:dyDescent="0.25">
      <c r="A236" t="s">
        <v>143</v>
      </c>
      <c r="B236" t="s">
        <v>503</v>
      </c>
      <c r="C236" t="s">
        <v>581</v>
      </c>
      <c r="D236" t="s">
        <v>580</v>
      </c>
      <c r="AI236">
        <v>376300641272.53284</v>
      </c>
      <c r="AJ236">
        <v>408505429743.14026</v>
      </c>
      <c r="AK236">
        <v>441526508726.15375</v>
      </c>
      <c r="AL236">
        <v>477957051358.23425</v>
      </c>
      <c r="AM236">
        <v>516178822002.76764</v>
      </c>
      <c r="AN236">
        <v>558093893932.06738</v>
      </c>
      <c r="AO236">
        <v>589639447765.75244</v>
      </c>
      <c r="AP236">
        <v>573403191485.7384</v>
      </c>
      <c r="AQ236">
        <v>529631119214.53345</v>
      </c>
      <c r="AR236">
        <v>553847434238.80273</v>
      </c>
      <c r="AS236">
        <v>578525081614.10852</v>
      </c>
      <c r="AT236">
        <v>598450895670.55115</v>
      </c>
      <c r="AU236">
        <v>635248922011.68262</v>
      </c>
      <c r="AV236">
        <v>680919063113.32202</v>
      </c>
      <c r="AW236">
        <v>723744027775.0719</v>
      </c>
      <c r="AX236">
        <v>754053232928.61633</v>
      </c>
      <c r="AY236">
        <v>791513970348.71887</v>
      </c>
      <c r="AZ236">
        <v>834533487340.84631</v>
      </c>
      <c r="BA236">
        <v>848934763916.23608</v>
      </c>
      <c r="BB236">
        <v>843070888414.68335</v>
      </c>
      <c r="BC236">
        <v>906415783926.7168</v>
      </c>
      <c r="BD236">
        <v>914029309163.43005</v>
      </c>
      <c r="BE236">
        <v>980230501537.17981</v>
      </c>
      <c r="BF236">
        <v>1006573019194.1144</v>
      </c>
      <c r="BG236">
        <v>1016481865557.8108</v>
      </c>
      <c r="BH236">
        <v>1047181386507.1606</v>
      </c>
      <c r="BI236">
        <v>1081557032644.1975</v>
      </c>
      <c r="BJ236">
        <v>1123769933692.7227</v>
      </c>
    </row>
    <row r="237" spans="1:62" x14ac:dyDescent="0.25">
      <c r="A237" t="s">
        <v>125</v>
      </c>
      <c r="B237" t="s">
        <v>500</v>
      </c>
      <c r="C237" t="s">
        <v>581</v>
      </c>
      <c r="D237" t="s">
        <v>580</v>
      </c>
      <c r="AI237">
        <v>19257428668.730419</v>
      </c>
      <c r="AJ237">
        <v>17890151407.294338</v>
      </c>
      <c r="AK237">
        <v>12702007310.357901</v>
      </c>
      <c r="AL237">
        <v>10618878131.162273</v>
      </c>
      <c r="AM237">
        <v>8357057300.2117434</v>
      </c>
      <c r="AN237">
        <v>7320782163.7889605</v>
      </c>
      <c r="AO237">
        <v>6098211632.7419376</v>
      </c>
      <c r="AP237">
        <v>6201880974.3586493</v>
      </c>
      <c r="AQ237">
        <v>6530580713.6154079</v>
      </c>
      <c r="AR237">
        <v>6772212178.6741867</v>
      </c>
      <c r="AS237">
        <v>7334305858.0544081</v>
      </c>
      <c r="AT237">
        <v>8082405132.7463121</v>
      </c>
      <c r="AU237">
        <v>8955304880.5152264</v>
      </c>
      <c r="AV237">
        <v>9940388158.7691116</v>
      </c>
      <c r="AW237">
        <v>10964248309.061306</v>
      </c>
      <c r="AX237">
        <v>11698852623.13065</v>
      </c>
      <c r="AY237">
        <v>12517772528.409327</v>
      </c>
      <c r="AZ237">
        <v>13494158953.922306</v>
      </c>
      <c r="BA237">
        <v>14560197218.609489</v>
      </c>
      <c r="BB237">
        <v>15113484857.405827</v>
      </c>
      <c r="BC237">
        <v>16095861426.499687</v>
      </c>
      <c r="BD237">
        <v>17286955072.724354</v>
      </c>
      <c r="BE237">
        <v>18583476559.510468</v>
      </c>
      <c r="BF237">
        <v>19958653930.818237</v>
      </c>
      <c r="BG237">
        <v>21295734185.982311</v>
      </c>
      <c r="BH237">
        <v>22573478237.141251</v>
      </c>
      <c r="BI237">
        <v>24131048563.888485</v>
      </c>
      <c r="BJ237">
        <v>25844353182.684498</v>
      </c>
    </row>
    <row r="238" spans="1:62" x14ac:dyDescent="0.25">
      <c r="A238" t="s">
        <v>126</v>
      </c>
      <c r="B238" t="s">
        <v>511</v>
      </c>
      <c r="C238" t="s">
        <v>581</v>
      </c>
      <c r="D238" t="s">
        <v>580</v>
      </c>
      <c r="AI238">
        <v>30638649932.796738</v>
      </c>
      <c r="AJ238">
        <v>29227659458.302959</v>
      </c>
      <c r="AK238">
        <v>24853451861.516605</v>
      </c>
      <c r="AL238">
        <v>25226253682.663998</v>
      </c>
      <c r="AM238">
        <v>20862146993.216549</v>
      </c>
      <c r="AN238">
        <v>19360063869.898808</v>
      </c>
      <c r="AO238">
        <v>20657186631.478378</v>
      </c>
      <c r="AP238">
        <v>18302267308.461437</v>
      </c>
      <c r="AQ238">
        <v>19601728350.297276</v>
      </c>
      <c r="AR238">
        <v>22836013429.544144</v>
      </c>
      <c r="AS238">
        <v>24084929649.318737</v>
      </c>
      <c r="AT238">
        <v>25131141833.689411</v>
      </c>
      <c r="AU238">
        <v>25195774085.410519</v>
      </c>
      <c r="AV238">
        <v>26019380744.514977</v>
      </c>
      <c r="AW238">
        <v>27320455794.498726</v>
      </c>
      <c r="AX238">
        <v>30883142515.099369</v>
      </c>
      <c r="AY238">
        <v>34270126251.226299</v>
      </c>
      <c r="AZ238">
        <v>38060162142.250725</v>
      </c>
      <c r="BA238">
        <v>43655005977.161575</v>
      </c>
      <c r="BB238">
        <v>46317961391.909019</v>
      </c>
      <c r="BC238">
        <v>50579213834.4319</v>
      </c>
      <c r="BD238">
        <v>58014358231.611786</v>
      </c>
      <c r="BE238">
        <v>64453951973.016777</v>
      </c>
      <c r="BF238">
        <v>71028255139.620148</v>
      </c>
      <c r="BG238">
        <v>78344165398.080292</v>
      </c>
      <c r="BH238">
        <v>83436536078.067093</v>
      </c>
      <c r="BI238">
        <v>88609601286.897705</v>
      </c>
      <c r="BJ238">
        <v>94369225412.041702</v>
      </c>
    </row>
    <row r="239" spans="1:62" x14ac:dyDescent="0.25">
      <c r="A239" t="s">
        <v>592</v>
      </c>
      <c r="B239" t="s">
        <v>591</v>
      </c>
      <c r="C239" t="s">
        <v>581</v>
      </c>
      <c r="D239" t="s">
        <v>580</v>
      </c>
      <c r="AI239">
        <v>4190816495535.0181</v>
      </c>
      <c r="AJ239">
        <v>4365890289620.6006</v>
      </c>
      <c r="AK239">
        <v>4514026483352.7891</v>
      </c>
      <c r="AL239">
        <v>4703336556081.4063</v>
      </c>
      <c r="AM239">
        <v>4929337551566.8154</v>
      </c>
      <c r="AN239">
        <v>4977961377866.8086</v>
      </c>
      <c r="AO239">
        <v>5165486893958.8125</v>
      </c>
      <c r="AP239">
        <v>5441809324589.9863</v>
      </c>
      <c r="AQ239">
        <v>5575100406006.1318</v>
      </c>
      <c r="AR239">
        <v>5578272009337.1504</v>
      </c>
      <c r="AS239">
        <v>5782599932331.7744</v>
      </c>
      <c r="AT239">
        <v>5815393996375.4063</v>
      </c>
      <c r="AU239">
        <v>5825612516394.7578</v>
      </c>
      <c r="AV239">
        <v>5935797071463.3408</v>
      </c>
      <c r="AW239">
        <v>6297072789313.957</v>
      </c>
      <c r="AX239">
        <v>6571177368608.6758</v>
      </c>
      <c r="AY239">
        <v>6927737398302.8594</v>
      </c>
      <c r="AZ239">
        <v>7312599097913.8252</v>
      </c>
      <c r="BA239">
        <v>7601421185665.5156</v>
      </c>
      <c r="BB239">
        <v>7445518475246.1914</v>
      </c>
      <c r="BC239">
        <v>7896347565674.3145</v>
      </c>
      <c r="BD239">
        <v>8257208398389.2715</v>
      </c>
      <c r="BE239">
        <v>8497216443068.167</v>
      </c>
      <c r="BF239">
        <v>8745568758584.7256</v>
      </c>
      <c r="BG239">
        <v>8856385004114.3379</v>
      </c>
      <c r="BH239">
        <v>8908066450379.1875</v>
      </c>
      <c r="BI239">
        <v>8908289161696.457</v>
      </c>
      <c r="BJ239">
        <v>9073471579348.8145</v>
      </c>
    </row>
    <row r="240" spans="1:62" x14ac:dyDescent="0.25">
      <c r="A240" t="s">
        <v>144</v>
      </c>
      <c r="B240" t="s">
        <v>504</v>
      </c>
      <c r="C240" t="s">
        <v>581</v>
      </c>
      <c r="D240" t="s">
        <v>580</v>
      </c>
      <c r="AS240">
        <v>2883285118.1958857</v>
      </c>
      <c r="AT240">
        <v>3148659331.1361585</v>
      </c>
      <c r="AU240">
        <v>2932450536.1097002</v>
      </c>
      <c r="AV240">
        <v>2897772798.1437521</v>
      </c>
      <c r="AW240">
        <v>4754374800.3609886</v>
      </c>
      <c r="AX240">
        <v>6460228799.6604214</v>
      </c>
      <c r="AY240">
        <v>9152490644.888916</v>
      </c>
      <c r="AZ240">
        <v>9626498153.6067142</v>
      </c>
      <c r="BA240">
        <v>10589601707.550873</v>
      </c>
      <c r="BB240">
        <v>9948049058.3729267</v>
      </c>
      <c r="BC240">
        <v>9831919417.997591</v>
      </c>
      <c r="BD240">
        <v>10995180308.519958</v>
      </c>
      <c r="BE240">
        <v>11541086016.416372</v>
      </c>
      <c r="BF240">
        <v>10271413163.649233</v>
      </c>
      <c r="BG240">
        <v>7595739489.9556141</v>
      </c>
      <c r="BH240">
        <v>9181787638.9147758</v>
      </c>
      <c r="BI240">
        <v>9257494565.5906658</v>
      </c>
      <c r="BJ240">
        <v>8516895000.3434095</v>
      </c>
    </row>
    <row r="241" spans="1:62" x14ac:dyDescent="0.25">
      <c r="A241" t="s">
        <v>590</v>
      </c>
      <c r="B241" t="s">
        <v>589</v>
      </c>
      <c r="C241" t="s">
        <v>581</v>
      </c>
      <c r="D241" t="s">
        <v>580</v>
      </c>
      <c r="AI241">
        <v>1841006749601.3098</v>
      </c>
      <c r="AJ241">
        <v>1808931617447.2495</v>
      </c>
      <c r="AK241">
        <v>1890863193886.5369</v>
      </c>
      <c r="AL241">
        <v>1942716098112.7214</v>
      </c>
      <c r="AM241">
        <v>1970837394929.9893</v>
      </c>
      <c r="AN241">
        <v>2025169702580.1873</v>
      </c>
      <c r="AO241">
        <v>2142754095422.8555</v>
      </c>
      <c r="AP241">
        <v>2215066485193.501</v>
      </c>
      <c r="AQ241">
        <v>2357387323209.5679</v>
      </c>
      <c r="AR241">
        <v>2462645746078.022</v>
      </c>
      <c r="AS241">
        <v>2573680977307.543</v>
      </c>
      <c r="AT241">
        <v>2634035458506.314</v>
      </c>
      <c r="AU241">
        <v>2723237981158.73</v>
      </c>
      <c r="AV241">
        <v>2793389655876.4814</v>
      </c>
      <c r="AW241">
        <v>3013529358274.1763</v>
      </c>
      <c r="AX241">
        <v>3149086882845.1948</v>
      </c>
      <c r="AY241">
        <v>3325406874287.293</v>
      </c>
      <c r="AZ241">
        <v>3528519336770.9063</v>
      </c>
      <c r="BA241">
        <v>3657950378432.2158</v>
      </c>
      <c r="BB241">
        <v>3752429044841.6348</v>
      </c>
      <c r="BC241">
        <v>3949634960336.938</v>
      </c>
      <c r="BD241">
        <v>3925331934926.1528</v>
      </c>
      <c r="BE241">
        <v>4023417419311.8784</v>
      </c>
      <c r="BF241">
        <v>4094228766345.708</v>
      </c>
      <c r="BG241">
        <v>4186701326587.231</v>
      </c>
      <c r="BH241">
        <v>4224616982449.9741</v>
      </c>
      <c r="BI241">
        <v>4515708045677.8428</v>
      </c>
      <c r="BJ241">
        <v>4674501454932.3096</v>
      </c>
    </row>
    <row r="242" spans="1:62" x14ac:dyDescent="0.25">
      <c r="A242" t="s">
        <v>251</v>
      </c>
      <c r="B242" t="s">
        <v>507</v>
      </c>
      <c r="C242" t="s">
        <v>581</v>
      </c>
      <c r="D242" t="s">
        <v>580</v>
      </c>
      <c r="AI242">
        <v>340095398.89832789</v>
      </c>
      <c r="AJ242">
        <v>361912314.07521963</v>
      </c>
      <c r="AK242">
        <v>362824280.69339031</v>
      </c>
      <c r="AL242">
        <v>376386824.10210192</v>
      </c>
      <c r="AM242">
        <v>395027482.35500401</v>
      </c>
      <c r="AN242">
        <v>409690402.15195972</v>
      </c>
      <c r="AO242">
        <v>409732255.69240731</v>
      </c>
      <c r="AP242">
        <v>409193116.00690645</v>
      </c>
      <c r="AQ242">
        <v>420318310.22709382</v>
      </c>
      <c r="AR242">
        <v>436633825.32918435</v>
      </c>
      <c r="AS242">
        <v>451347685.29050034</v>
      </c>
      <c r="AT242">
        <v>467604275.01327682</v>
      </c>
      <c r="AU242">
        <v>483591088.37912285</v>
      </c>
      <c r="AV242">
        <v>493788001.36093211</v>
      </c>
      <c r="AW242">
        <v>492052731.54580176</v>
      </c>
      <c r="AX242">
        <v>499837834.25932682</v>
      </c>
      <c r="AY242">
        <v>495778040.83592433</v>
      </c>
      <c r="AZ242">
        <v>475125039.57660753</v>
      </c>
      <c r="BA242">
        <v>489851634.57901371</v>
      </c>
      <c r="BB242">
        <v>501072238.35028678</v>
      </c>
      <c r="BC242">
        <v>519038971.99631298</v>
      </c>
      <c r="BD242">
        <v>533494964.58506972</v>
      </c>
      <c r="BE242">
        <v>538244790.72137547</v>
      </c>
      <c r="BF242">
        <v>521448304.09443909</v>
      </c>
      <c r="BG242">
        <v>532255879.50603342</v>
      </c>
      <c r="BH242">
        <v>552012402.71066773</v>
      </c>
      <c r="BI242">
        <v>570667516.9561584</v>
      </c>
      <c r="BJ242">
        <v>586075539.91397476</v>
      </c>
    </row>
    <row r="243" spans="1:62" x14ac:dyDescent="0.25">
      <c r="A243" t="s">
        <v>588</v>
      </c>
      <c r="B243" t="s">
        <v>587</v>
      </c>
      <c r="C243" t="s">
        <v>581</v>
      </c>
      <c r="D243" t="s">
        <v>580</v>
      </c>
      <c r="AI243">
        <v>2093493324909.135</v>
      </c>
      <c r="AJ243">
        <v>2135644363759.0076</v>
      </c>
      <c r="AK243">
        <v>2259354576480.2588</v>
      </c>
      <c r="AL243">
        <v>2356631354917.9819</v>
      </c>
      <c r="AM243">
        <v>2497660431486.0737</v>
      </c>
      <c r="AN243">
        <v>2669725744518.4214</v>
      </c>
      <c r="AO243">
        <v>2851120941830.1294</v>
      </c>
      <c r="AP243">
        <v>2956591963118.4053</v>
      </c>
      <c r="AQ243">
        <v>3119238573670.5195</v>
      </c>
      <c r="AR243">
        <v>3357690241681.6362</v>
      </c>
      <c r="AS243">
        <v>3494625030435.2158</v>
      </c>
      <c r="AT243">
        <v>3643060697288.3745</v>
      </c>
      <c r="AU243">
        <v>3777819656900.5156</v>
      </c>
      <c r="AV243">
        <v>4048803716550.0801</v>
      </c>
      <c r="AW243">
        <v>4354057261592.1167</v>
      </c>
      <c r="AX243">
        <v>4735518147013.8447</v>
      </c>
      <c r="AY243">
        <v>5142778989843.3096</v>
      </c>
      <c r="AZ243">
        <v>5600576944949.8428</v>
      </c>
      <c r="BA243">
        <v>5814326990124.0918</v>
      </c>
      <c r="BB243">
        <v>6250500350614.0791</v>
      </c>
      <c r="BC243">
        <v>6805862540410.2598</v>
      </c>
      <c r="BD243">
        <v>7229809168063.4238</v>
      </c>
      <c r="BE243">
        <v>7624660308576.748</v>
      </c>
      <c r="BF243">
        <v>8085556294559.2568</v>
      </c>
      <c r="BG243">
        <v>8647609637871.251</v>
      </c>
      <c r="BH243">
        <v>9301508318864.9277</v>
      </c>
      <c r="BI243">
        <v>9935513712267.3242</v>
      </c>
      <c r="BJ243">
        <v>10578258031589.221</v>
      </c>
    </row>
    <row r="244" spans="1:62" x14ac:dyDescent="0.25">
      <c r="A244" t="s">
        <v>586</v>
      </c>
      <c r="B244" t="s">
        <v>585</v>
      </c>
      <c r="C244" t="s">
        <v>581</v>
      </c>
      <c r="D244" t="s">
        <v>580</v>
      </c>
      <c r="AI244">
        <v>1287556022534.0779</v>
      </c>
      <c r="AJ244">
        <v>1290441213383.2041</v>
      </c>
      <c r="AK244">
        <v>1275074971243.0476</v>
      </c>
      <c r="AL244">
        <v>1281476807240.7786</v>
      </c>
      <c r="AM244">
        <v>1303350405890.7676</v>
      </c>
      <c r="AN244">
        <v>1345710977970.5996</v>
      </c>
      <c r="AO244">
        <v>1417785679413.1738</v>
      </c>
      <c r="AP244">
        <v>1469378156929.2085</v>
      </c>
      <c r="AQ244">
        <v>1506659255813.8071</v>
      </c>
      <c r="AR244">
        <v>1540558777277.7244</v>
      </c>
      <c r="AS244">
        <v>1595667424390.3481</v>
      </c>
      <c r="AT244">
        <v>1661677119952.9973</v>
      </c>
      <c r="AU244">
        <v>1722853399071.2556</v>
      </c>
      <c r="AV244">
        <v>1809975014247.7559</v>
      </c>
      <c r="AW244">
        <v>2031403210960.678</v>
      </c>
      <c r="AX244">
        <v>2144667593940.325</v>
      </c>
      <c r="AY244">
        <v>2294741195857.6802</v>
      </c>
      <c r="AZ244">
        <v>2458718558125.7876</v>
      </c>
      <c r="BA244">
        <v>2594210929500.3623</v>
      </c>
      <c r="BB244">
        <v>2679935623892.0059</v>
      </c>
      <c r="BC244">
        <v>2832638717825.3218</v>
      </c>
      <c r="BD244">
        <v>2971776201117.4224</v>
      </c>
      <c r="BE244">
        <v>3085074561312.3369</v>
      </c>
      <c r="BF244">
        <v>3244828385135.5513</v>
      </c>
      <c r="BG244">
        <v>3405806396415.9399</v>
      </c>
      <c r="BH244">
        <v>3519742118935.2866</v>
      </c>
      <c r="BI244">
        <v>3573846123528.3721</v>
      </c>
      <c r="BJ244">
        <v>3678576037577.9185</v>
      </c>
    </row>
    <row r="245" spans="1:62" x14ac:dyDescent="0.25">
      <c r="A245" t="s">
        <v>90</v>
      </c>
      <c r="B245" t="s">
        <v>508</v>
      </c>
      <c r="C245" t="s">
        <v>581</v>
      </c>
      <c r="D245" t="s">
        <v>580</v>
      </c>
      <c r="AI245">
        <v>14974890227.035137</v>
      </c>
      <c r="AJ245">
        <v>15376524299.994385</v>
      </c>
      <c r="AK245">
        <v>15123241551.281363</v>
      </c>
      <c r="AL245">
        <v>14903428308.648266</v>
      </c>
      <c r="AM245">
        <v>15434869790.322924</v>
      </c>
      <c r="AN245">
        <v>16153695276.982944</v>
      </c>
      <c r="AO245">
        <v>17306177012.689499</v>
      </c>
      <c r="AP245">
        <v>18608095570.136757</v>
      </c>
      <c r="AQ245">
        <v>20119922205.579906</v>
      </c>
      <c r="AR245">
        <v>21734509270.500916</v>
      </c>
      <c r="AS245">
        <v>23234485891.629288</v>
      </c>
      <c r="AT245">
        <v>24203021031.083008</v>
      </c>
      <c r="AU245">
        <v>26123944534.759964</v>
      </c>
      <c r="AV245">
        <v>29896612153.583511</v>
      </c>
      <c r="AW245">
        <v>32273271332.406349</v>
      </c>
      <c r="AX245">
        <v>34277116487.206875</v>
      </c>
      <c r="AY245">
        <v>38804457830.842354</v>
      </c>
      <c r="AZ245">
        <v>40649295468.180328</v>
      </c>
      <c r="BA245">
        <v>42027477868.326637</v>
      </c>
      <c r="BB245">
        <v>40182222585.82756</v>
      </c>
      <c r="BC245">
        <v>41517610649.35482</v>
      </c>
      <c r="BD245">
        <v>41395401723.100784</v>
      </c>
      <c r="BE245">
        <v>41931049507.566536</v>
      </c>
      <c r="BF245">
        <v>42342330126.90741</v>
      </c>
      <c r="BG245">
        <v>42235558537.13662</v>
      </c>
      <c r="BH245">
        <v>42876340788.222679</v>
      </c>
      <c r="BI245">
        <v>40322170864.035942</v>
      </c>
      <c r="BJ245">
        <v>39380239257.527916</v>
      </c>
    </row>
    <row r="246" spans="1:62" x14ac:dyDescent="0.25">
      <c r="A246" t="s">
        <v>10</v>
      </c>
      <c r="B246" t="s">
        <v>509</v>
      </c>
      <c r="C246" t="s">
        <v>581</v>
      </c>
      <c r="D246" t="s">
        <v>580</v>
      </c>
      <c r="AI246">
        <v>46226647876.48111</v>
      </c>
      <c r="AJ246">
        <v>48031588284.096695</v>
      </c>
      <c r="AK246">
        <v>51780803831.244217</v>
      </c>
      <c r="AL246">
        <v>52914714832.360046</v>
      </c>
      <c r="AM246">
        <v>54596562155.982903</v>
      </c>
      <c r="AN246">
        <v>55880493067.843018</v>
      </c>
      <c r="AO246">
        <v>59873758275.525803</v>
      </c>
      <c r="AP246">
        <v>63131455596.588097</v>
      </c>
      <c r="AQ246">
        <v>66151514540.516998</v>
      </c>
      <c r="AR246">
        <v>70156746972.381943</v>
      </c>
      <c r="AS246">
        <v>73461031497.028915</v>
      </c>
      <c r="AT246">
        <v>76249747293.944962</v>
      </c>
      <c r="AU246">
        <v>77258198710.316666</v>
      </c>
      <c r="AV246">
        <v>80891197374.419373</v>
      </c>
      <c r="AW246">
        <v>85935405701.13031</v>
      </c>
      <c r="AX246">
        <v>88931574399.082809</v>
      </c>
      <c r="AY246">
        <v>93595319741.361526</v>
      </c>
      <c r="AZ246">
        <v>99875210400.541336</v>
      </c>
      <c r="BA246">
        <v>104107698931.53719</v>
      </c>
      <c r="BB246">
        <v>107276163606.57892</v>
      </c>
      <c r="BC246">
        <v>111042209873.31349</v>
      </c>
      <c r="BD246">
        <v>108913333410.65845</v>
      </c>
      <c r="BE246">
        <v>113267333425.46486</v>
      </c>
      <c r="BF246">
        <v>116524362603.65984</v>
      </c>
      <c r="BG246">
        <v>119986765585.71382</v>
      </c>
      <c r="BH246">
        <v>121370951915.95869</v>
      </c>
      <c r="BI246">
        <v>122716219012.23607</v>
      </c>
      <c r="BJ246">
        <v>125115475317.99384</v>
      </c>
    </row>
    <row r="247" spans="1:62" x14ac:dyDescent="0.25">
      <c r="A247" t="s">
        <v>170</v>
      </c>
      <c r="B247" t="s">
        <v>510</v>
      </c>
      <c r="C247" t="s">
        <v>581</v>
      </c>
      <c r="D247" t="s">
        <v>580</v>
      </c>
      <c r="AI247">
        <v>614716974417.5752</v>
      </c>
      <c r="AJ247">
        <v>619144651912.64148</v>
      </c>
      <c r="AK247">
        <v>650322516327.10645</v>
      </c>
      <c r="AL247">
        <v>700080416726.21448</v>
      </c>
      <c r="AM247">
        <v>667399631207.29089</v>
      </c>
      <c r="AN247">
        <v>719979155284.50867</v>
      </c>
      <c r="AO247">
        <v>773111201225.49426</v>
      </c>
      <c r="AP247">
        <v>831694967649.03845</v>
      </c>
      <c r="AQ247">
        <v>850892263107.60217</v>
      </c>
      <c r="AR247">
        <v>822052928686.12866</v>
      </c>
      <c r="AS247">
        <v>876637746767.24792</v>
      </c>
      <c r="AT247">
        <v>824369880674.02148</v>
      </c>
      <c r="AU247">
        <v>877379160714.6676</v>
      </c>
      <c r="AV247">
        <v>926584821566.05542</v>
      </c>
      <c r="AW247">
        <v>1015947651508.5593</v>
      </c>
      <c r="AX247">
        <v>1107483043639.1855</v>
      </c>
      <c r="AY247">
        <v>1186221803039.2395</v>
      </c>
      <c r="AZ247">
        <v>1245894189969.4951</v>
      </c>
      <c r="BA247">
        <v>1256425128569.8386</v>
      </c>
      <c r="BB247">
        <v>1197317035818.9265</v>
      </c>
      <c r="BC247">
        <v>1298937788904.9304</v>
      </c>
      <c r="BD247">
        <v>1443295182244.2288</v>
      </c>
      <c r="BE247">
        <v>1512428158484.7356</v>
      </c>
      <c r="BF247">
        <v>1640853112763.7832</v>
      </c>
      <c r="BG247">
        <v>1725630917991.5823</v>
      </c>
      <c r="BH247">
        <v>1830650859347.0623</v>
      </c>
      <c r="BI247">
        <v>1888935698850.3647</v>
      </c>
      <c r="BJ247">
        <v>2029069113272.3679</v>
      </c>
    </row>
    <row r="248" spans="1:62" x14ac:dyDescent="0.25">
      <c r="A248" t="s">
        <v>252</v>
      </c>
      <c r="B248" t="s">
        <v>513</v>
      </c>
      <c r="C248" t="s">
        <v>581</v>
      </c>
      <c r="D248" t="s">
        <v>580</v>
      </c>
      <c r="AI248">
        <v>21190503.005976945</v>
      </c>
      <c r="AJ248">
        <v>21955303.220605526</v>
      </c>
      <c r="AK248">
        <v>22567607.335469048</v>
      </c>
      <c r="AL248">
        <v>23495291.942373134</v>
      </c>
      <c r="AM248">
        <v>25911427.237327937</v>
      </c>
      <c r="AN248">
        <v>24614706.103280772</v>
      </c>
      <c r="AO248">
        <v>23147334.571877476</v>
      </c>
      <c r="AP248">
        <v>25462814.372410629</v>
      </c>
      <c r="AQ248">
        <v>29409861.240337502</v>
      </c>
      <c r="AR248">
        <v>28949952.368030198</v>
      </c>
      <c r="AS248">
        <v>28668964.184203841</v>
      </c>
      <c r="AT248">
        <v>29137445.919262491</v>
      </c>
      <c r="AU248">
        <v>31435275.708248772</v>
      </c>
      <c r="AV248">
        <v>30387369.308408219</v>
      </c>
      <c r="AW248">
        <v>29976477.039596811</v>
      </c>
      <c r="AX248">
        <v>28843447.155495867</v>
      </c>
      <c r="AY248">
        <v>29460390.701966003</v>
      </c>
      <c r="AZ248">
        <v>31331291.925935429</v>
      </c>
      <c r="BA248">
        <v>33832550.705150619</v>
      </c>
      <c r="BB248">
        <v>32332804.009709902</v>
      </c>
      <c r="BC248">
        <v>31450303.432365827</v>
      </c>
      <c r="BD248">
        <v>33814063.112334423</v>
      </c>
      <c r="BE248">
        <v>32517116.434634879</v>
      </c>
      <c r="BF248">
        <v>34005308.327391282</v>
      </c>
      <c r="BG248">
        <v>34463673.99760817</v>
      </c>
      <c r="BH248">
        <v>37614657.355352178</v>
      </c>
      <c r="BI248">
        <v>38756243.785691321</v>
      </c>
      <c r="BJ248">
        <v>40012561.966980793</v>
      </c>
    </row>
    <row r="249" spans="1:62" x14ac:dyDescent="0.25">
      <c r="A249" t="s">
        <v>501</v>
      </c>
      <c r="B249" t="s">
        <v>502</v>
      </c>
      <c r="C249" t="s">
        <v>581</v>
      </c>
      <c r="D249" t="s">
        <v>580</v>
      </c>
      <c r="AI249">
        <v>36451878699.252113</v>
      </c>
      <c r="AJ249">
        <v>37207157328.713272</v>
      </c>
      <c r="AK249">
        <v>37424566984.345146</v>
      </c>
      <c r="AL249">
        <v>37875832715.696274</v>
      </c>
      <c r="AM249">
        <v>38469597663.588226</v>
      </c>
      <c r="AN249">
        <v>39842928396.265663</v>
      </c>
      <c r="AO249">
        <v>41653537207.180359</v>
      </c>
      <c r="AP249">
        <v>43121940270.317902</v>
      </c>
      <c r="AQ249">
        <v>44721122425.640007</v>
      </c>
      <c r="AR249">
        <v>46885795731.192352</v>
      </c>
      <c r="AS249">
        <v>49199068982.471619</v>
      </c>
      <c r="AT249">
        <v>52149944939.563423</v>
      </c>
      <c r="AU249">
        <v>55885734164.555321</v>
      </c>
      <c r="AV249">
        <v>59734152418.355507</v>
      </c>
      <c r="AW249">
        <v>64410320105.00145</v>
      </c>
      <c r="AX249">
        <v>69674791879.026596</v>
      </c>
      <c r="AY249">
        <v>72922035020.501678</v>
      </c>
      <c r="AZ249">
        <v>79094434073.738434</v>
      </c>
      <c r="BA249">
        <v>83497301398.938263</v>
      </c>
      <c r="BB249">
        <v>87991415201.531158</v>
      </c>
      <c r="BC249">
        <v>93586689055.519485</v>
      </c>
      <c r="BD249">
        <v>100984255978.62227</v>
      </c>
      <c r="BE249">
        <v>106175870333.21869</v>
      </c>
      <c r="BF249">
        <v>113887488559.75328</v>
      </c>
      <c r="BG249">
        <v>121819905812.85307</v>
      </c>
      <c r="BH249">
        <v>130297735873.55353</v>
      </c>
      <c r="BI249">
        <v>139377050836.09161</v>
      </c>
      <c r="BJ249">
        <v>149278621293.50046</v>
      </c>
    </row>
    <row r="250" spans="1:62" x14ac:dyDescent="0.25">
      <c r="A250" t="s">
        <v>30</v>
      </c>
      <c r="B250" t="s">
        <v>514</v>
      </c>
      <c r="C250" t="s">
        <v>581</v>
      </c>
      <c r="D250" t="s">
        <v>580</v>
      </c>
      <c r="AI250">
        <v>13418410311.689178</v>
      </c>
      <c r="AJ250">
        <v>14163681634.435633</v>
      </c>
      <c r="AK250">
        <v>14647846821.680077</v>
      </c>
      <c r="AL250">
        <v>15867469396.007225</v>
      </c>
      <c r="AM250">
        <v>16883564337.797712</v>
      </c>
      <c r="AN250">
        <v>18829098619.963905</v>
      </c>
      <c r="AO250">
        <v>20537296021.511806</v>
      </c>
      <c r="AP250">
        <v>21584698501.344368</v>
      </c>
      <c r="AQ250">
        <v>22643485266.736404</v>
      </c>
      <c r="AR250">
        <v>24467179880.781239</v>
      </c>
      <c r="AS250">
        <v>25235916000.907005</v>
      </c>
      <c r="AT250">
        <v>26544060368.50906</v>
      </c>
      <c r="AU250">
        <v>28862069749.501476</v>
      </c>
      <c r="AV250">
        <v>30730386182.331669</v>
      </c>
      <c r="AW250">
        <v>32822275277.358429</v>
      </c>
      <c r="AX250">
        <v>34900767231.951385</v>
      </c>
      <c r="AY250">
        <v>38664725766.683174</v>
      </c>
      <c r="AZ250">
        <v>41917367196.571022</v>
      </c>
      <c r="BA250">
        <v>45567846709.327347</v>
      </c>
      <c r="BB250">
        <v>48667151708.37883</v>
      </c>
      <c r="BC250">
        <v>51410810956.976936</v>
      </c>
      <c r="BD250">
        <v>56239143509.148979</v>
      </c>
      <c r="BE250">
        <v>58397295674.493073</v>
      </c>
      <c r="BF250">
        <v>60491951675.38221</v>
      </c>
      <c r="BG250">
        <v>63580856634.387054</v>
      </c>
      <c r="BH250">
        <v>66879342376.026237</v>
      </c>
      <c r="BI250">
        <v>69993629513.268753</v>
      </c>
      <c r="BJ250">
        <v>72768722859.329254</v>
      </c>
    </row>
    <row r="251" spans="1:62" x14ac:dyDescent="0.25">
      <c r="A251" t="s">
        <v>182</v>
      </c>
      <c r="B251" t="s">
        <v>515</v>
      </c>
      <c r="C251" t="s">
        <v>581</v>
      </c>
      <c r="D251" t="s">
        <v>580</v>
      </c>
      <c r="AI251">
        <v>542995809985.35669</v>
      </c>
      <c r="AJ251">
        <v>497326366082.62152</v>
      </c>
      <c r="AK251">
        <v>449090688889.82703</v>
      </c>
      <c r="AL251">
        <v>385202567489.25946</v>
      </c>
      <c r="AM251">
        <v>296860035262.92706</v>
      </c>
      <c r="AN251">
        <v>260643110895.20853</v>
      </c>
      <c r="AO251">
        <v>234578799872.19373</v>
      </c>
      <c r="AP251">
        <v>227541435812.51465</v>
      </c>
      <c r="AQ251">
        <v>223218148567.82385</v>
      </c>
      <c r="AR251">
        <v>222771712276.40775</v>
      </c>
      <c r="AS251">
        <v>235915243299.81799</v>
      </c>
      <c r="AT251">
        <v>257619445701.62384</v>
      </c>
      <c r="AU251">
        <v>271015656803.62146</v>
      </c>
      <c r="AV251">
        <v>296491128571.16095</v>
      </c>
      <c r="AW251">
        <v>332366555154.70758</v>
      </c>
      <c r="AX251">
        <v>341340452061.71649</v>
      </c>
      <c r="AY251">
        <v>366258305176.14667</v>
      </c>
      <c r="AZ251">
        <v>395192714090.52051</v>
      </c>
      <c r="BA251">
        <v>404282146479.7865</v>
      </c>
      <c r="BB251">
        <v>344448388739.99152</v>
      </c>
      <c r="BC251">
        <v>358915221129.05487</v>
      </c>
      <c r="BD251">
        <v>378531847053.31378</v>
      </c>
      <c r="BE251">
        <v>379435331807.7926</v>
      </c>
      <c r="BF251">
        <v>379333910074.22021</v>
      </c>
      <c r="BG251">
        <v>354477604622.42285</v>
      </c>
      <c r="BH251">
        <v>319834600676.3064</v>
      </c>
      <c r="BI251">
        <v>327215110107.90607</v>
      </c>
      <c r="BJ251">
        <v>335397017499.8642</v>
      </c>
    </row>
    <row r="252" spans="1:62" x14ac:dyDescent="0.25">
      <c r="A252" t="s">
        <v>584</v>
      </c>
      <c r="B252" t="s">
        <v>583</v>
      </c>
      <c r="C252" t="s">
        <v>581</v>
      </c>
      <c r="D252" t="s">
        <v>580</v>
      </c>
      <c r="AI252">
        <v>12095256024420.865</v>
      </c>
      <c r="AJ252">
        <v>12152751730786.379</v>
      </c>
      <c r="AK252">
        <v>12140049339298.346</v>
      </c>
      <c r="AL252">
        <v>12495695857010.553</v>
      </c>
      <c r="AM252">
        <v>12727193270796.219</v>
      </c>
      <c r="AN252">
        <v>13168089815777.082</v>
      </c>
      <c r="AO252">
        <v>13779310682818.582</v>
      </c>
      <c r="AP252">
        <v>14460517531064.592</v>
      </c>
      <c r="AQ252">
        <v>14812891001651.67</v>
      </c>
      <c r="AR252">
        <v>15347437132399.443</v>
      </c>
      <c r="AS252">
        <v>16336648009872.516</v>
      </c>
      <c r="AT252">
        <v>16943577592942.359</v>
      </c>
      <c r="AU252">
        <v>17816965730910.105</v>
      </c>
      <c r="AV252">
        <v>18817181011807.934</v>
      </c>
      <c r="AW252">
        <v>20339417658430.355</v>
      </c>
      <c r="AX252">
        <v>21817840063206.84</v>
      </c>
      <c r="AY252">
        <v>23665171888776.23</v>
      </c>
      <c r="AZ252">
        <v>25831768628898.105</v>
      </c>
      <c r="BA252">
        <v>27390037798925.125</v>
      </c>
      <c r="BB252">
        <v>27947044244378.004</v>
      </c>
      <c r="BC252">
        <v>30067511354299.586</v>
      </c>
      <c r="BD252">
        <v>31975469481465.16</v>
      </c>
      <c r="BE252">
        <v>33707068392822.355</v>
      </c>
      <c r="BF252">
        <v>35441305363519.492</v>
      </c>
      <c r="BG252">
        <v>37022266240329.445</v>
      </c>
      <c r="BH252">
        <v>38380220767486</v>
      </c>
      <c r="BI252">
        <v>40064753265175.25</v>
      </c>
      <c r="BJ252">
        <v>42042746287935.82</v>
      </c>
    </row>
    <row r="253" spans="1:62" x14ac:dyDescent="0.25">
      <c r="A253" t="s">
        <v>115</v>
      </c>
      <c r="B253" t="s">
        <v>522</v>
      </c>
      <c r="C253" t="s">
        <v>581</v>
      </c>
      <c r="D253" t="s">
        <v>580</v>
      </c>
      <c r="AI253">
        <v>30604531168.553673</v>
      </c>
      <c r="AJ253">
        <v>31687566920.236019</v>
      </c>
      <c r="AK253">
        <v>34200894306.354198</v>
      </c>
      <c r="AL253">
        <v>35109798840.172096</v>
      </c>
      <c r="AM253">
        <v>37666263597.41729</v>
      </c>
      <c r="AN253">
        <v>37121007155.706665</v>
      </c>
      <c r="AO253">
        <v>39191601254.088501</v>
      </c>
      <c r="AP253">
        <v>42541575183.006378</v>
      </c>
      <c r="AQ253">
        <v>44463982200.493225</v>
      </c>
      <c r="AR253">
        <v>43601731262.050949</v>
      </c>
      <c r="AS253">
        <v>42760248090.975403</v>
      </c>
      <c r="AT253">
        <v>41116488580.230698</v>
      </c>
      <c r="AU253">
        <v>37937358718.021065</v>
      </c>
      <c r="AV253">
        <v>38242862166.454491</v>
      </c>
      <c r="AW253">
        <v>40156596317.464294</v>
      </c>
      <c r="AX253">
        <v>43152331451.857758</v>
      </c>
      <c r="AY253">
        <v>44920963140.106598</v>
      </c>
      <c r="AZ253">
        <v>47859472816.81469</v>
      </c>
      <c r="BA253">
        <v>51293937820.637863</v>
      </c>
      <c r="BB253">
        <v>53470593085.685799</v>
      </c>
      <c r="BC253">
        <v>57643122516.307732</v>
      </c>
      <c r="BD253">
        <v>60618737180.822746</v>
      </c>
      <c r="BE253">
        <v>62763536432.120155</v>
      </c>
      <c r="BF253">
        <v>65674219687.94474</v>
      </c>
      <c r="BG253">
        <v>67801270546.516304</v>
      </c>
      <c r="BH253">
        <v>68052637835.954002</v>
      </c>
      <c r="BI253">
        <v>69202590059.556168</v>
      </c>
      <c r="BJ253">
        <v>71041084512.718811</v>
      </c>
    </row>
    <row r="254" spans="1:62" x14ac:dyDescent="0.25">
      <c r="A254" t="s">
        <v>519</v>
      </c>
      <c r="B254" t="s">
        <v>520</v>
      </c>
      <c r="C254" t="s">
        <v>581</v>
      </c>
      <c r="D254" t="s">
        <v>580</v>
      </c>
      <c r="AI254">
        <v>9251560141786.8711</v>
      </c>
      <c r="AJ254">
        <v>9244706166872.2539</v>
      </c>
      <c r="AK254">
        <v>9573392093792.418</v>
      </c>
      <c r="AL254">
        <v>9836263723828.6387</v>
      </c>
      <c r="AM254">
        <v>10233416979326.168</v>
      </c>
      <c r="AN254">
        <v>10511661109359.143</v>
      </c>
      <c r="AO254">
        <v>10910671280310.168</v>
      </c>
      <c r="AP254">
        <v>11400235991240.082</v>
      </c>
      <c r="AQ254">
        <v>11907536342454.527</v>
      </c>
      <c r="AR254">
        <v>12465428188541.135</v>
      </c>
      <c r="AS254">
        <v>12975535505116.021</v>
      </c>
      <c r="AT254">
        <v>13102174374501.365</v>
      </c>
      <c r="AU254">
        <v>13336195938663.039</v>
      </c>
      <c r="AV254">
        <v>13710513079778.619</v>
      </c>
      <c r="AW254">
        <v>14229557848352.76</v>
      </c>
      <c r="AX254">
        <v>14705567303239.359</v>
      </c>
      <c r="AY254">
        <v>15097709758825.293</v>
      </c>
      <c r="AZ254">
        <v>15366233131464.93</v>
      </c>
      <c r="BA254">
        <v>15321421898260.637</v>
      </c>
      <c r="BB254">
        <v>14896171302291.352</v>
      </c>
      <c r="BC254">
        <v>15273330534513.041</v>
      </c>
      <c r="BD254">
        <v>15517926000000</v>
      </c>
      <c r="BE254">
        <v>15863049462118.719</v>
      </c>
      <c r="BF254">
        <v>16129125392354.357</v>
      </c>
      <c r="BG254">
        <v>16543513848733.482</v>
      </c>
      <c r="BH254">
        <v>17016920894552.979</v>
      </c>
      <c r="BI254">
        <v>17269669679921.623</v>
      </c>
      <c r="BJ254">
        <v>17662267737919.652</v>
      </c>
    </row>
    <row r="255" spans="1:62" x14ac:dyDescent="0.25">
      <c r="A255" t="s">
        <v>127</v>
      </c>
      <c r="B255" t="s">
        <v>523</v>
      </c>
      <c r="C255" t="s">
        <v>581</v>
      </c>
      <c r="D255" t="s">
        <v>580</v>
      </c>
      <c r="AI255">
        <v>62986674498.567368</v>
      </c>
      <c r="AJ255">
        <v>62676780057.546158</v>
      </c>
      <c r="AK255">
        <v>55656980692.712387</v>
      </c>
      <c r="AL255">
        <v>54376870133.629913</v>
      </c>
      <c r="AM255">
        <v>51549272891.06778</v>
      </c>
      <c r="AN255">
        <v>51085329431.842133</v>
      </c>
      <c r="AO255">
        <v>51953780034.035454</v>
      </c>
      <c r="AP255">
        <v>54655376594.417694</v>
      </c>
      <c r="AQ255">
        <v>57005557787.977661</v>
      </c>
      <c r="AR255">
        <v>59456796774.539246</v>
      </c>
      <c r="AS255">
        <v>61716155048.021538</v>
      </c>
      <c r="AT255">
        <v>64308233565.06292</v>
      </c>
      <c r="AU255">
        <v>66880562905.651169</v>
      </c>
      <c r="AV255">
        <v>69689546546.692566</v>
      </c>
      <c r="AW255">
        <v>75055641629.098145</v>
      </c>
      <c r="AX255">
        <v>80309536546.883804</v>
      </c>
      <c r="AY255">
        <v>86172132712.719315</v>
      </c>
      <c r="AZ255">
        <v>94721402573.445358</v>
      </c>
      <c r="BA255">
        <v>103246328805.33519</v>
      </c>
      <c r="BB255">
        <v>111609281434.23109</v>
      </c>
      <c r="BC255">
        <v>121096070356.98001</v>
      </c>
      <c r="BD255">
        <v>131147044195.49591</v>
      </c>
      <c r="BE255">
        <v>141901101820.76868</v>
      </c>
      <c r="BF255">
        <v>153253189967.99686</v>
      </c>
      <c r="BG255">
        <v>165195479080.89279</v>
      </c>
      <c r="BH255">
        <v>178411117405.57376</v>
      </c>
      <c r="BI255">
        <v>192327184565.91656</v>
      </c>
      <c r="BJ255">
        <v>202520525345.75043</v>
      </c>
    </row>
    <row r="256" spans="1:62" x14ac:dyDescent="0.25">
      <c r="A256" t="s">
        <v>473</v>
      </c>
      <c r="B256" t="s">
        <v>472</v>
      </c>
      <c r="C256" t="s">
        <v>581</v>
      </c>
      <c r="D256" t="s">
        <v>580</v>
      </c>
      <c r="AI256">
        <v>599463920.61659241</v>
      </c>
      <c r="AJ256">
        <v>606272257.08206534</v>
      </c>
      <c r="AK256">
        <v>644934862.52183592</v>
      </c>
      <c r="AL256">
        <v>672351192.96968174</v>
      </c>
      <c r="AM256">
        <v>663962017.86864614</v>
      </c>
      <c r="AN256">
        <v>715534695.24059927</v>
      </c>
      <c r="AO256">
        <v>724744522.47061694</v>
      </c>
      <c r="AP256">
        <v>750152785.62921488</v>
      </c>
      <c r="AQ256">
        <v>780830158.07996643</v>
      </c>
      <c r="AR256">
        <v>801997822.9217664</v>
      </c>
      <c r="AS256">
        <v>815130043.1690737</v>
      </c>
      <c r="AT256">
        <v>829063995.23025692</v>
      </c>
      <c r="AU256">
        <v>881488285.24682009</v>
      </c>
      <c r="AV256">
        <v>949272894.15672958</v>
      </c>
      <c r="AW256">
        <v>988727374.32313585</v>
      </c>
      <c r="AX256">
        <v>1013326959.3983257</v>
      </c>
      <c r="AY256">
        <v>1091235193.8339105</v>
      </c>
      <c r="AZ256">
        <v>1073976492.5549717</v>
      </c>
      <c r="BA256">
        <v>1145578638.8897133</v>
      </c>
      <c r="BB256">
        <v>1121532241.4890537</v>
      </c>
      <c r="BC256">
        <v>1083921367.4113595</v>
      </c>
      <c r="BD256">
        <v>1079375927.0945332</v>
      </c>
      <c r="BE256">
        <v>1094278255.2834103</v>
      </c>
      <c r="BF256">
        <v>1114328563.0547943</v>
      </c>
      <c r="BG256">
        <v>1125295664.1664848</v>
      </c>
      <c r="BH256">
        <v>1145803698.0225465</v>
      </c>
      <c r="BI256">
        <v>1160357786.5655582</v>
      </c>
      <c r="BJ256">
        <v>1178881171.9839363</v>
      </c>
    </row>
    <row r="257" spans="1:62" x14ac:dyDescent="0.25">
      <c r="A257" t="s">
        <v>526</v>
      </c>
      <c r="B257" t="s">
        <v>525</v>
      </c>
      <c r="C257" t="s">
        <v>581</v>
      </c>
      <c r="D257" t="s">
        <v>580</v>
      </c>
      <c r="AI257">
        <v>287018846601.8869</v>
      </c>
      <c r="AJ257">
        <v>314945458849.54688</v>
      </c>
      <c r="AK257">
        <v>334032644174.54535</v>
      </c>
      <c r="AL257">
        <v>334952530518.99274</v>
      </c>
      <c r="AM257">
        <v>327082794258.62628</v>
      </c>
      <c r="AN257">
        <v>340008003115.67554</v>
      </c>
      <c r="AO257">
        <v>339335340609.87531</v>
      </c>
      <c r="AP257">
        <v>360954162379.54395</v>
      </c>
      <c r="AQ257">
        <v>362015566721.1311</v>
      </c>
      <c r="AR257">
        <v>340401578826.55707</v>
      </c>
      <c r="AS257">
        <v>352951994981.05933</v>
      </c>
      <c r="AT257">
        <v>364932019037.87415</v>
      </c>
      <c r="AU257">
        <v>332614926354.17963</v>
      </c>
      <c r="AV257">
        <v>306819640805.66083</v>
      </c>
      <c r="AW257">
        <v>362926541764.77643</v>
      </c>
      <c r="AX257">
        <v>400372989517.04675</v>
      </c>
      <c r="AY257">
        <v>439898408032.37024</v>
      </c>
      <c r="AZ257">
        <v>478405261853.99878</v>
      </c>
      <c r="BA257">
        <v>503654793696.13483</v>
      </c>
      <c r="BB257">
        <v>487526242853.02753</v>
      </c>
      <c r="BC257">
        <v>480267994804.15826</v>
      </c>
      <c r="BD257">
        <v>500326029131.46912</v>
      </c>
      <c r="BE257">
        <v>528474156265.56384</v>
      </c>
      <c r="BF257">
        <v>535572061140.56305</v>
      </c>
      <c r="BG257">
        <v>514714815230.26868</v>
      </c>
    </row>
    <row r="258" spans="1:62" x14ac:dyDescent="0.25">
      <c r="A258" t="s">
        <v>71</v>
      </c>
      <c r="B258" t="s">
        <v>289</v>
      </c>
      <c r="C258" t="s">
        <v>581</v>
      </c>
      <c r="D258" t="s">
        <v>580</v>
      </c>
    </row>
    <row r="259" spans="1:62" x14ac:dyDescent="0.25">
      <c r="A259" t="s">
        <v>530</v>
      </c>
      <c r="B259" t="s">
        <v>529</v>
      </c>
      <c r="C259" t="s">
        <v>581</v>
      </c>
      <c r="D259" t="s">
        <v>580</v>
      </c>
    </row>
    <row r="260" spans="1:62" x14ac:dyDescent="0.25">
      <c r="A260" t="s">
        <v>528</v>
      </c>
      <c r="B260" t="s">
        <v>527</v>
      </c>
      <c r="C260" t="s">
        <v>581</v>
      </c>
      <c r="D260" t="s">
        <v>580</v>
      </c>
      <c r="AI260">
        <v>99100198963.745041</v>
      </c>
      <c r="AJ260">
        <v>105007407160.03044</v>
      </c>
      <c r="AK260">
        <v>114086397419.13858</v>
      </c>
      <c r="AL260">
        <v>123296284999.1922</v>
      </c>
      <c r="AM260">
        <v>134194420145.28917</v>
      </c>
      <c r="AN260">
        <v>146997212195.07394</v>
      </c>
      <c r="AO260">
        <v>160726777532.71329</v>
      </c>
      <c r="AP260">
        <v>173829359677.98648</v>
      </c>
      <c r="AQ260">
        <v>183849675699.89398</v>
      </c>
      <c r="AR260">
        <v>192625899699.07913</v>
      </c>
      <c r="AS260">
        <v>205700028995.8399</v>
      </c>
      <c r="AT260">
        <v>218438812333.91925</v>
      </c>
      <c r="AU260">
        <v>232245938629.22714</v>
      </c>
      <c r="AV260">
        <v>248268733392.25046</v>
      </c>
      <c r="AW260">
        <v>266979284561.45657</v>
      </c>
      <c r="AX260">
        <v>287128872547.69092</v>
      </c>
      <c r="AY260">
        <v>307164595525.79572</v>
      </c>
      <c r="AZ260">
        <v>329063909136.9549</v>
      </c>
      <c r="BA260">
        <v>347694754800.47028</v>
      </c>
      <c r="BB260">
        <v>366462961426.17377</v>
      </c>
      <c r="BC260">
        <v>390001750416.29089</v>
      </c>
      <c r="BD260">
        <v>414339040368.1803</v>
      </c>
      <c r="BE260">
        <v>436080931087.14752</v>
      </c>
      <c r="BF260">
        <v>459724728918.09534</v>
      </c>
      <c r="BG260">
        <v>487233068977.33984</v>
      </c>
      <c r="BH260">
        <v>519776772729.42639</v>
      </c>
      <c r="BI260">
        <v>552059129177.13916</v>
      </c>
      <c r="BJ260">
        <v>589666753243.1543</v>
      </c>
    </row>
    <row r="261" spans="1:62" x14ac:dyDescent="0.25">
      <c r="A261" t="s">
        <v>235</v>
      </c>
      <c r="B261" t="s">
        <v>524</v>
      </c>
      <c r="C261" t="s">
        <v>581</v>
      </c>
      <c r="D261" t="s">
        <v>580</v>
      </c>
      <c r="AI261">
        <v>373812289.89957833</v>
      </c>
      <c r="AJ261">
        <v>385547459.71585935</v>
      </c>
      <c r="AK261">
        <v>395540913.56501293</v>
      </c>
      <c r="AL261">
        <v>398510397.84431732</v>
      </c>
      <c r="AM261">
        <v>434601042.61633515</v>
      </c>
      <c r="AN261">
        <v>438998163.33395231</v>
      </c>
      <c r="AO261">
        <v>449220038.76942885</v>
      </c>
      <c r="AP261">
        <v>471291296.64290059</v>
      </c>
      <c r="AQ261">
        <v>491563731.62887031</v>
      </c>
      <c r="AR261">
        <v>493209429.07381368</v>
      </c>
      <c r="AS261">
        <v>522417511.13369793</v>
      </c>
      <c r="AT261">
        <v>504192935.72488034</v>
      </c>
      <c r="AU261">
        <v>478422532.77221119</v>
      </c>
      <c r="AV261">
        <v>498963274.95539355</v>
      </c>
      <c r="AW261">
        <v>518845738.16059846</v>
      </c>
      <c r="AX261">
        <v>546359361.36976337</v>
      </c>
      <c r="AY261">
        <v>592609554.74839473</v>
      </c>
      <c r="AZ261">
        <v>623268288.63011801</v>
      </c>
      <c r="BA261">
        <v>663459877.34106898</v>
      </c>
      <c r="BB261">
        <v>685439080.99464631</v>
      </c>
      <c r="BC261">
        <v>696605442.91737342</v>
      </c>
      <c r="BD261">
        <v>705126498.57674694</v>
      </c>
      <c r="BE261">
        <v>717499705.29243243</v>
      </c>
      <c r="BF261">
        <v>731628322.61605763</v>
      </c>
      <c r="BG261">
        <v>748682624.2862488</v>
      </c>
      <c r="BH261">
        <v>742684971.37578845</v>
      </c>
      <c r="BI261">
        <v>772396636.85382545</v>
      </c>
      <c r="BJ261">
        <v>807159740.16323757</v>
      </c>
    </row>
    <row r="262" spans="1:62" x14ac:dyDescent="0.25">
      <c r="A262" t="s">
        <v>550</v>
      </c>
      <c r="B262" t="s">
        <v>582</v>
      </c>
      <c r="C262" t="s">
        <v>581</v>
      </c>
      <c r="D262" t="s">
        <v>580</v>
      </c>
      <c r="AI262">
        <v>47199441077094.305</v>
      </c>
      <c r="AJ262">
        <v>47876328438643.547</v>
      </c>
      <c r="AK262">
        <v>48729920978216.188</v>
      </c>
      <c r="AL262">
        <v>49656783112743</v>
      </c>
      <c r="AM262">
        <v>51128564184891.305</v>
      </c>
      <c r="AN262">
        <v>52807470716919.828</v>
      </c>
      <c r="AO262">
        <v>54837401796210.828</v>
      </c>
      <c r="AP262">
        <v>57010496865137.773</v>
      </c>
      <c r="AQ262">
        <v>58416693739621.797</v>
      </c>
      <c r="AR262">
        <v>60468689348556.68</v>
      </c>
      <c r="AS262">
        <v>63332494580265.781</v>
      </c>
      <c r="AT262">
        <v>64820073310042.742</v>
      </c>
      <c r="AU262">
        <v>66588974518840.563</v>
      </c>
      <c r="AV262">
        <v>69102008837510.156</v>
      </c>
      <c r="AW262">
        <v>72832618036414.984</v>
      </c>
      <c r="AX262">
        <v>76274220840382.672</v>
      </c>
      <c r="AY262">
        <v>80343228830529.688</v>
      </c>
      <c r="AZ262">
        <v>84686520335248.594</v>
      </c>
      <c r="BA262">
        <v>87109143789293.922</v>
      </c>
      <c r="BB262">
        <v>86777721986890.125</v>
      </c>
      <c r="BC262">
        <v>91347034085863.891</v>
      </c>
      <c r="BD262">
        <v>95092851339699.156</v>
      </c>
      <c r="BE262">
        <v>98243763828800.266</v>
      </c>
      <c r="BF262">
        <v>101580219146497.45</v>
      </c>
      <c r="BG262">
        <v>105160692886755.14</v>
      </c>
      <c r="BH262">
        <v>108730202933729.83</v>
      </c>
      <c r="BI262">
        <v>112260716367229.97</v>
      </c>
      <c r="BJ262">
        <v>116488701706083.47</v>
      </c>
    </row>
    <row r="263" spans="1:62" x14ac:dyDescent="0.25">
      <c r="A263" t="s">
        <v>249</v>
      </c>
      <c r="B263" t="s">
        <v>474</v>
      </c>
      <c r="C263" t="s">
        <v>581</v>
      </c>
      <c r="D263" t="s">
        <v>580</v>
      </c>
      <c r="AI263">
        <v>594321522.06249177</v>
      </c>
      <c r="AJ263">
        <v>580652085.3155508</v>
      </c>
      <c r="AK263">
        <v>579490837.17362273</v>
      </c>
      <c r="AL263">
        <v>603249890.17708802</v>
      </c>
      <c r="AM263">
        <v>587914696.27302539</v>
      </c>
      <c r="AN263">
        <v>627150017.6890254</v>
      </c>
      <c r="AO263">
        <v>672172903.58031416</v>
      </c>
      <c r="AP263">
        <v>676497830.61503339</v>
      </c>
      <c r="AQ263">
        <v>691346188.98741603</v>
      </c>
      <c r="AR263">
        <v>706455137.2337333</v>
      </c>
      <c r="AS263">
        <v>755333286.73615634</v>
      </c>
      <c r="AT263">
        <v>807751648.07090855</v>
      </c>
      <c r="AU263">
        <v>842840344.08550918</v>
      </c>
      <c r="AV263">
        <v>880898624.03388798</v>
      </c>
      <c r="AW263">
        <v>921640202.55189526</v>
      </c>
      <c r="AX263">
        <v>959948104.78692222</v>
      </c>
      <c r="AY263">
        <v>978847639.21534491</v>
      </c>
      <c r="AZ263">
        <v>1040736668.8520809</v>
      </c>
      <c r="BA263">
        <v>1051238603.7186624</v>
      </c>
      <c r="BB263">
        <v>1000692190.1820235</v>
      </c>
      <c r="BC263">
        <v>1005487093.9999647</v>
      </c>
      <c r="BD263">
        <v>1063589611.1298732</v>
      </c>
      <c r="BE263">
        <v>1067866343.4524577</v>
      </c>
      <c r="BF263">
        <v>1047215316.670294</v>
      </c>
      <c r="BG263">
        <v>1059741554.7903845</v>
      </c>
      <c r="BH263">
        <v>1077065955.6686389</v>
      </c>
      <c r="BI263">
        <v>1154024136.8778229</v>
      </c>
      <c r="BJ263">
        <v>1182874740.2997687</v>
      </c>
    </row>
    <row r="264" spans="1:62" x14ac:dyDescent="0.25">
      <c r="A264" t="s">
        <v>385</v>
      </c>
      <c r="B264" t="s">
        <v>386</v>
      </c>
      <c r="C264" t="s">
        <v>581</v>
      </c>
      <c r="D264" t="s">
        <v>580</v>
      </c>
      <c r="AS264">
        <v>7858714211.3897038</v>
      </c>
      <c r="AT264">
        <v>9978517325.7293606</v>
      </c>
      <c r="AU264">
        <v>9908573079.2769337</v>
      </c>
      <c r="AV264">
        <v>10501120175.854523</v>
      </c>
      <c r="AW264">
        <v>10775422745.852976</v>
      </c>
      <c r="AX264">
        <v>11425528756.464296</v>
      </c>
      <c r="AY264">
        <v>11940023944.62281</v>
      </c>
      <c r="AZ264">
        <v>12809983997.76487</v>
      </c>
      <c r="BA264">
        <v>13148784843.964821</v>
      </c>
      <c r="BB264">
        <v>13588173255.110321</v>
      </c>
      <c r="BC264">
        <v>14037884018.276011</v>
      </c>
      <c r="BD264">
        <v>14713466075.893145</v>
      </c>
      <c r="BE264">
        <v>15139472205.458235</v>
      </c>
      <c r="BF264">
        <v>15658942318.934267</v>
      </c>
      <c r="BG264">
        <v>15846547562.001879</v>
      </c>
      <c r="BH264">
        <v>16495377247.412621</v>
      </c>
      <c r="BI264">
        <v>17166557015.932499</v>
      </c>
      <c r="BJ264">
        <v>17933232594.100517</v>
      </c>
    </row>
    <row r="265" spans="1:62" x14ac:dyDescent="0.25">
      <c r="A265" t="s">
        <v>534</v>
      </c>
      <c r="B265" t="s">
        <v>533</v>
      </c>
      <c r="C265" t="s">
        <v>581</v>
      </c>
      <c r="D265" t="s">
        <v>580</v>
      </c>
      <c r="AI265">
        <v>40115006159.701416</v>
      </c>
      <c r="AJ265">
        <v>42639641604.441345</v>
      </c>
      <c r="AK265">
        <v>46139332034.487686</v>
      </c>
      <c r="AL265">
        <v>47985812591.048721</v>
      </c>
      <c r="AM265">
        <v>51211394499.34938</v>
      </c>
      <c r="AN265">
        <v>54114758612.837402</v>
      </c>
      <c r="AO265">
        <v>56622959988.047821</v>
      </c>
      <c r="AP265">
        <v>59584970465.615608</v>
      </c>
      <c r="AQ265">
        <v>63164057668.221924</v>
      </c>
      <c r="AR265">
        <v>65548835928.076462</v>
      </c>
      <c r="AS265">
        <v>69601009637.272949</v>
      </c>
      <c r="AT265">
        <v>72248385567.128769</v>
      </c>
      <c r="AU265">
        <v>75091526798.020981</v>
      </c>
      <c r="AV265">
        <v>77905505310.257034</v>
      </c>
      <c r="AW265">
        <v>81000454516.041046</v>
      </c>
      <c r="AX265">
        <v>85529795872.695496</v>
      </c>
      <c r="AY265">
        <v>88241440525.968307</v>
      </c>
      <c r="AZ265">
        <v>91187317445.309326</v>
      </c>
      <c r="BA265">
        <v>94513438197.071579</v>
      </c>
      <c r="BB265">
        <v>98167544641.117355</v>
      </c>
      <c r="BC265">
        <v>105728710342.63092</v>
      </c>
      <c r="BD265">
        <v>92285413833.716919</v>
      </c>
      <c r="BE265">
        <v>94493778267.218918</v>
      </c>
      <c r="BF265">
        <v>99051605324.508881</v>
      </c>
      <c r="BG265">
        <v>98864802466.709076</v>
      </c>
      <c r="BH265">
        <v>62139740193.657448</v>
      </c>
      <c r="BI265">
        <v>40801106052.677895</v>
      </c>
    </row>
    <row r="266" spans="1:62" x14ac:dyDescent="0.25">
      <c r="A266" t="s">
        <v>47</v>
      </c>
      <c r="B266" t="s">
        <v>488</v>
      </c>
      <c r="C266" t="s">
        <v>581</v>
      </c>
      <c r="D266" t="s">
        <v>580</v>
      </c>
      <c r="AI266">
        <v>364201276838.02374</v>
      </c>
      <c r="AJ266">
        <v>360492907056.87897</v>
      </c>
      <c r="AK266">
        <v>352788968559.19806</v>
      </c>
      <c r="AL266">
        <v>357140690734.07495</v>
      </c>
      <c r="AM266">
        <v>368691131212.59546</v>
      </c>
      <c r="AN266">
        <v>380178196013.06543</v>
      </c>
      <c r="AO266">
        <v>396551436329.7193</v>
      </c>
      <c r="AP266">
        <v>407047475122.36249</v>
      </c>
      <c r="AQ266">
        <v>409153377494.76971</v>
      </c>
      <c r="AR266">
        <v>418801655016.58801</v>
      </c>
      <c r="AS266">
        <v>436200956487.0332</v>
      </c>
      <c r="AT266">
        <v>448133213110.42908</v>
      </c>
      <c r="AU266">
        <v>464569829105.13361</v>
      </c>
      <c r="AV266">
        <v>478270356407.6601</v>
      </c>
      <c r="AW266">
        <v>500053514199.59943</v>
      </c>
      <c r="AX266">
        <v>526441896878.6181</v>
      </c>
      <c r="AY266">
        <v>555941936088.40356</v>
      </c>
      <c r="AZ266">
        <v>585743009768.92957</v>
      </c>
      <c r="BA266">
        <v>604434371717.94189</v>
      </c>
      <c r="BB266">
        <v>595137561424.74939</v>
      </c>
      <c r="BC266">
        <v>613228416508.85242</v>
      </c>
      <c r="BD266">
        <v>633367849861.2124</v>
      </c>
      <c r="BE266">
        <v>647386520300.44592</v>
      </c>
      <c r="BF266">
        <v>663475278400.65125</v>
      </c>
      <c r="BG266">
        <v>675729722800.99036</v>
      </c>
      <c r="BH266">
        <v>684375943108.75598</v>
      </c>
      <c r="BI266">
        <v>688245151055.27979</v>
      </c>
      <c r="BJ266">
        <v>697330408046.39429</v>
      </c>
    </row>
    <row r="267" spans="1:62" x14ac:dyDescent="0.25">
      <c r="A267" t="s">
        <v>32</v>
      </c>
      <c r="B267" t="s">
        <v>535</v>
      </c>
      <c r="C267" t="s">
        <v>581</v>
      </c>
      <c r="D267" t="s">
        <v>580</v>
      </c>
      <c r="AI267">
        <v>18799289207.590275</v>
      </c>
      <c r="AJ267">
        <v>18792496388.253746</v>
      </c>
      <c r="AK267">
        <v>18467212901.310455</v>
      </c>
      <c r="AL267">
        <v>19722479971.437958</v>
      </c>
      <c r="AM267">
        <v>18021328909.945057</v>
      </c>
      <c r="AN267">
        <v>18543527351.948895</v>
      </c>
      <c r="AO267">
        <v>19696665221.019691</v>
      </c>
      <c r="AP267">
        <v>20447897509.244522</v>
      </c>
      <c r="AQ267">
        <v>20369020532.707455</v>
      </c>
      <c r="AR267">
        <v>21316218636.956249</v>
      </c>
      <c r="AS267">
        <v>22146980516.563698</v>
      </c>
      <c r="AT267">
        <v>23324506297.338623</v>
      </c>
      <c r="AU267">
        <v>24375511881.912247</v>
      </c>
      <c r="AV267">
        <v>26068384840.142105</v>
      </c>
      <c r="AW267">
        <v>27901616662.23933</v>
      </c>
      <c r="AX267">
        <v>29920465760.265221</v>
      </c>
      <c r="AY267">
        <v>32285287950.417835</v>
      </c>
      <c r="AZ267">
        <v>34981896042.821358</v>
      </c>
      <c r="BA267">
        <v>37701352195.450081</v>
      </c>
      <c r="BB267">
        <v>41177548221.5933</v>
      </c>
      <c r="BC267">
        <v>45418096902.156296</v>
      </c>
      <c r="BD267">
        <v>47945443548.246033</v>
      </c>
      <c r="BE267">
        <v>51588154703.065376</v>
      </c>
      <c r="BF267">
        <v>54198193616.075249</v>
      </c>
      <c r="BG267">
        <v>56743246685.420769</v>
      </c>
      <c r="BH267">
        <v>58400082026.695259</v>
      </c>
      <c r="BI267">
        <v>60594276946.566063</v>
      </c>
      <c r="BJ267">
        <v>63064533225.324478</v>
      </c>
    </row>
    <row r="268" spans="1:62" x14ac:dyDescent="0.25">
      <c r="A268" t="s">
        <v>33</v>
      </c>
      <c r="B268" t="s">
        <v>536</v>
      </c>
      <c r="C268" t="s">
        <v>581</v>
      </c>
      <c r="D268" t="s">
        <v>580</v>
      </c>
      <c r="AI268">
        <v>26535104263.921085</v>
      </c>
      <c r="AJ268">
        <v>28002968404.462006</v>
      </c>
      <c r="AK268">
        <v>25478341236.130333</v>
      </c>
      <c r="AL268">
        <v>25746235423.034149</v>
      </c>
      <c r="AM268">
        <v>28123951432.901112</v>
      </c>
      <c r="AN268">
        <v>28168394518.763939</v>
      </c>
      <c r="AO268">
        <v>31086836452.30793</v>
      </c>
      <c r="AP268">
        <v>31920148379.05769</v>
      </c>
      <c r="AQ268">
        <v>32841112304.108997</v>
      </c>
      <c r="AR268">
        <v>32572530824.3046</v>
      </c>
      <c r="AS268">
        <v>31576075340.553383</v>
      </c>
      <c r="AT268">
        <v>32030649281.079063</v>
      </c>
      <c r="AU268">
        <v>29181835833.319138</v>
      </c>
      <c r="AV268">
        <v>24222361084.939217</v>
      </c>
      <c r="AW268">
        <v>22815638186.926704</v>
      </c>
      <c r="AX268">
        <v>21512617963.02668</v>
      </c>
      <c r="AY268">
        <v>20767959757.024666</v>
      </c>
      <c r="AZ268">
        <v>20009238266.859764</v>
      </c>
      <c r="BA268">
        <v>16473816642.898033</v>
      </c>
      <c r="BB268">
        <v>18453897001.358864</v>
      </c>
      <c r="BC268">
        <v>20775586760.427494</v>
      </c>
      <c r="BD268">
        <v>23984528417.411087</v>
      </c>
      <c r="BE268">
        <v>27529344613.998016</v>
      </c>
      <c r="BF268">
        <v>29051658790.787323</v>
      </c>
      <c r="BG268">
        <v>29669611949.941223</v>
      </c>
      <c r="BH268">
        <v>30170908108.938087</v>
      </c>
      <c r="BI268">
        <v>30356674539.979198</v>
      </c>
      <c r="BJ268">
        <v>31403097994.161858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EBDF-F879-4B75-870F-C3CBA4C9ED4F}">
  <sheetPr>
    <tabColor theme="9" tint="-0.499984740745262"/>
  </sheetPr>
  <dimension ref="A1:BJ268"/>
  <sheetViews>
    <sheetView topLeftCell="AM4" workbookViewId="0">
      <selection activeCell="AZ28" sqref="AZ28"/>
    </sheetView>
  </sheetViews>
  <sheetFormatPr defaultRowHeight="15" x14ac:dyDescent="0.25"/>
  <cols>
    <col min="1" max="1" width="38.5" bestFit="1" customWidth="1"/>
    <col min="2" max="2" width="22.5" bestFit="1" customWidth="1"/>
    <col min="3" max="3" width="12.625" bestFit="1" customWidth="1"/>
    <col min="4" max="4" width="11.125" bestFit="1" customWidth="1"/>
    <col min="5" max="62" width="9.625" bestFit="1" customWidth="1"/>
  </cols>
  <sheetData>
    <row r="1" spans="1:62" x14ac:dyDescent="0.25">
      <c r="A1" t="s">
        <v>681</v>
      </c>
      <c r="B1" t="s">
        <v>680</v>
      </c>
    </row>
    <row r="2" spans="1:62" x14ac:dyDescent="0.25">
      <c r="A2" t="s">
        <v>679</v>
      </c>
      <c r="B2" s="5">
        <v>43391</v>
      </c>
    </row>
    <row r="4" spans="1:62" x14ac:dyDescent="0.25">
      <c r="A4" t="s">
        <v>254</v>
      </c>
      <c r="B4" t="s">
        <v>678</v>
      </c>
      <c r="C4" t="s">
        <v>677</v>
      </c>
      <c r="D4" t="s">
        <v>676</v>
      </c>
      <c r="E4" s="6">
        <v>1960</v>
      </c>
      <c r="F4" s="6">
        <v>1961</v>
      </c>
      <c r="G4" s="6">
        <v>1962</v>
      </c>
      <c r="H4" s="6">
        <v>1963</v>
      </c>
      <c r="I4" s="6">
        <v>1964</v>
      </c>
      <c r="J4" s="6">
        <v>1965</v>
      </c>
      <c r="K4" s="6">
        <v>1966</v>
      </c>
      <c r="L4" s="6">
        <v>1967</v>
      </c>
      <c r="M4" s="6">
        <v>1968</v>
      </c>
      <c r="N4" s="6">
        <v>1969</v>
      </c>
      <c r="O4" s="6">
        <v>1970</v>
      </c>
      <c r="P4" s="6">
        <v>1971</v>
      </c>
      <c r="Q4" s="6">
        <v>1972</v>
      </c>
      <c r="R4" s="6">
        <v>1973</v>
      </c>
      <c r="S4" s="6">
        <v>1974</v>
      </c>
      <c r="T4" s="6">
        <v>1975</v>
      </c>
      <c r="U4" s="6">
        <v>1976</v>
      </c>
      <c r="V4" s="6">
        <v>1977</v>
      </c>
      <c r="W4" s="6">
        <v>1978</v>
      </c>
      <c r="X4" s="6">
        <v>1979</v>
      </c>
      <c r="Y4" s="6">
        <v>1980</v>
      </c>
      <c r="Z4" s="6">
        <v>1981</v>
      </c>
      <c r="AA4" s="6">
        <v>1982</v>
      </c>
      <c r="AB4" s="6">
        <v>1983</v>
      </c>
      <c r="AC4" s="6">
        <v>1984</v>
      </c>
      <c r="AD4" s="6">
        <v>1985</v>
      </c>
      <c r="AE4" s="6">
        <v>1986</v>
      </c>
      <c r="AF4" s="6">
        <v>1987</v>
      </c>
      <c r="AG4" s="6">
        <v>1988</v>
      </c>
      <c r="AH4" s="6">
        <v>1989</v>
      </c>
      <c r="AI4" s="6">
        <v>1990</v>
      </c>
      <c r="AJ4" s="6">
        <v>1991</v>
      </c>
      <c r="AK4" s="6">
        <v>1992</v>
      </c>
      <c r="AL4" s="6">
        <v>1993</v>
      </c>
      <c r="AM4" s="6">
        <v>1994</v>
      </c>
      <c r="AN4" s="6">
        <v>1995</v>
      </c>
      <c r="AO4" s="6">
        <v>1996</v>
      </c>
      <c r="AP4" s="6">
        <v>1997</v>
      </c>
      <c r="AQ4" s="6">
        <v>1998</v>
      </c>
      <c r="AR4" s="6">
        <v>1999</v>
      </c>
      <c r="AS4" s="6">
        <v>2000</v>
      </c>
      <c r="AT4" s="6">
        <v>2001</v>
      </c>
      <c r="AU4" s="6">
        <v>2002</v>
      </c>
      <c r="AV4" s="6">
        <v>2003</v>
      </c>
      <c r="AW4" s="6">
        <v>2004</v>
      </c>
      <c r="AX4" s="6">
        <v>2005</v>
      </c>
      <c r="AY4" s="6">
        <v>2006</v>
      </c>
      <c r="AZ4" s="6">
        <v>2007</v>
      </c>
      <c r="BA4" s="6">
        <v>2008</v>
      </c>
      <c r="BB4" s="6">
        <v>2009</v>
      </c>
      <c r="BC4" s="6">
        <v>2010</v>
      </c>
      <c r="BD4" s="6">
        <v>2011</v>
      </c>
      <c r="BE4" s="6">
        <v>2012</v>
      </c>
      <c r="BF4" s="6">
        <v>2013</v>
      </c>
      <c r="BG4" s="6">
        <v>2014</v>
      </c>
      <c r="BH4" s="6">
        <v>2015</v>
      </c>
      <c r="BI4" s="6">
        <v>2016</v>
      </c>
      <c r="BJ4" s="6">
        <v>2017</v>
      </c>
    </row>
    <row r="5" spans="1:62" x14ac:dyDescent="0.25">
      <c r="A5" t="s">
        <v>67</v>
      </c>
      <c r="B5" t="s">
        <v>268</v>
      </c>
      <c r="C5" t="s">
        <v>683</v>
      </c>
      <c r="D5" t="s">
        <v>682</v>
      </c>
      <c r="E5">
        <v>54211</v>
      </c>
      <c r="F5">
        <v>55438</v>
      </c>
      <c r="G5">
        <v>56225</v>
      </c>
      <c r="H5">
        <v>56695</v>
      </c>
      <c r="I5">
        <v>57032</v>
      </c>
      <c r="J5">
        <v>57360</v>
      </c>
      <c r="K5">
        <v>57715</v>
      </c>
      <c r="L5">
        <v>58055</v>
      </c>
      <c r="M5">
        <v>58386</v>
      </c>
      <c r="N5">
        <v>58726</v>
      </c>
      <c r="O5">
        <v>59063</v>
      </c>
      <c r="P5">
        <v>59440</v>
      </c>
      <c r="Q5">
        <v>59840</v>
      </c>
      <c r="R5">
        <v>60243</v>
      </c>
      <c r="S5">
        <v>60528</v>
      </c>
      <c r="T5">
        <v>60657</v>
      </c>
      <c r="U5">
        <v>60586</v>
      </c>
      <c r="V5">
        <v>60366</v>
      </c>
      <c r="W5">
        <v>60103</v>
      </c>
      <c r="X5">
        <v>59980</v>
      </c>
      <c r="Y5">
        <v>60096</v>
      </c>
      <c r="Z5">
        <v>60567</v>
      </c>
      <c r="AA5">
        <v>61345</v>
      </c>
      <c r="AB5">
        <v>62201</v>
      </c>
      <c r="AC5">
        <v>62836</v>
      </c>
      <c r="AD5">
        <v>63026</v>
      </c>
      <c r="AE5">
        <v>62644</v>
      </c>
      <c r="AF5">
        <v>61833</v>
      </c>
      <c r="AG5">
        <v>61079</v>
      </c>
      <c r="AH5">
        <v>61032</v>
      </c>
      <c r="AI5">
        <v>62149</v>
      </c>
      <c r="AJ5">
        <v>64622</v>
      </c>
      <c r="AK5">
        <v>68235</v>
      </c>
      <c r="AL5">
        <v>72504</v>
      </c>
      <c r="AM5">
        <v>76700</v>
      </c>
      <c r="AN5">
        <v>80324</v>
      </c>
      <c r="AO5">
        <v>83200</v>
      </c>
      <c r="AP5">
        <v>85451</v>
      </c>
      <c r="AQ5">
        <v>87277</v>
      </c>
      <c r="AR5">
        <v>89005</v>
      </c>
      <c r="AS5">
        <v>90853</v>
      </c>
      <c r="AT5">
        <v>92898</v>
      </c>
      <c r="AU5">
        <v>94992</v>
      </c>
      <c r="AV5">
        <v>97017</v>
      </c>
      <c r="AW5">
        <v>98737</v>
      </c>
      <c r="AX5">
        <v>100031</v>
      </c>
      <c r="AY5">
        <v>100832</v>
      </c>
      <c r="AZ5">
        <v>101220</v>
      </c>
      <c r="BA5">
        <v>101353</v>
      </c>
      <c r="BB5">
        <v>101453</v>
      </c>
      <c r="BC5">
        <v>101669</v>
      </c>
      <c r="BD5">
        <v>102053</v>
      </c>
      <c r="BE5">
        <v>102577</v>
      </c>
      <c r="BF5">
        <v>103187</v>
      </c>
      <c r="BG5">
        <v>103795</v>
      </c>
      <c r="BH5">
        <v>104341</v>
      </c>
      <c r="BI5">
        <v>104822</v>
      </c>
      <c r="BJ5">
        <v>105264</v>
      </c>
    </row>
    <row r="6" spans="1:62" x14ac:dyDescent="0.25">
      <c r="A6" t="s">
        <v>146</v>
      </c>
      <c r="B6" t="s">
        <v>256</v>
      </c>
      <c r="C6" t="s">
        <v>683</v>
      </c>
      <c r="D6" t="s">
        <v>682</v>
      </c>
      <c r="E6">
        <v>8996351</v>
      </c>
      <c r="F6">
        <v>9166764</v>
      </c>
      <c r="G6">
        <v>9345868</v>
      </c>
      <c r="H6">
        <v>9533954</v>
      </c>
      <c r="I6">
        <v>9731361</v>
      </c>
      <c r="J6">
        <v>9938414</v>
      </c>
      <c r="K6">
        <v>10152331</v>
      </c>
      <c r="L6">
        <v>10372630</v>
      </c>
      <c r="M6">
        <v>10604346</v>
      </c>
      <c r="N6">
        <v>10854428</v>
      </c>
      <c r="O6">
        <v>11126123</v>
      </c>
      <c r="P6">
        <v>11417825</v>
      </c>
      <c r="Q6">
        <v>11721940</v>
      </c>
      <c r="R6">
        <v>12027822</v>
      </c>
      <c r="S6">
        <v>12321541</v>
      </c>
      <c r="T6">
        <v>12590286</v>
      </c>
      <c r="U6">
        <v>12840299</v>
      </c>
      <c r="V6">
        <v>13067538</v>
      </c>
      <c r="W6">
        <v>13237734</v>
      </c>
      <c r="X6">
        <v>13306695</v>
      </c>
      <c r="Y6">
        <v>13248370</v>
      </c>
      <c r="Z6">
        <v>13053954</v>
      </c>
      <c r="AA6">
        <v>12749645</v>
      </c>
      <c r="AB6">
        <v>12389269</v>
      </c>
      <c r="AC6">
        <v>12047115</v>
      </c>
      <c r="AD6">
        <v>11783050</v>
      </c>
      <c r="AE6">
        <v>11601041</v>
      </c>
      <c r="AF6">
        <v>11502761</v>
      </c>
      <c r="AG6">
        <v>11540888</v>
      </c>
      <c r="AH6">
        <v>11777609</v>
      </c>
      <c r="AI6">
        <v>12249114</v>
      </c>
      <c r="AJ6">
        <v>12993657</v>
      </c>
      <c r="AK6">
        <v>13981231</v>
      </c>
      <c r="AL6">
        <v>15095099</v>
      </c>
      <c r="AM6">
        <v>16172719</v>
      </c>
      <c r="AN6">
        <v>17099541</v>
      </c>
      <c r="AO6">
        <v>17822884</v>
      </c>
      <c r="AP6">
        <v>18381605</v>
      </c>
      <c r="AQ6">
        <v>18863999</v>
      </c>
      <c r="AR6">
        <v>19403676</v>
      </c>
      <c r="AS6">
        <v>20093756</v>
      </c>
      <c r="AT6">
        <v>20966463</v>
      </c>
      <c r="AU6">
        <v>21979923</v>
      </c>
      <c r="AV6">
        <v>23064851</v>
      </c>
      <c r="AW6">
        <v>24118979</v>
      </c>
      <c r="AX6">
        <v>25070798</v>
      </c>
      <c r="AY6">
        <v>25893450</v>
      </c>
      <c r="AZ6">
        <v>26616792</v>
      </c>
      <c r="BA6">
        <v>27294031</v>
      </c>
      <c r="BB6">
        <v>28004331</v>
      </c>
      <c r="BC6">
        <v>28803167</v>
      </c>
      <c r="BD6">
        <v>29708599</v>
      </c>
      <c r="BE6">
        <v>30696958</v>
      </c>
      <c r="BF6">
        <v>31731688</v>
      </c>
      <c r="BG6">
        <v>32758020</v>
      </c>
      <c r="BH6">
        <v>33736494</v>
      </c>
      <c r="BI6">
        <v>34656032</v>
      </c>
      <c r="BJ6">
        <v>35530081</v>
      </c>
    </row>
    <row r="7" spans="1:62" x14ac:dyDescent="0.25">
      <c r="A7" t="s">
        <v>34</v>
      </c>
      <c r="B7" t="s">
        <v>262</v>
      </c>
      <c r="C7" t="s">
        <v>683</v>
      </c>
      <c r="D7" t="s">
        <v>682</v>
      </c>
      <c r="E7">
        <v>5643182</v>
      </c>
      <c r="F7">
        <v>5753024</v>
      </c>
      <c r="G7">
        <v>5866061</v>
      </c>
      <c r="H7">
        <v>5980417</v>
      </c>
      <c r="I7">
        <v>6093321</v>
      </c>
      <c r="J7">
        <v>6203299</v>
      </c>
      <c r="K7">
        <v>6309770</v>
      </c>
      <c r="L7">
        <v>6414995</v>
      </c>
      <c r="M7">
        <v>6523791</v>
      </c>
      <c r="N7">
        <v>6642632</v>
      </c>
      <c r="O7">
        <v>6776381</v>
      </c>
      <c r="P7">
        <v>6927269</v>
      </c>
      <c r="Q7">
        <v>7094834</v>
      </c>
      <c r="R7">
        <v>7277960</v>
      </c>
      <c r="S7">
        <v>7474338</v>
      </c>
      <c r="T7">
        <v>7682479</v>
      </c>
      <c r="U7">
        <v>7900997</v>
      </c>
      <c r="V7">
        <v>8130988</v>
      </c>
      <c r="W7">
        <v>8376147</v>
      </c>
      <c r="X7">
        <v>8641521</v>
      </c>
      <c r="Y7">
        <v>8929900</v>
      </c>
      <c r="Z7">
        <v>9244507</v>
      </c>
      <c r="AA7">
        <v>9582156</v>
      </c>
      <c r="AB7">
        <v>9931562</v>
      </c>
      <c r="AC7">
        <v>10277321</v>
      </c>
      <c r="AD7">
        <v>10609042</v>
      </c>
      <c r="AE7">
        <v>10921037</v>
      </c>
      <c r="AF7">
        <v>11218268</v>
      </c>
      <c r="AG7">
        <v>11513968</v>
      </c>
      <c r="AH7">
        <v>11827237</v>
      </c>
      <c r="AI7">
        <v>12171441</v>
      </c>
      <c r="AJ7">
        <v>12553446</v>
      </c>
      <c r="AK7">
        <v>12968345</v>
      </c>
      <c r="AL7">
        <v>13403734</v>
      </c>
      <c r="AM7">
        <v>13841301</v>
      </c>
      <c r="AN7">
        <v>14268994</v>
      </c>
      <c r="AO7">
        <v>14682284</v>
      </c>
      <c r="AP7">
        <v>15088981</v>
      </c>
      <c r="AQ7">
        <v>15504318</v>
      </c>
      <c r="AR7">
        <v>15949766</v>
      </c>
      <c r="AS7">
        <v>16440924</v>
      </c>
      <c r="AT7">
        <v>16983266</v>
      </c>
      <c r="AU7">
        <v>17572649</v>
      </c>
      <c r="AV7">
        <v>18203369</v>
      </c>
      <c r="AW7">
        <v>18865716</v>
      </c>
      <c r="AX7">
        <v>19552542</v>
      </c>
      <c r="AY7">
        <v>20262399</v>
      </c>
      <c r="AZ7">
        <v>20997687</v>
      </c>
      <c r="BA7">
        <v>21759420</v>
      </c>
      <c r="BB7">
        <v>22549547</v>
      </c>
      <c r="BC7">
        <v>23369131</v>
      </c>
      <c r="BD7">
        <v>24218565</v>
      </c>
      <c r="BE7">
        <v>25096150</v>
      </c>
      <c r="BF7">
        <v>25998340</v>
      </c>
      <c r="BG7">
        <v>26920466</v>
      </c>
      <c r="BH7">
        <v>27859305</v>
      </c>
      <c r="BI7">
        <v>28813463</v>
      </c>
      <c r="BJ7">
        <v>29784193</v>
      </c>
    </row>
    <row r="8" spans="1:62" x14ac:dyDescent="0.25">
      <c r="A8" t="s">
        <v>200</v>
      </c>
      <c r="B8" t="s">
        <v>258</v>
      </c>
      <c r="C8" t="s">
        <v>683</v>
      </c>
      <c r="D8" t="s">
        <v>682</v>
      </c>
      <c r="E8">
        <v>1608800</v>
      </c>
      <c r="F8">
        <v>1659800</v>
      </c>
      <c r="G8">
        <v>1711319</v>
      </c>
      <c r="H8">
        <v>1762621</v>
      </c>
      <c r="I8">
        <v>1814135</v>
      </c>
      <c r="J8">
        <v>1864791</v>
      </c>
      <c r="K8">
        <v>1914573</v>
      </c>
      <c r="L8">
        <v>1965598</v>
      </c>
      <c r="M8">
        <v>2022272</v>
      </c>
      <c r="N8">
        <v>2081695</v>
      </c>
      <c r="O8">
        <v>2135479</v>
      </c>
      <c r="P8">
        <v>2187853</v>
      </c>
      <c r="Q8">
        <v>2243126</v>
      </c>
      <c r="R8">
        <v>2296752</v>
      </c>
      <c r="S8">
        <v>2350124</v>
      </c>
      <c r="T8">
        <v>2404831</v>
      </c>
      <c r="U8">
        <v>2458526</v>
      </c>
      <c r="V8">
        <v>2513546</v>
      </c>
      <c r="W8">
        <v>2566266</v>
      </c>
      <c r="X8">
        <v>2617832</v>
      </c>
      <c r="Y8">
        <v>2671997</v>
      </c>
      <c r="Z8">
        <v>2726056</v>
      </c>
      <c r="AA8">
        <v>2784278</v>
      </c>
      <c r="AB8">
        <v>2843960</v>
      </c>
      <c r="AC8">
        <v>2904429</v>
      </c>
      <c r="AD8">
        <v>2964762</v>
      </c>
      <c r="AE8">
        <v>3022635</v>
      </c>
      <c r="AF8">
        <v>3083605</v>
      </c>
      <c r="AG8">
        <v>3142336</v>
      </c>
      <c r="AH8">
        <v>3227943</v>
      </c>
      <c r="AI8">
        <v>3286542</v>
      </c>
      <c r="AJ8">
        <v>3266790</v>
      </c>
      <c r="AK8">
        <v>3247039</v>
      </c>
      <c r="AL8">
        <v>3227287</v>
      </c>
      <c r="AM8">
        <v>3207536</v>
      </c>
      <c r="AN8">
        <v>3187784</v>
      </c>
      <c r="AO8">
        <v>3168033</v>
      </c>
      <c r="AP8">
        <v>3148281</v>
      </c>
      <c r="AQ8">
        <v>3128530</v>
      </c>
      <c r="AR8">
        <v>3108778</v>
      </c>
      <c r="AS8">
        <v>3089027</v>
      </c>
      <c r="AT8">
        <v>3060173</v>
      </c>
      <c r="AU8">
        <v>3051010</v>
      </c>
      <c r="AV8">
        <v>3039616</v>
      </c>
      <c r="AW8">
        <v>3026939</v>
      </c>
      <c r="AX8">
        <v>3011487</v>
      </c>
      <c r="AY8">
        <v>2992547</v>
      </c>
      <c r="AZ8">
        <v>2970017</v>
      </c>
      <c r="BA8">
        <v>2947314</v>
      </c>
      <c r="BB8">
        <v>2927519</v>
      </c>
      <c r="BC8">
        <v>2913021</v>
      </c>
      <c r="BD8">
        <v>2905195</v>
      </c>
      <c r="BE8">
        <v>2900401</v>
      </c>
      <c r="BF8">
        <v>2895092</v>
      </c>
      <c r="BG8">
        <v>2889104</v>
      </c>
      <c r="BH8">
        <v>2880703</v>
      </c>
      <c r="BI8">
        <v>2876101</v>
      </c>
      <c r="BJ8">
        <v>2873457</v>
      </c>
    </row>
    <row r="9" spans="1:62" x14ac:dyDescent="0.25">
      <c r="A9" t="s">
        <v>201</v>
      </c>
      <c r="B9" t="s">
        <v>261</v>
      </c>
      <c r="C9" t="s">
        <v>683</v>
      </c>
      <c r="D9" t="s">
        <v>682</v>
      </c>
      <c r="E9">
        <v>13411</v>
      </c>
      <c r="F9">
        <v>14375</v>
      </c>
      <c r="G9">
        <v>15370</v>
      </c>
      <c r="H9">
        <v>16412</v>
      </c>
      <c r="I9">
        <v>17469</v>
      </c>
      <c r="J9">
        <v>18549</v>
      </c>
      <c r="K9">
        <v>19647</v>
      </c>
      <c r="L9">
        <v>20758</v>
      </c>
      <c r="M9">
        <v>21890</v>
      </c>
      <c r="N9">
        <v>23058</v>
      </c>
      <c r="O9">
        <v>24276</v>
      </c>
      <c r="P9">
        <v>25559</v>
      </c>
      <c r="Q9">
        <v>26892</v>
      </c>
      <c r="R9">
        <v>28232</v>
      </c>
      <c r="S9">
        <v>29520</v>
      </c>
      <c r="T9">
        <v>30705</v>
      </c>
      <c r="U9">
        <v>31777</v>
      </c>
      <c r="V9">
        <v>32771</v>
      </c>
      <c r="W9">
        <v>33737</v>
      </c>
      <c r="X9">
        <v>34818</v>
      </c>
      <c r="Y9">
        <v>36067</v>
      </c>
      <c r="Z9">
        <v>37500</v>
      </c>
      <c r="AA9">
        <v>39114</v>
      </c>
      <c r="AB9">
        <v>40867</v>
      </c>
      <c r="AC9">
        <v>42706</v>
      </c>
      <c r="AD9">
        <v>44600</v>
      </c>
      <c r="AE9">
        <v>46517</v>
      </c>
      <c r="AF9">
        <v>48455</v>
      </c>
      <c r="AG9">
        <v>50434</v>
      </c>
      <c r="AH9">
        <v>52448</v>
      </c>
      <c r="AI9">
        <v>54509</v>
      </c>
      <c r="AJ9">
        <v>56671</v>
      </c>
      <c r="AK9">
        <v>58888</v>
      </c>
      <c r="AL9">
        <v>60971</v>
      </c>
      <c r="AM9">
        <v>62677</v>
      </c>
      <c r="AN9">
        <v>63850</v>
      </c>
      <c r="AO9">
        <v>64360</v>
      </c>
      <c r="AP9">
        <v>64327</v>
      </c>
      <c r="AQ9">
        <v>64142</v>
      </c>
      <c r="AR9">
        <v>64370</v>
      </c>
      <c r="AS9">
        <v>65390</v>
      </c>
      <c r="AT9">
        <v>67341</v>
      </c>
      <c r="AU9">
        <v>70049</v>
      </c>
      <c r="AV9">
        <v>73182</v>
      </c>
      <c r="AW9">
        <v>76244</v>
      </c>
      <c r="AX9">
        <v>78867</v>
      </c>
      <c r="AY9">
        <v>80991</v>
      </c>
      <c r="AZ9">
        <v>82683</v>
      </c>
      <c r="BA9">
        <v>83861</v>
      </c>
      <c r="BB9">
        <v>84462</v>
      </c>
      <c r="BC9">
        <v>84449</v>
      </c>
      <c r="BD9">
        <v>83751</v>
      </c>
      <c r="BE9">
        <v>82431</v>
      </c>
      <c r="BF9">
        <v>80788</v>
      </c>
      <c r="BG9">
        <v>79223</v>
      </c>
      <c r="BH9">
        <v>78014</v>
      </c>
      <c r="BI9">
        <v>77281</v>
      </c>
      <c r="BJ9">
        <v>76965</v>
      </c>
    </row>
    <row r="10" spans="1:62" x14ac:dyDescent="0.25">
      <c r="A10" t="s">
        <v>675</v>
      </c>
      <c r="B10" t="s">
        <v>674</v>
      </c>
      <c r="C10" t="s">
        <v>683</v>
      </c>
      <c r="D10" t="s">
        <v>682</v>
      </c>
      <c r="E10">
        <v>92490932</v>
      </c>
      <c r="F10">
        <v>95044497</v>
      </c>
      <c r="G10">
        <v>97682294</v>
      </c>
      <c r="H10">
        <v>100411076</v>
      </c>
      <c r="I10">
        <v>103239902</v>
      </c>
      <c r="J10">
        <v>106174988</v>
      </c>
      <c r="K10">
        <v>109230593</v>
      </c>
      <c r="L10">
        <v>112406932</v>
      </c>
      <c r="M10">
        <v>115680165</v>
      </c>
      <c r="N10">
        <v>119016542</v>
      </c>
      <c r="O10">
        <v>122398374</v>
      </c>
      <c r="P10">
        <v>125807419</v>
      </c>
      <c r="Q10">
        <v>129269375</v>
      </c>
      <c r="R10">
        <v>132863416</v>
      </c>
      <c r="S10">
        <v>136696761</v>
      </c>
      <c r="T10">
        <v>140843298</v>
      </c>
      <c r="U10">
        <v>145332378</v>
      </c>
      <c r="V10">
        <v>150133054</v>
      </c>
      <c r="W10">
        <v>155183724</v>
      </c>
      <c r="X10">
        <v>160392488</v>
      </c>
      <c r="Y10">
        <v>165689490</v>
      </c>
      <c r="Z10">
        <v>171051950</v>
      </c>
      <c r="AA10">
        <v>176490084</v>
      </c>
      <c r="AB10">
        <v>182005827</v>
      </c>
      <c r="AC10">
        <v>187610756</v>
      </c>
      <c r="AD10">
        <v>193310301</v>
      </c>
      <c r="AE10">
        <v>199093767</v>
      </c>
      <c r="AF10">
        <v>204942549</v>
      </c>
      <c r="AG10">
        <v>210844771</v>
      </c>
      <c r="AH10">
        <v>216787402</v>
      </c>
      <c r="AI10">
        <v>224735446</v>
      </c>
      <c r="AJ10">
        <v>230829868</v>
      </c>
      <c r="AK10">
        <v>235037179</v>
      </c>
      <c r="AL10">
        <v>241286091</v>
      </c>
      <c r="AM10">
        <v>247435930</v>
      </c>
      <c r="AN10">
        <v>255029671</v>
      </c>
      <c r="AO10">
        <v>260843462</v>
      </c>
      <c r="AP10">
        <v>266575075</v>
      </c>
      <c r="AQ10">
        <v>272235146</v>
      </c>
      <c r="AR10">
        <v>277962869</v>
      </c>
      <c r="AS10">
        <v>283832016</v>
      </c>
      <c r="AT10">
        <v>289850357</v>
      </c>
      <c r="AU10">
        <v>296026575</v>
      </c>
      <c r="AV10">
        <v>302434519</v>
      </c>
      <c r="AW10">
        <v>309162029</v>
      </c>
      <c r="AX10">
        <v>316264728</v>
      </c>
      <c r="AY10">
        <v>323773264</v>
      </c>
      <c r="AZ10">
        <v>331653797</v>
      </c>
      <c r="BA10">
        <v>339825483</v>
      </c>
      <c r="BB10">
        <v>348145094</v>
      </c>
      <c r="BC10">
        <v>356508908</v>
      </c>
      <c r="BD10">
        <v>364895878</v>
      </c>
      <c r="BE10">
        <v>373306993</v>
      </c>
      <c r="BF10">
        <v>381702086</v>
      </c>
      <c r="BG10">
        <v>390043028</v>
      </c>
      <c r="BH10">
        <v>398304960</v>
      </c>
      <c r="BI10">
        <v>406452690</v>
      </c>
      <c r="BJ10">
        <v>414491886</v>
      </c>
    </row>
    <row r="11" spans="1:62" x14ac:dyDescent="0.25">
      <c r="A11" t="s">
        <v>171</v>
      </c>
      <c r="B11" t="s">
        <v>516</v>
      </c>
      <c r="C11" t="s">
        <v>683</v>
      </c>
      <c r="D11" t="s">
        <v>682</v>
      </c>
      <c r="E11">
        <v>92634</v>
      </c>
      <c r="F11">
        <v>101078</v>
      </c>
      <c r="G11">
        <v>112472</v>
      </c>
      <c r="H11">
        <v>125566</v>
      </c>
      <c r="I11">
        <v>138529</v>
      </c>
      <c r="J11">
        <v>150362</v>
      </c>
      <c r="K11">
        <v>160481</v>
      </c>
      <c r="L11">
        <v>170283</v>
      </c>
      <c r="M11">
        <v>183194</v>
      </c>
      <c r="N11">
        <v>203820</v>
      </c>
      <c r="O11">
        <v>235499</v>
      </c>
      <c r="P11">
        <v>278808</v>
      </c>
      <c r="Q11">
        <v>332760</v>
      </c>
      <c r="R11">
        <v>397174</v>
      </c>
      <c r="S11">
        <v>471364</v>
      </c>
      <c r="T11">
        <v>554324</v>
      </c>
      <c r="U11">
        <v>646943</v>
      </c>
      <c r="V11">
        <v>748117</v>
      </c>
      <c r="W11">
        <v>852262</v>
      </c>
      <c r="X11">
        <v>952040</v>
      </c>
      <c r="Y11">
        <v>1042384</v>
      </c>
      <c r="Z11">
        <v>1120900</v>
      </c>
      <c r="AA11">
        <v>1189545</v>
      </c>
      <c r="AB11">
        <v>1253060</v>
      </c>
      <c r="AC11">
        <v>1318478</v>
      </c>
      <c r="AD11">
        <v>1391052</v>
      </c>
      <c r="AE11">
        <v>1472218</v>
      </c>
      <c r="AF11">
        <v>1560718</v>
      </c>
      <c r="AG11">
        <v>1655849</v>
      </c>
      <c r="AH11">
        <v>1756043</v>
      </c>
      <c r="AI11">
        <v>1860174</v>
      </c>
      <c r="AJ11">
        <v>1970026</v>
      </c>
      <c r="AK11">
        <v>2086639</v>
      </c>
      <c r="AL11">
        <v>2207405</v>
      </c>
      <c r="AM11">
        <v>2328686</v>
      </c>
      <c r="AN11">
        <v>2448820</v>
      </c>
      <c r="AO11">
        <v>2571020</v>
      </c>
      <c r="AP11">
        <v>2700010</v>
      </c>
      <c r="AQ11">
        <v>2838145</v>
      </c>
      <c r="AR11">
        <v>2988162</v>
      </c>
      <c r="AS11">
        <v>3154925</v>
      </c>
      <c r="AT11">
        <v>3326032</v>
      </c>
      <c r="AU11">
        <v>3507232</v>
      </c>
      <c r="AV11">
        <v>3741932</v>
      </c>
      <c r="AW11">
        <v>4087931</v>
      </c>
      <c r="AX11">
        <v>4579562</v>
      </c>
      <c r="AY11">
        <v>5242032</v>
      </c>
      <c r="AZ11">
        <v>6044067</v>
      </c>
      <c r="BA11">
        <v>6894278</v>
      </c>
      <c r="BB11">
        <v>7666393</v>
      </c>
      <c r="BC11">
        <v>8270684</v>
      </c>
      <c r="BD11">
        <v>8672475</v>
      </c>
      <c r="BE11">
        <v>8900453</v>
      </c>
      <c r="BF11">
        <v>9006263</v>
      </c>
      <c r="BG11">
        <v>9070867</v>
      </c>
      <c r="BH11">
        <v>9154302</v>
      </c>
      <c r="BI11">
        <v>9269612</v>
      </c>
      <c r="BJ11">
        <v>9400145</v>
      </c>
    </row>
    <row r="12" spans="1:62" x14ac:dyDescent="0.25">
      <c r="A12" t="s">
        <v>101</v>
      </c>
      <c r="B12" t="s">
        <v>266</v>
      </c>
      <c r="C12" t="s">
        <v>683</v>
      </c>
      <c r="D12" t="s">
        <v>682</v>
      </c>
      <c r="E12">
        <v>20619075</v>
      </c>
      <c r="F12">
        <v>20953077</v>
      </c>
      <c r="G12">
        <v>21287682</v>
      </c>
      <c r="H12">
        <v>21621840</v>
      </c>
      <c r="I12">
        <v>21953929</v>
      </c>
      <c r="J12">
        <v>22283390</v>
      </c>
      <c r="K12">
        <v>22608748</v>
      </c>
      <c r="L12">
        <v>22932203</v>
      </c>
      <c r="M12">
        <v>23261278</v>
      </c>
      <c r="N12">
        <v>23605987</v>
      </c>
      <c r="O12">
        <v>23973058</v>
      </c>
      <c r="P12">
        <v>24366439</v>
      </c>
      <c r="Q12">
        <v>24782949</v>
      </c>
      <c r="R12">
        <v>25213388</v>
      </c>
      <c r="S12">
        <v>25644506</v>
      </c>
      <c r="T12">
        <v>26066975</v>
      </c>
      <c r="U12">
        <v>26477152</v>
      </c>
      <c r="V12">
        <v>26878565</v>
      </c>
      <c r="W12">
        <v>27277741</v>
      </c>
      <c r="X12">
        <v>27684534</v>
      </c>
      <c r="Y12">
        <v>28105888</v>
      </c>
      <c r="Z12">
        <v>28543364</v>
      </c>
      <c r="AA12">
        <v>28993987</v>
      </c>
      <c r="AB12">
        <v>29454738</v>
      </c>
      <c r="AC12">
        <v>29920904</v>
      </c>
      <c r="AD12">
        <v>30388783</v>
      </c>
      <c r="AE12">
        <v>30857244</v>
      </c>
      <c r="AF12">
        <v>31326473</v>
      </c>
      <c r="AG12">
        <v>31795517</v>
      </c>
      <c r="AH12">
        <v>32263561</v>
      </c>
      <c r="AI12">
        <v>32729739</v>
      </c>
      <c r="AJ12">
        <v>33193918</v>
      </c>
      <c r="AK12">
        <v>33655151</v>
      </c>
      <c r="AL12">
        <v>34110917</v>
      </c>
      <c r="AM12">
        <v>34558115</v>
      </c>
      <c r="AN12">
        <v>34994814</v>
      </c>
      <c r="AO12">
        <v>35419682</v>
      </c>
      <c r="AP12">
        <v>35833969</v>
      </c>
      <c r="AQ12">
        <v>36241590</v>
      </c>
      <c r="AR12">
        <v>36648068</v>
      </c>
      <c r="AS12">
        <v>37057452</v>
      </c>
      <c r="AT12">
        <v>37471509</v>
      </c>
      <c r="AU12">
        <v>37889370</v>
      </c>
      <c r="AV12">
        <v>38309379</v>
      </c>
      <c r="AW12">
        <v>38728696</v>
      </c>
      <c r="AX12">
        <v>39145488</v>
      </c>
      <c r="AY12">
        <v>39558890</v>
      </c>
      <c r="AZ12">
        <v>39970224</v>
      </c>
      <c r="BA12">
        <v>40382389</v>
      </c>
      <c r="BB12">
        <v>40799407</v>
      </c>
      <c r="BC12">
        <v>41223889</v>
      </c>
      <c r="BD12">
        <v>41656879</v>
      </c>
      <c r="BE12">
        <v>42096739</v>
      </c>
      <c r="BF12">
        <v>42539925</v>
      </c>
      <c r="BG12">
        <v>42981515</v>
      </c>
      <c r="BH12">
        <v>43417765</v>
      </c>
      <c r="BI12">
        <v>43847430</v>
      </c>
      <c r="BJ12">
        <v>44271041</v>
      </c>
    </row>
    <row r="13" spans="1:62" x14ac:dyDescent="0.25">
      <c r="A13" t="s">
        <v>155</v>
      </c>
      <c r="B13" t="s">
        <v>267</v>
      </c>
      <c r="C13" t="s">
        <v>683</v>
      </c>
      <c r="D13" t="s">
        <v>682</v>
      </c>
      <c r="E13">
        <v>1874120</v>
      </c>
      <c r="F13">
        <v>1941491</v>
      </c>
      <c r="G13">
        <v>2009526</v>
      </c>
      <c r="H13">
        <v>2077575</v>
      </c>
      <c r="I13">
        <v>2144998</v>
      </c>
      <c r="J13">
        <v>2211316</v>
      </c>
      <c r="K13">
        <v>2276031</v>
      </c>
      <c r="L13">
        <v>2339124</v>
      </c>
      <c r="M13">
        <v>2401140</v>
      </c>
      <c r="N13">
        <v>2462925</v>
      </c>
      <c r="O13">
        <v>2525065</v>
      </c>
      <c r="P13">
        <v>2587706</v>
      </c>
      <c r="Q13">
        <v>2650484</v>
      </c>
      <c r="R13">
        <v>2712781</v>
      </c>
      <c r="S13">
        <v>2773747</v>
      </c>
      <c r="T13">
        <v>2832757</v>
      </c>
      <c r="U13">
        <v>2889579</v>
      </c>
      <c r="V13">
        <v>2944379</v>
      </c>
      <c r="W13">
        <v>2997411</v>
      </c>
      <c r="X13">
        <v>3049105</v>
      </c>
      <c r="Y13">
        <v>3099751</v>
      </c>
      <c r="Z13">
        <v>3148092</v>
      </c>
      <c r="AA13">
        <v>3193686</v>
      </c>
      <c r="AB13">
        <v>3238594</v>
      </c>
      <c r="AC13">
        <v>3285595</v>
      </c>
      <c r="AD13">
        <v>3335935</v>
      </c>
      <c r="AE13">
        <v>3392256</v>
      </c>
      <c r="AF13">
        <v>3451942</v>
      </c>
      <c r="AG13">
        <v>3504651</v>
      </c>
      <c r="AH13">
        <v>3536469</v>
      </c>
      <c r="AI13">
        <v>3538165</v>
      </c>
      <c r="AJ13">
        <v>3505251</v>
      </c>
      <c r="AK13">
        <v>3442810</v>
      </c>
      <c r="AL13">
        <v>3363098</v>
      </c>
      <c r="AM13">
        <v>3283660</v>
      </c>
      <c r="AN13">
        <v>3217342</v>
      </c>
      <c r="AO13">
        <v>3168215</v>
      </c>
      <c r="AP13">
        <v>3133086</v>
      </c>
      <c r="AQ13">
        <v>3108684</v>
      </c>
      <c r="AR13">
        <v>3089017</v>
      </c>
      <c r="AS13">
        <v>3069588</v>
      </c>
      <c r="AT13">
        <v>3050655</v>
      </c>
      <c r="AU13">
        <v>3033897</v>
      </c>
      <c r="AV13">
        <v>3017806</v>
      </c>
      <c r="AW13">
        <v>3000612</v>
      </c>
      <c r="AX13">
        <v>2981259</v>
      </c>
      <c r="AY13">
        <v>2958500</v>
      </c>
      <c r="AZ13">
        <v>2933056</v>
      </c>
      <c r="BA13">
        <v>2908220</v>
      </c>
      <c r="BB13">
        <v>2888584</v>
      </c>
      <c r="BC13">
        <v>2877311</v>
      </c>
      <c r="BD13">
        <v>2875581</v>
      </c>
      <c r="BE13">
        <v>2881922</v>
      </c>
      <c r="BF13">
        <v>2893509</v>
      </c>
      <c r="BG13">
        <v>2906220</v>
      </c>
      <c r="BH13">
        <v>2916950</v>
      </c>
      <c r="BI13">
        <v>2924816</v>
      </c>
      <c r="BJ13">
        <v>2930450</v>
      </c>
    </row>
    <row r="14" spans="1:62" x14ac:dyDescent="0.25">
      <c r="A14" t="s">
        <v>244</v>
      </c>
      <c r="B14" t="s">
        <v>260</v>
      </c>
      <c r="C14" t="s">
        <v>683</v>
      </c>
      <c r="D14" t="s">
        <v>682</v>
      </c>
      <c r="E14">
        <v>20013</v>
      </c>
      <c r="F14">
        <v>20486</v>
      </c>
      <c r="G14">
        <v>21117</v>
      </c>
      <c r="H14">
        <v>21882</v>
      </c>
      <c r="I14">
        <v>22698</v>
      </c>
      <c r="J14">
        <v>23520</v>
      </c>
      <c r="K14">
        <v>24321</v>
      </c>
      <c r="L14">
        <v>25116</v>
      </c>
      <c r="M14">
        <v>25885</v>
      </c>
      <c r="N14">
        <v>26614</v>
      </c>
      <c r="O14">
        <v>27292</v>
      </c>
      <c r="P14">
        <v>27916</v>
      </c>
      <c r="Q14">
        <v>28492</v>
      </c>
      <c r="R14">
        <v>29014</v>
      </c>
      <c r="S14">
        <v>29488</v>
      </c>
      <c r="T14">
        <v>29932</v>
      </c>
      <c r="U14">
        <v>30321</v>
      </c>
      <c r="V14">
        <v>30689</v>
      </c>
      <c r="W14">
        <v>31102</v>
      </c>
      <c r="X14">
        <v>31673</v>
      </c>
      <c r="Y14">
        <v>32457</v>
      </c>
      <c r="Z14">
        <v>33493</v>
      </c>
      <c r="AA14">
        <v>34738</v>
      </c>
      <c r="AB14">
        <v>36160</v>
      </c>
      <c r="AC14">
        <v>37688</v>
      </c>
      <c r="AD14">
        <v>39241</v>
      </c>
      <c r="AE14">
        <v>40837</v>
      </c>
      <c r="AF14">
        <v>42450</v>
      </c>
      <c r="AG14">
        <v>44047</v>
      </c>
      <c r="AH14">
        <v>45593</v>
      </c>
      <c r="AI14">
        <v>47038</v>
      </c>
      <c r="AJ14">
        <v>48375</v>
      </c>
      <c r="AK14">
        <v>49593</v>
      </c>
      <c r="AL14">
        <v>50720</v>
      </c>
      <c r="AM14">
        <v>51803</v>
      </c>
      <c r="AN14">
        <v>52868</v>
      </c>
      <c r="AO14">
        <v>53929</v>
      </c>
      <c r="AP14">
        <v>54941</v>
      </c>
      <c r="AQ14">
        <v>55901</v>
      </c>
      <c r="AR14">
        <v>56770</v>
      </c>
      <c r="AS14">
        <v>57521</v>
      </c>
      <c r="AT14">
        <v>58175</v>
      </c>
      <c r="AU14">
        <v>58731</v>
      </c>
      <c r="AV14">
        <v>59117</v>
      </c>
      <c r="AW14">
        <v>59264</v>
      </c>
      <c r="AX14">
        <v>59118</v>
      </c>
      <c r="AY14">
        <v>58650</v>
      </c>
      <c r="AZ14">
        <v>57903</v>
      </c>
      <c r="BA14">
        <v>57030</v>
      </c>
      <c r="BB14">
        <v>56227</v>
      </c>
      <c r="BC14">
        <v>55637</v>
      </c>
      <c r="BD14">
        <v>55320</v>
      </c>
      <c r="BE14">
        <v>55230</v>
      </c>
      <c r="BF14">
        <v>55307</v>
      </c>
      <c r="BG14">
        <v>55437</v>
      </c>
      <c r="BH14">
        <v>55537</v>
      </c>
      <c r="BI14">
        <v>55599</v>
      </c>
      <c r="BJ14">
        <v>55641</v>
      </c>
    </row>
    <row r="15" spans="1:62" x14ac:dyDescent="0.25">
      <c r="A15" t="s">
        <v>66</v>
      </c>
      <c r="B15" t="s">
        <v>265</v>
      </c>
      <c r="C15" t="s">
        <v>683</v>
      </c>
      <c r="D15" t="s">
        <v>682</v>
      </c>
      <c r="E15">
        <v>55339</v>
      </c>
      <c r="F15">
        <v>56144</v>
      </c>
      <c r="G15">
        <v>57144</v>
      </c>
      <c r="H15">
        <v>58294</v>
      </c>
      <c r="I15">
        <v>59524</v>
      </c>
      <c r="J15">
        <v>60781</v>
      </c>
      <c r="K15">
        <v>62059</v>
      </c>
      <c r="L15">
        <v>63360</v>
      </c>
      <c r="M15">
        <v>64655</v>
      </c>
      <c r="N15">
        <v>65910</v>
      </c>
      <c r="O15">
        <v>67098</v>
      </c>
      <c r="P15">
        <v>68188</v>
      </c>
      <c r="Q15">
        <v>69176</v>
      </c>
      <c r="R15">
        <v>70066</v>
      </c>
      <c r="S15">
        <v>70878</v>
      </c>
      <c r="T15">
        <v>71609</v>
      </c>
      <c r="U15">
        <v>72285</v>
      </c>
      <c r="V15">
        <v>72875</v>
      </c>
      <c r="W15">
        <v>73324</v>
      </c>
      <c r="X15">
        <v>73528</v>
      </c>
      <c r="Y15">
        <v>73442</v>
      </c>
      <c r="Z15">
        <v>73066</v>
      </c>
      <c r="AA15">
        <v>72448</v>
      </c>
      <c r="AB15">
        <v>71639</v>
      </c>
      <c r="AC15">
        <v>70725</v>
      </c>
      <c r="AD15">
        <v>69782</v>
      </c>
      <c r="AE15">
        <v>68809</v>
      </c>
      <c r="AF15">
        <v>67845</v>
      </c>
      <c r="AG15">
        <v>67058</v>
      </c>
      <c r="AH15">
        <v>66627</v>
      </c>
      <c r="AI15">
        <v>66696</v>
      </c>
      <c r="AJ15">
        <v>67307</v>
      </c>
      <c r="AK15">
        <v>68427</v>
      </c>
      <c r="AL15">
        <v>69938</v>
      </c>
      <c r="AM15">
        <v>71719</v>
      </c>
      <c r="AN15">
        <v>73619</v>
      </c>
      <c r="AO15">
        <v>75628</v>
      </c>
      <c r="AP15">
        <v>77739</v>
      </c>
      <c r="AQ15">
        <v>79851</v>
      </c>
      <c r="AR15">
        <v>81831</v>
      </c>
      <c r="AS15">
        <v>83584</v>
      </c>
      <c r="AT15">
        <v>85057</v>
      </c>
      <c r="AU15">
        <v>86266</v>
      </c>
      <c r="AV15">
        <v>87293</v>
      </c>
      <c r="AW15">
        <v>88257</v>
      </c>
      <c r="AX15">
        <v>89253</v>
      </c>
      <c r="AY15">
        <v>90301</v>
      </c>
      <c r="AZ15">
        <v>91381</v>
      </c>
      <c r="BA15">
        <v>92478</v>
      </c>
      <c r="BB15">
        <v>93581</v>
      </c>
      <c r="BC15">
        <v>94661</v>
      </c>
      <c r="BD15">
        <v>95719</v>
      </c>
      <c r="BE15">
        <v>96777</v>
      </c>
      <c r="BF15">
        <v>97824</v>
      </c>
      <c r="BG15">
        <v>98875</v>
      </c>
      <c r="BH15">
        <v>99923</v>
      </c>
      <c r="BI15">
        <v>100963</v>
      </c>
      <c r="BJ15">
        <v>102012</v>
      </c>
    </row>
    <row r="16" spans="1:62" x14ac:dyDescent="0.25">
      <c r="A16" t="s">
        <v>225</v>
      </c>
      <c r="B16" t="s">
        <v>269</v>
      </c>
      <c r="C16" t="s">
        <v>683</v>
      </c>
      <c r="D16" t="s">
        <v>682</v>
      </c>
      <c r="E16">
        <v>10276477</v>
      </c>
      <c r="F16">
        <v>10483000</v>
      </c>
      <c r="G16">
        <v>10742000</v>
      </c>
      <c r="H16">
        <v>10950000</v>
      </c>
      <c r="I16">
        <v>11167000</v>
      </c>
      <c r="J16">
        <v>11388000</v>
      </c>
      <c r="K16">
        <v>11651000</v>
      </c>
      <c r="L16">
        <v>11799000</v>
      </c>
      <c r="M16">
        <v>12009000</v>
      </c>
      <c r="N16">
        <v>12263000</v>
      </c>
      <c r="O16">
        <v>12507000</v>
      </c>
      <c r="P16">
        <v>12937000</v>
      </c>
      <c r="Q16">
        <v>13177000</v>
      </c>
      <c r="R16">
        <v>13380000</v>
      </c>
      <c r="S16">
        <v>13723000</v>
      </c>
      <c r="T16">
        <v>13893000</v>
      </c>
      <c r="U16">
        <v>14033000</v>
      </c>
      <c r="V16">
        <v>14192000</v>
      </c>
      <c r="W16">
        <v>14358000</v>
      </c>
      <c r="X16">
        <v>14514000</v>
      </c>
      <c r="Y16">
        <v>14692000</v>
      </c>
      <c r="Z16">
        <v>14927000</v>
      </c>
      <c r="AA16">
        <v>15178000</v>
      </c>
      <c r="AB16">
        <v>15369000</v>
      </c>
      <c r="AC16">
        <v>15544000</v>
      </c>
      <c r="AD16">
        <v>15758000</v>
      </c>
      <c r="AE16">
        <v>16018400</v>
      </c>
      <c r="AF16">
        <v>16263900</v>
      </c>
      <c r="AG16">
        <v>16532200</v>
      </c>
      <c r="AH16">
        <v>16814400</v>
      </c>
      <c r="AI16">
        <v>17065100</v>
      </c>
      <c r="AJ16">
        <v>17284000</v>
      </c>
      <c r="AK16">
        <v>17495000</v>
      </c>
      <c r="AL16">
        <v>17667000</v>
      </c>
      <c r="AM16">
        <v>17855000</v>
      </c>
      <c r="AN16">
        <v>18072000</v>
      </c>
      <c r="AO16">
        <v>18311000</v>
      </c>
      <c r="AP16">
        <v>18517000</v>
      </c>
      <c r="AQ16">
        <v>18711000</v>
      </c>
      <c r="AR16">
        <v>18926000</v>
      </c>
      <c r="AS16">
        <v>19153000</v>
      </c>
      <c r="AT16">
        <v>19413000</v>
      </c>
      <c r="AU16">
        <v>19651400</v>
      </c>
      <c r="AV16">
        <v>19895400</v>
      </c>
      <c r="AW16">
        <v>20127400</v>
      </c>
      <c r="AX16">
        <v>20394800</v>
      </c>
      <c r="AY16">
        <v>20697900</v>
      </c>
      <c r="AZ16">
        <v>20827600</v>
      </c>
      <c r="BA16">
        <v>21249200</v>
      </c>
      <c r="BB16">
        <v>21691700</v>
      </c>
      <c r="BC16">
        <v>22031750</v>
      </c>
      <c r="BD16">
        <v>22340024</v>
      </c>
      <c r="BE16">
        <v>22742475</v>
      </c>
      <c r="BF16">
        <v>23145901</v>
      </c>
      <c r="BG16">
        <v>23504138</v>
      </c>
      <c r="BH16">
        <v>23850784</v>
      </c>
      <c r="BI16">
        <v>24210809</v>
      </c>
      <c r="BJ16">
        <v>24598933</v>
      </c>
    </row>
    <row r="17" spans="1:62" x14ac:dyDescent="0.25">
      <c r="A17" t="s">
        <v>216</v>
      </c>
      <c r="B17" t="s">
        <v>270</v>
      </c>
      <c r="C17" t="s">
        <v>683</v>
      </c>
      <c r="D17" t="s">
        <v>682</v>
      </c>
      <c r="E17">
        <v>7047539</v>
      </c>
      <c r="F17">
        <v>7086299</v>
      </c>
      <c r="G17">
        <v>7129864</v>
      </c>
      <c r="H17">
        <v>7175811</v>
      </c>
      <c r="I17">
        <v>7223801</v>
      </c>
      <c r="J17">
        <v>7270889</v>
      </c>
      <c r="K17">
        <v>7322066</v>
      </c>
      <c r="L17">
        <v>7376998</v>
      </c>
      <c r="M17">
        <v>7415403</v>
      </c>
      <c r="N17">
        <v>7441055</v>
      </c>
      <c r="O17">
        <v>7467086</v>
      </c>
      <c r="P17">
        <v>7500482</v>
      </c>
      <c r="Q17">
        <v>7544201</v>
      </c>
      <c r="R17">
        <v>7586115</v>
      </c>
      <c r="S17">
        <v>7599038</v>
      </c>
      <c r="T17">
        <v>7578903</v>
      </c>
      <c r="U17">
        <v>7565525</v>
      </c>
      <c r="V17">
        <v>7568430</v>
      </c>
      <c r="W17">
        <v>7562305</v>
      </c>
      <c r="X17">
        <v>7549425</v>
      </c>
      <c r="Y17">
        <v>7549433</v>
      </c>
      <c r="Z17">
        <v>7568710</v>
      </c>
      <c r="AA17">
        <v>7574140</v>
      </c>
      <c r="AB17">
        <v>7561910</v>
      </c>
      <c r="AC17">
        <v>7561434</v>
      </c>
      <c r="AD17">
        <v>7564985</v>
      </c>
      <c r="AE17">
        <v>7569794</v>
      </c>
      <c r="AF17">
        <v>7574586</v>
      </c>
      <c r="AG17">
        <v>7585317</v>
      </c>
      <c r="AH17">
        <v>7619567</v>
      </c>
      <c r="AI17">
        <v>7677850</v>
      </c>
      <c r="AJ17">
        <v>7754891</v>
      </c>
      <c r="AK17">
        <v>7840709</v>
      </c>
      <c r="AL17">
        <v>7905633</v>
      </c>
      <c r="AM17">
        <v>7936118</v>
      </c>
      <c r="AN17">
        <v>7948278</v>
      </c>
      <c r="AO17">
        <v>7959017</v>
      </c>
      <c r="AP17">
        <v>7968041</v>
      </c>
      <c r="AQ17">
        <v>7976789</v>
      </c>
      <c r="AR17">
        <v>7992324</v>
      </c>
      <c r="AS17">
        <v>8011566</v>
      </c>
      <c r="AT17">
        <v>8042293</v>
      </c>
      <c r="AU17">
        <v>8081957</v>
      </c>
      <c r="AV17">
        <v>8121423</v>
      </c>
      <c r="AW17">
        <v>8171966</v>
      </c>
      <c r="AX17">
        <v>8227829</v>
      </c>
      <c r="AY17">
        <v>8268641</v>
      </c>
      <c r="AZ17">
        <v>8295487</v>
      </c>
      <c r="BA17">
        <v>8321496</v>
      </c>
      <c r="BB17">
        <v>8343323</v>
      </c>
      <c r="BC17">
        <v>8363404</v>
      </c>
      <c r="BD17">
        <v>8391643</v>
      </c>
      <c r="BE17">
        <v>8429991</v>
      </c>
      <c r="BF17">
        <v>8479823</v>
      </c>
      <c r="BG17">
        <v>8546356</v>
      </c>
      <c r="BH17">
        <v>8642699</v>
      </c>
      <c r="BI17">
        <v>8736668</v>
      </c>
      <c r="BJ17">
        <v>8809212</v>
      </c>
    </row>
    <row r="18" spans="1:62" x14ac:dyDescent="0.25">
      <c r="A18" t="s">
        <v>156</v>
      </c>
      <c r="B18" t="s">
        <v>271</v>
      </c>
      <c r="C18" t="s">
        <v>683</v>
      </c>
      <c r="D18" t="s">
        <v>682</v>
      </c>
      <c r="E18">
        <v>3895396</v>
      </c>
      <c r="F18">
        <v>4030320</v>
      </c>
      <c r="G18">
        <v>4171425</v>
      </c>
      <c r="H18">
        <v>4315128</v>
      </c>
      <c r="I18">
        <v>4456689</v>
      </c>
      <c r="J18">
        <v>4592610</v>
      </c>
      <c r="K18">
        <v>4721525</v>
      </c>
      <c r="L18">
        <v>4843870</v>
      </c>
      <c r="M18">
        <v>4960235</v>
      </c>
      <c r="N18">
        <v>5071930</v>
      </c>
      <c r="O18">
        <v>5180025</v>
      </c>
      <c r="P18">
        <v>5284532</v>
      </c>
      <c r="Q18">
        <v>5385267</v>
      </c>
      <c r="R18">
        <v>5483084</v>
      </c>
      <c r="S18">
        <v>5579077</v>
      </c>
      <c r="T18">
        <v>5674137</v>
      </c>
      <c r="U18">
        <v>5768724</v>
      </c>
      <c r="V18">
        <v>5863134</v>
      </c>
      <c r="W18">
        <v>5957929</v>
      </c>
      <c r="X18">
        <v>6053645</v>
      </c>
      <c r="Y18">
        <v>6150738</v>
      </c>
      <c r="Z18">
        <v>6249320</v>
      </c>
      <c r="AA18">
        <v>6349558</v>
      </c>
      <c r="AB18">
        <v>6452076</v>
      </c>
      <c r="AC18">
        <v>6557585</v>
      </c>
      <c r="AD18">
        <v>6666455</v>
      </c>
      <c r="AE18">
        <v>6778633</v>
      </c>
      <c r="AF18">
        <v>6893500</v>
      </c>
      <c r="AG18">
        <v>7010036</v>
      </c>
      <c r="AH18">
        <v>7126891</v>
      </c>
      <c r="AI18">
        <v>7159000</v>
      </c>
      <c r="AJ18">
        <v>7271000</v>
      </c>
      <c r="AK18">
        <v>7382000</v>
      </c>
      <c r="AL18">
        <v>7495000</v>
      </c>
      <c r="AM18">
        <v>7597000</v>
      </c>
      <c r="AN18">
        <v>7685000</v>
      </c>
      <c r="AO18">
        <v>7763000</v>
      </c>
      <c r="AP18">
        <v>7838250</v>
      </c>
      <c r="AQ18">
        <v>7913000</v>
      </c>
      <c r="AR18">
        <v>7982750</v>
      </c>
      <c r="AS18">
        <v>8048600</v>
      </c>
      <c r="AT18">
        <v>8111200</v>
      </c>
      <c r="AU18">
        <v>8171950</v>
      </c>
      <c r="AV18">
        <v>8234100</v>
      </c>
      <c r="AW18">
        <v>8306500</v>
      </c>
      <c r="AX18">
        <v>8391850</v>
      </c>
      <c r="AY18">
        <v>8484550</v>
      </c>
      <c r="AZ18">
        <v>8581300</v>
      </c>
      <c r="BA18">
        <v>8763400</v>
      </c>
      <c r="BB18">
        <v>8947243</v>
      </c>
      <c r="BC18">
        <v>9054332</v>
      </c>
      <c r="BD18">
        <v>9173082</v>
      </c>
      <c r="BE18">
        <v>9295784</v>
      </c>
      <c r="BF18">
        <v>9416801</v>
      </c>
      <c r="BG18">
        <v>9535079</v>
      </c>
      <c r="BH18">
        <v>9649341</v>
      </c>
      <c r="BI18">
        <v>9757812</v>
      </c>
      <c r="BJ18">
        <v>9862429</v>
      </c>
    </row>
    <row r="19" spans="1:62" x14ac:dyDescent="0.25">
      <c r="A19" t="s">
        <v>13</v>
      </c>
      <c r="B19" t="s">
        <v>294</v>
      </c>
      <c r="C19" t="s">
        <v>683</v>
      </c>
      <c r="D19" t="s">
        <v>682</v>
      </c>
      <c r="E19">
        <v>2786106</v>
      </c>
      <c r="F19">
        <v>2839666</v>
      </c>
      <c r="G19">
        <v>2893669</v>
      </c>
      <c r="H19">
        <v>2949926</v>
      </c>
      <c r="I19">
        <v>3010859</v>
      </c>
      <c r="J19">
        <v>3077876</v>
      </c>
      <c r="K19">
        <v>3152723</v>
      </c>
      <c r="L19">
        <v>3234023</v>
      </c>
      <c r="M19">
        <v>3316233</v>
      </c>
      <c r="N19">
        <v>3391753</v>
      </c>
      <c r="O19">
        <v>3455606</v>
      </c>
      <c r="P19">
        <v>3505391</v>
      </c>
      <c r="Q19">
        <v>3544047</v>
      </c>
      <c r="R19">
        <v>3578490</v>
      </c>
      <c r="S19">
        <v>3618585</v>
      </c>
      <c r="T19">
        <v>3671494</v>
      </c>
      <c r="U19">
        <v>3739659</v>
      </c>
      <c r="V19">
        <v>3821194</v>
      </c>
      <c r="W19">
        <v>3913768</v>
      </c>
      <c r="X19">
        <v>4013310</v>
      </c>
      <c r="Y19">
        <v>4116817</v>
      </c>
      <c r="Z19">
        <v>4223195</v>
      </c>
      <c r="AA19">
        <v>4333386</v>
      </c>
      <c r="AB19">
        <v>4448728</v>
      </c>
      <c r="AC19">
        <v>4571292</v>
      </c>
      <c r="AD19">
        <v>4702066</v>
      </c>
      <c r="AE19">
        <v>4841565</v>
      </c>
      <c r="AF19">
        <v>4987736</v>
      </c>
      <c r="AG19">
        <v>5135956</v>
      </c>
      <c r="AH19">
        <v>5280024</v>
      </c>
      <c r="AI19">
        <v>5415415</v>
      </c>
      <c r="AJ19">
        <v>5542048</v>
      </c>
      <c r="AK19">
        <v>5661139</v>
      </c>
      <c r="AL19">
        <v>5771398</v>
      </c>
      <c r="AM19">
        <v>5871607</v>
      </c>
      <c r="AN19">
        <v>5962058</v>
      </c>
      <c r="AO19">
        <v>6041112</v>
      </c>
      <c r="AP19">
        <v>6112097</v>
      </c>
      <c r="AQ19">
        <v>6186352</v>
      </c>
      <c r="AR19">
        <v>6278940</v>
      </c>
      <c r="AS19">
        <v>6400706</v>
      </c>
      <c r="AT19">
        <v>6555829</v>
      </c>
      <c r="AU19">
        <v>6741569</v>
      </c>
      <c r="AV19">
        <v>6953113</v>
      </c>
      <c r="AW19">
        <v>7182451</v>
      </c>
      <c r="AX19">
        <v>7423289</v>
      </c>
      <c r="AY19">
        <v>7675338</v>
      </c>
      <c r="AZ19">
        <v>7939573</v>
      </c>
      <c r="BA19">
        <v>8212264</v>
      </c>
      <c r="BB19">
        <v>8489031</v>
      </c>
      <c r="BC19">
        <v>8766930</v>
      </c>
      <c r="BD19">
        <v>9043508</v>
      </c>
      <c r="BE19">
        <v>9319710</v>
      </c>
      <c r="BF19">
        <v>9600186</v>
      </c>
      <c r="BG19">
        <v>9891790</v>
      </c>
      <c r="BH19">
        <v>10199270</v>
      </c>
      <c r="BI19">
        <v>10524117</v>
      </c>
      <c r="BJ19">
        <v>10864245</v>
      </c>
    </row>
    <row r="20" spans="1:62" x14ac:dyDescent="0.25">
      <c r="A20" t="s">
        <v>217</v>
      </c>
      <c r="B20" t="s">
        <v>277</v>
      </c>
      <c r="C20" t="s">
        <v>683</v>
      </c>
      <c r="D20" t="s">
        <v>682</v>
      </c>
      <c r="E20">
        <v>9153489</v>
      </c>
      <c r="F20">
        <v>9183948</v>
      </c>
      <c r="G20">
        <v>9220578</v>
      </c>
      <c r="H20">
        <v>9289770</v>
      </c>
      <c r="I20">
        <v>9378113</v>
      </c>
      <c r="J20">
        <v>9463667</v>
      </c>
      <c r="K20">
        <v>9527807</v>
      </c>
      <c r="L20">
        <v>9580991</v>
      </c>
      <c r="M20">
        <v>9618756</v>
      </c>
      <c r="N20">
        <v>9646032</v>
      </c>
      <c r="O20">
        <v>9655549</v>
      </c>
      <c r="P20">
        <v>9673162</v>
      </c>
      <c r="Q20">
        <v>9711115</v>
      </c>
      <c r="R20">
        <v>9741720</v>
      </c>
      <c r="S20">
        <v>9772419</v>
      </c>
      <c r="T20">
        <v>9800700</v>
      </c>
      <c r="U20">
        <v>9818227</v>
      </c>
      <c r="V20">
        <v>9830358</v>
      </c>
      <c r="W20">
        <v>9839534</v>
      </c>
      <c r="X20">
        <v>9848382</v>
      </c>
      <c r="Y20">
        <v>9859242</v>
      </c>
      <c r="Z20">
        <v>9858982</v>
      </c>
      <c r="AA20">
        <v>9856303</v>
      </c>
      <c r="AB20">
        <v>9855520</v>
      </c>
      <c r="AC20">
        <v>9855372</v>
      </c>
      <c r="AD20">
        <v>9858308</v>
      </c>
      <c r="AE20">
        <v>9861823</v>
      </c>
      <c r="AF20">
        <v>9870234</v>
      </c>
      <c r="AG20">
        <v>9901664</v>
      </c>
      <c r="AH20">
        <v>9937697</v>
      </c>
      <c r="AI20">
        <v>9967379</v>
      </c>
      <c r="AJ20">
        <v>10004486</v>
      </c>
      <c r="AK20">
        <v>10045158</v>
      </c>
      <c r="AL20">
        <v>10084475</v>
      </c>
      <c r="AM20">
        <v>10115603</v>
      </c>
      <c r="AN20">
        <v>10136811</v>
      </c>
      <c r="AO20">
        <v>10156637</v>
      </c>
      <c r="AP20">
        <v>10181245</v>
      </c>
      <c r="AQ20">
        <v>10203008</v>
      </c>
      <c r="AR20">
        <v>10226419</v>
      </c>
      <c r="AS20">
        <v>10251250</v>
      </c>
      <c r="AT20">
        <v>10286570</v>
      </c>
      <c r="AU20">
        <v>10332785</v>
      </c>
      <c r="AV20">
        <v>10376133</v>
      </c>
      <c r="AW20">
        <v>10421137</v>
      </c>
      <c r="AX20">
        <v>10478617</v>
      </c>
      <c r="AY20">
        <v>10547958</v>
      </c>
      <c r="AZ20">
        <v>10625700</v>
      </c>
      <c r="BA20">
        <v>10709973</v>
      </c>
      <c r="BB20">
        <v>10796493</v>
      </c>
      <c r="BC20">
        <v>10895586</v>
      </c>
      <c r="BD20">
        <v>11047744</v>
      </c>
      <c r="BE20">
        <v>11128246</v>
      </c>
      <c r="BF20">
        <v>11182817</v>
      </c>
      <c r="BG20">
        <v>11209057</v>
      </c>
      <c r="BH20">
        <v>11274196</v>
      </c>
      <c r="BI20">
        <v>11331422</v>
      </c>
      <c r="BJ20">
        <v>11372068</v>
      </c>
    </row>
    <row r="21" spans="1:62" x14ac:dyDescent="0.25">
      <c r="A21" t="s">
        <v>48</v>
      </c>
      <c r="B21" t="s">
        <v>279</v>
      </c>
      <c r="C21" t="s">
        <v>683</v>
      </c>
      <c r="D21" t="s">
        <v>682</v>
      </c>
      <c r="E21">
        <v>2431622</v>
      </c>
      <c r="F21">
        <v>2465867</v>
      </c>
      <c r="G21">
        <v>2502896</v>
      </c>
      <c r="H21">
        <v>2542859</v>
      </c>
      <c r="I21">
        <v>2585965</v>
      </c>
      <c r="J21">
        <v>2632356</v>
      </c>
      <c r="K21">
        <v>2682159</v>
      </c>
      <c r="L21">
        <v>2735307</v>
      </c>
      <c r="M21">
        <v>2791590</v>
      </c>
      <c r="N21">
        <v>2850661</v>
      </c>
      <c r="O21">
        <v>2912340</v>
      </c>
      <c r="P21">
        <v>2976572</v>
      </c>
      <c r="Q21">
        <v>3043567</v>
      </c>
      <c r="R21">
        <v>3113675</v>
      </c>
      <c r="S21">
        <v>3187412</v>
      </c>
      <c r="T21">
        <v>3265165</v>
      </c>
      <c r="U21">
        <v>3347173</v>
      </c>
      <c r="V21">
        <v>3433439</v>
      </c>
      <c r="W21">
        <v>3523938</v>
      </c>
      <c r="X21">
        <v>3618526</v>
      </c>
      <c r="Y21">
        <v>3717165</v>
      </c>
      <c r="Z21">
        <v>3820128</v>
      </c>
      <c r="AA21">
        <v>3927714</v>
      </c>
      <c r="AB21">
        <v>4039949</v>
      </c>
      <c r="AC21">
        <v>4156819</v>
      </c>
      <c r="AD21">
        <v>4278501</v>
      </c>
      <c r="AE21">
        <v>4404506</v>
      </c>
      <c r="AF21">
        <v>4535263</v>
      </c>
      <c r="AG21">
        <v>4672852</v>
      </c>
      <c r="AH21">
        <v>4820016</v>
      </c>
      <c r="AI21">
        <v>4978496</v>
      </c>
      <c r="AJ21">
        <v>5149499</v>
      </c>
      <c r="AK21">
        <v>5331803</v>
      </c>
      <c r="AL21">
        <v>5521763</v>
      </c>
      <c r="AM21">
        <v>5714220</v>
      </c>
      <c r="AN21">
        <v>5905558</v>
      </c>
      <c r="AO21">
        <v>6094259</v>
      </c>
      <c r="AP21">
        <v>6281639</v>
      </c>
      <c r="AQ21">
        <v>6470265</v>
      </c>
      <c r="AR21">
        <v>6664098</v>
      </c>
      <c r="AS21">
        <v>6865951</v>
      </c>
      <c r="AT21">
        <v>7076733</v>
      </c>
      <c r="AU21">
        <v>7295394</v>
      </c>
      <c r="AV21">
        <v>7520555</v>
      </c>
      <c r="AW21">
        <v>7750004</v>
      </c>
      <c r="AX21">
        <v>7982225</v>
      </c>
      <c r="AY21">
        <v>8216896</v>
      </c>
      <c r="AZ21">
        <v>8454791</v>
      </c>
      <c r="BA21">
        <v>8696916</v>
      </c>
      <c r="BB21">
        <v>8944706</v>
      </c>
      <c r="BC21">
        <v>9199259</v>
      </c>
      <c r="BD21">
        <v>9460802</v>
      </c>
      <c r="BE21">
        <v>9729160</v>
      </c>
      <c r="BF21">
        <v>10004451</v>
      </c>
      <c r="BG21">
        <v>10286712</v>
      </c>
      <c r="BH21">
        <v>10575952</v>
      </c>
      <c r="BI21">
        <v>10872298</v>
      </c>
      <c r="BJ21">
        <v>11175692</v>
      </c>
    </row>
    <row r="22" spans="1:62" x14ac:dyDescent="0.25">
      <c r="A22" t="s">
        <v>49</v>
      </c>
      <c r="B22" t="s">
        <v>293</v>
      </c>
      <c r="C22" t="s">
        <v>683</v>
      </c>
      <c r="D22" t="s">
        <v>682</v>
      </c>
      <c r="E22">
        <v>4829288</v>
      </c>
      <c r="F22">
        <v>4894580</v>
      </c>
      <c r="G22">
        <v>4960326</v>
      </c>
      <c r="H22">
        <v>5027821</v>
      </c>
      <c r="I22">
        <v>5098890</v>
      </c>
      <c r="J22">
        <v>5174870</v>
      </c>
      <c r="K22">
        <v>5256363</v>
      </c>
      <c r="L22">
        <v>5343019</v>
      </c>
      <c r="M22">
        <v>5434041</v>
      </c>
      <c r="N22">
        <v>5528174</v>
      </c>
      <c r="O22">
        <v>5624600</v>
      </c>
      <c r="P22">
        <v>5723381</v>
      </c>
      <c r="Q22">
        <v>5825173</v>
      </c>
      <c r="R22">
        <v>5930483</v>
      </c>
      <c r="S22">
        <v>6040041</v>
      </c>
      <c r="T22">
        <v>6154545</v>
      </c>
      <c r="U22">
        <v>6274037</v>
      </c>
      <c r="V22">
        <v>6398935</v>
      </c>
      <c r="W22">
        <v>6530819</v>
      </c>
      <c r="X22">
        <v>6671656</v>
      </c>
      <c r="Y22">
        <v>6822843</v>
      </c>
      <c r="Z22">
        <v>6985160</v>
      </c>
      <c r="AA22">
        <v>7158255</v>
      </c>
      <c r="AB22">
        <v>7340905</v>
      </c>
      <c r="AC22">
        <v>7531242</v>
      </c>
      <c r="AD22">
        <v>7727907</v>
      </c>
      <c r="AE22">
        <v>7930694</v>
      </c>
      <c r="AF22">
        <v>8140073</v>
      </c>
      <c r="AG22">
        <v>8356305</v>
      </c>
      <c r="AH22">
        <v>8579823</v>
      </c>
      <c r="AI22">
        <v>8811034</v>
      </c>
      <c r="AJ22">
        <v>9050084</v>
      </c>
      <c r="AK22">
        <v>9297113</v>
      </c>
      <c r="AL22">
        <v>9552476</v>
      </c>
      <c r="AM22">
        <v>9816588</v>
      </c>
      <c r="AN22">
        <v>10089878</v>
      </c>
      <c r="AO22">
        <v>10372745</v>
      </c>
      <c r="AP22">
        <v>10665546</v>
      </c>
      <c r="AQ22">
        <v>10968724</v>
      </c>
      <c r="AR22">
        <v>11282701</v>
      </c>
      <c r="AS22">
        <v>11607942</v>
      </c>
      <c r="AT22">
        <v>11944587</v>
      </c>
      <c r="AU22">
        <v>12293100</v>
      </c>
      <c r="AV22">
        <v>12654621</v>
      </c>
      <c r="AW22">
        <v>13030569</v>
      </c>
      <c r="AX22">
        <v>13421930</v>
      </c>
      <c r="AY22">
        <v>13829177</v>
      </c>
      <c r="AZ22">
        <v>14252021</v>
      </c>
      <c r="BA22">
        <v>14689726</v>
      </c>
      <c r="BB22">
        <v>15141099</v>
      </c>
      <c r="BC22">
        <v>15605217</v>
      </c>
      <c r="BD22">
        <v>16081904</v>
      </c>
      <c r="BE22">
        <v>16571216</v>
      </c>
      <c r="BF22">
        <v>17072723</v>
      </c>
      <c r="BG22">
        <v>17585977</v>
      </c>
      <c r="BH22">
        <v>18110624</v>
      </c>
      <c r="BI22">
        <v>18646433</v>
      </c>
      <c r="BJ22">
        <v>19193382</v>
      </c>
    </row>
    <row r="23" spans="1:62" x14ac:dyDescent="0.25">
      <c r="A23" t="s">
        <v>147</v>
      </c>
      <c r="B23" t="s">
        <v>274</v>
      </c>
      <c r="C23" t="s">
        <v>683</v>
      </c>
      <c r="D23" t="s">
        <v>682</v>
      </c>
      <c r="E23">
        <v>48199747</v>
      </c>
      <c r="F23">
        <v>49592802</v>
      </c>
      <c r="G23">
        <v>51030137</v>
      </c>
      <c r="H23">
        <v>52532417</v>
      </c>
      <c r="I23">
        <v>54129100</v>
      </c>
      <c r="J23">
        <v>55834038</v>
      </c>
      <c r="K23">
        <v>57672990</v>
      </c>
      <c r="L23">
        <v>59620669</v>
      </c>
      <c r="M23">
        <v>61579473</v>
      </c>
      <c r="N23">
        <v>63417394</v>
      </c>
      <c r="O23">
        <v>65047770</v>
      </c>
      <c r="P23">
        <v>66424744</v>
      </c>
      <c r="Q23">
        <v>67597470</v>
      </c>
      <c r="R23">
        <v>68691185</v>
      </c>
      <c r="S23">
        <v>69884420</v>
      </c>
      <c r="T23">
        <v>71305923</v>
      </c>
      <c r="U23">
        <v>72999136</v>
      </c>
      <c r="V23">
        <v>74925896</v>
      </c>
      <c r="W23">
        <v>77033846</v>
      </c>
      <c r="X23">
        <v>79236776</v>
      </c>
      <c r="Y23">
        <v>81470860</v>
      </c>
      <c r="Z23">
        <v>83721268</v>
      </c>
      <c r="AA23">
        <v>86007331</v>
      </c>
      <c r="AB23">
        <v>88338242</v>
      </c>
      <c r="AC23">
        <v>90732362</v>
      </c>
      <c r="AD23">
        <v>93199865</v>
      </c>
      <c r="AE23">
        <v>95742431</v>
      </c>
      <c r="AF23">
        <v>98343809</v>
      </c>
      <c r="AG23">
        <v>100975321</v>
      </c>
      <c r="AH23">
        <v>103599232</v>
      </c>
      <c r="AI23">
        <v>106188642</v>
      </c>
      <c r="AJ23">
        <v>108727432</v>
      </c>
      <c r="AK23">
        <v>111221938</v>
      </c>
      <c r="AL23">
        <v>113695139</v>
      </c>
      <c r="AM23">
        <v>116182267</v>
      </c>
      <c r="AN23">
        <v>118706871</v>
      </c>
      <c r="AO23">
        <v>121269645</v>
      </c>
      <c r="AP23">
        <v>123854640</v>
      </c>
      <c r="AQ23">
        <v>126447965</v>
      </c>
      <c r="AR23">
        <v>129029691</v>
      </c>
      <c r="AS23">
        <v>131581243</v>
      </c>
      <c r="AT23">
        <v>134107160</v>
      </c>
      <c r="AU23">
        <v>136600667</v>
      </c>
      <c r="AV23">
        <v>139019001</v>
      </c>
      <c r="AW23">
        <v>141307489</v>
      </c>
      <c r="AX23">
        <v>143431101</v>
      </c>
      <c r="AY23">
        <v>145368004</v>
      </c>
      <c r="AZ23">
        <v>147139191</v>
      </c>
      <c r="BA23">
        <v>148805814</v>
      </c>
      <c r="BB23">
        <v>150454708</v>
      </c>
      <c r="BC23">
        <v>152149102</v>
      </c>
      <c r="BD23">
        <v>153911916</v>
      </c>
      <c r="BE23">
        <v>155727053</v>
      </c>
      <c r="BF23">
        <v>157571292</v>
      </c>
      <c r="BG23">
        <v>159405279</v>
      </c>
      <c r="BH23">
        <v>161200886</v>
      </c>
      <c r="BI23">
        <v>162951560</v>
      </c>
      <c r="BJ23">
        <v>164669751</v>
      </c>
    </row>
    <row r="24" spans="1:62" x14ac:dyDescent="0.25">
      <c r="A24" t="s">
        <v>174</v>
      </c>
      <c r="B24" t="s">
        <v>292</v>
      </c>
      <c r="C24" t="s">
        <v>683</v>
      </c>
      <c r="D24" t="s">
        <v>682</v>
      </c>
      <c r="E24">
        <v>7867374</v>
      </c>
      <c r="F24">
        <v>7943118</v>
      </c>
      <c r="G24">
        <v>8012946</v>
      </c>
      <c r="H24">
        <v>8078145</v>
      </c>
      <c r="I24">
        <v>8144340</v>
      </c>
      <c r="J24">
        <v>8204168</v>
      </c>
      <c r="K24">
        <v>8258057</v>
      </c>
      <c r="L24">
        <v>8310226</v>
      </c>
      <c r="M24">
        <v>8369603</v>
      </c>
      <c r="N24">
        <v>8434172</v>
      </c>
      <c r="O24">
        <v>8489574</v>
      </c>
      <c r="P24">
        <v>8536395</v>
      </c>
      <c r="Q24">
        <v>8576200</v>
      </c>
      <c r="R24">
        <v>8620967</v>
      </c>
      <c r="S24">
        <v>8678745</v>
      </c>
      <c r="T24">
        <v>8720742</v>
      </c>
      <c r="U24">
        <v>8758599</v>
      </c>
      <c r="V24">
        <v>8804183</v>
      </c>
      <c r="W24">
        <v>8814032</v>
      </c>
      <c r="X24">
        <v>8825940</v>
      </c>
      <c r="Y24">
        <v>8861535</v>
      </c>
      <c r="Z24">
        <v>8891117</v>
      </c>
      <c r="AA24">
        <v>8917457</v>
      </c>
      <c r="AB24">
        <v>8939738</v>
      </c>
      <c r="AC24">
        <v>8960679</v>
      </c>
      <c r="AD24">
        <v>8960547</v>
      </c>
      <c r="AE24">
        <v>8958171</v>
      </c>
      <c r="AF24">
        <v>8971359</v>
      </c>
      <c r="AG24">
        <v>8981446</v>
      </c>
      <c r="AH24">
        <v>8876972</v>
      </c>
      <c r="AI24">
        <v>8718289</v>
      </c>
      <c r="AJ24">
        <v>8632367</v>
      </c>
      <c r="AK24">
        <v>8540164</v>
      </c>
      <c r="AL24">
        <v>8472313</v>
      </c>
      <c r="AM24">
        <v>8443591</v>
      </c>
      <c r="AN24">
        <v>8406067</v>
      </c>
      <c r="AO24">
        <v>8362826</v>
      </c>
      <c r="AP24">
        <v>8312068</v>
      </c>
      <c r="AQ24">
        <v>8256786</v>
      </c>
      <c r="AR24">
        <v>8210624</v>
      </c>
      <c r="AS24">
        <v>8170172</v>
      </c>
      <c r="AT24">
        <v>8009142</v>
      </c>
      <c r="AU24">
        <v>7837161</v>
      </c>
      <c r="AV24">
        <v>7775327</v>
      </c>
      <c r="AW24">
        <v>7716860</v>
      </c>
      <c r="AX24">
        <v>7658972</v>
      </c>
      <c r="AY24">
        <v>7601022</v>
      </c>
      <c r="AZ24">
        <v>7545338</v>
      </c>
      <c r="BA24">
        <v>7492561</v>
      </c>
      <c r="BB24">
        <v>7444443</v>
      </c>
      <c r="BC24">
        <v>7395599</v>
      </c>
      <c r="BD24">
        <v>7348328</v>
      </c>
      <c r="BE24">
        <v>7305888</v>
      </c>
      <c r="BF24">
        <v>7265115</v>
      </c>
      <c r="BG24">
        <v>7223938</v>
      </c>
      <c r="BH24">
        <v>7177991</v>
      </c>
      <c r="BI24">
        <v>7127822</v>
      </c>
      <c r="BJ24">
        <v>7075991</v>
      </c>
    </row>
    <row r="25" spans="1:62" x14ac:dyDescent="0.25">
      <c r="A25" t="s">
        <v>157</v>
      </c>
      <c r="B25" t="s">
        <v>273</v>
      </c>
      <c r="C25" t="s">
        <v>683</v>
      </c>
      <c r="D25" t="s">
        <v>682</v>
      </c>
      <c r="E25">
        <v>162427</v>
      </c>
      <c r="F25">
        <v>167894</v>
      </c>
      <c r="G25">
        <v>173144</v>
      </c>
      <c r="H25">
        <v>178140</v>
      </c>
      <c r="I25">
        <v>182887</v>
      </c>
      <c r="J25">
        <v>187431</v>
      </c>
      <c r="K25">
        <v>191780</v>
      </c>
      <c r="L25">
        <v>196063</v>
      </c>
      <c r="M25">
        <v>200653</v>
      </c>
      <c r="N25">
        <v>206043</v>
      </c>
      <c r="O25">
        <v>212605</v>
      </c>
      <c r="P25">
        <v>220312</v>
      </c>
      <c r="Q25">
        <v>229155</v>
      </c>
      <c r="R25">
        <v>239527</v>
      </c>
      <c r="S25">
        <v>251911</v>
      </c>
      <c r="T25">
        <v>266543</v>
      </c>
      <c r="U25">
        <v>283752</v>
      </c>
      <c r="V25">
        <v>303175</v>
      </c>
      <c r="W25">
        <v>323473</v>
      </c>
      <c r="X25">
        <v>342798</v>
      </c>
      <c r="Y25">
        <v>359888</v>
      </c>
      <c r="Z25">
        <v>374120</v>
      </c>
      <c r="AA25">
        <v>385950</v>
      </c>
      <c r="AB25">
        <v>396454</v>
      </c>
      <c r="AC25">
        <v>407227</v>
      </c>
      <c r="AD25">
        <v>419430</v>
      </c>
      <c r="AE25">
        <v>433482</v>
      </c>
      <c r="AF25">
        <v>448973</v>
      </c>
      <c r="AG25">
        <v>465202</v>
      </c>
      <c r="AH25">
        <v>481090</v>
      </c>
      <c r="AI25">
        <v>495931</v>
      </c>
      <c r="AJ25">
        <v>509765</v>
      </c>
      <c r="AK25">
        <v>523087</v>
      </c>
      <c r="AL25">
        <v>536213</v>
      </c>
      <c r="AM25">
        <v>549588</v>
      </c>
      <c r="AN25">
        <v>563699</v>
      </c>
      <c r="AO25">
        <v>578668</v>
      </c>
      <c r="AP25">
        <v>594930</v>
      </c>
      <c r="AQ25">
        <v>613702</v>
      </c>
      <c r="AR25">
        <v>636545</v>
      </c>
      <c r="AS25">
        <v>664614</v>
      </c>
      <c r="AT25">
        <v>697549</v>
      </c>
      <c r="AU25">
        <v>735148</v>
      </c>
      <c r="AV25">
        <v>778711</v>
      </c>
      <c r="AW25">
        <v>829848</v>
      </c>
      <c r="AX25">
        <v>889168</v>
      </c>
      <c r="AY25">
        <v>958414</v>
      </c>
      <c r="AZ25">
        <v>1035891</v>
      </c>
      <c r="BA25">
        <v>1114590</v>
      </c>
      <c r="BB25">
        <v>1185029</v>
      </c>
      <c r="BC25">
        <v>1240862</v>
      </c>
      <c r="BD25">
        <v>1278269</v>
      </c>
      <c r="BE25">
        <v>1300217</v>
      </c>
      <c r="BF25">
        <v>1315411</v>
      </c>
      <c r="BG25">
        <v>1336397</v>
      </c>
      <c r="BH25">
        <v>1371855</v>
      </c>
      <c r="BI25">
        <v>1425171</v>
      </c>
      <c r="BJ25">
        <v>1492584</v>
      </c>
    </row>
    <row r="26" spans="1:62" x14ac:dyDescent="0.25">
      <c r="A26" t="s">
        <v>673</v>
      </c>
      <c r="B26" t="s">
        <v>272</v>
      </c>
      <c r="C26" t="s">
        <v>683</v>
      </c>
      <c r="D26" t="s">
        <v>682</v>
      </c>
      <c r="E26">
        <v>109528</v>
      </c>
      <c r="F26">
        <v>115108</v>
      </c>
      <c r="G26">
        <v>121083</v>
      </c>
      <c r="H26">
        <v>127333</v>
      </c>
      <c r="I26">
        <v>133698</v>
      </c>
      <c r="J26">
        <v>140054</v>
      </c>
      <c r="K26">
        <v>146366</v>
      </c>
      <c r="L26">
        <v>152609</v>
      </c>
      <c r="M26">
        <v>158627</v>
      </c>
      <c r="N26">
        <v>164248</v>
      </c>
      <c r="O26">
        <v>169354</v>
      </c>
      <c r="P26">
        <v>173863</v>
      </c>
      <c r="Q26">
        <v>177839</v>
      </c>
      <c r="R26">
        <v>181488</v>
      </c>
      <c r="S26">
        <v>185099</v>
      </c>
      <c r="T26">
        <v>188882</v>
      </c>
      <c r="U26">
        <v>192902</v>
      </c>
      <c r="V26">
        <v>197111</v>
      </c>
      <c r="W26">
        <v>201513</v>
      </c>
      <c r="X26">
        <v>206032</v>
      </c>
      <c r="Y26">
        <v>210661</v>
      </c>
      <c r="Z26">
        <v>215396</v>
      </c>
      <c r="AA26">
        <v>220275</v>
      </c>
      <c r="AB26">
        <v>225187</v>
      </c>
      <c r="AC26">
        <v>230015</v>
      </c>
      <c r="AD26">
        <v>234687</v>
      </c>
      <c r="AE26">
        <v>239131</v>
      </c>
      <c r="AF26">
        <v>243393</v>
      </c>
      <c r="AG26">
        <v>247579</v>
      </c>
      <c r="AH26">
        <v>251849</v>
      </c>
      <c r="AI26">
        <v>256336</v>
      </c>
      <c r="AJ26">
        <v>261116</v>
      </c>
      <c r="AK26">
        <v>266134</v>
      </c>
      <c r="AL26">
        <v>271165</v>
      </c>
      <c r="AM26">
        <v>275895</v>
      </c>
      <c r="AN26">
        <v>280150</v>
      </c>
      <c r="AO26">
        <v>283790</v>
      </c>
      <c r="AP26">
        <v>286970</v>
      </c>
      <c r="AQ26">
        <v>290060</v>
      </c>
      <c r="AR26">
        <v>293572</v>
      </c>
      <c r="AS26">
        <v>297890</v>
      </c>
      <c r="AT26">
        <v>303135</v>
      </c>
      <c r="AU26">
        <v>309157</v>
      </c>
      <c r="AV26">
        <v>315746</v>
      </c>
      <c r="AW26">
        <v>322526</v>
      </c>
      <c r="AX26">
        <v>329249</v>
      </c>
      <c r="AY26">
        <v>335830</v>
      </c>
      <c r="AZ26">
        <v>342328</v>
      </c>
      <c r="BA26">
        <v>348676</v>
      </c>
      <c r="BB26">
        <v>354856</v>
      </c>
      <c r="BC26">
        <v>360832</v>
      </c>
      <c r="BD26">
        <v>366568</v>
      </c>
      <c r="BE26">
        <v>372039</v>
      </c>
      <c r="BF26">
        <v>377240</v>
      </c>
      <c r="BG26">
        <v>382169</v>
      </c>
      <c r="BH26">
        <v>386838</v>
      </c>
      <c r="BI26">
        <v>391232</v>
      </c>
      <c r="BJ26">
        <v>395361</v>
      </c>
    </row>
    <row r="27" spans="1:62" x14ac:dyDescent="0.25">
      <c r="A27" t="s">
        <v>202</v>
      </c>
      <c r="B27" t="s">
        <v>285</v>
      </c>
      <c r="C27" t="s">
        <v>683</v>
      </c>
      <c r="D27" t="s">
        <v>682</v>
      </c>
      <c r="E27">
        <v>3225668</v>
      </c>
      <c r="F27">
        <v>3288602</v>
      </c>
      <c r="G27">
        <v>3353226</v>
      </c>
      <c r="H27">
        <v>3417574</v>
      </c>
      <c r="I27">
        <v>3478995</v>
      </c>
      <c r="J27">
        <v>3535640</v>
      </c>
      <c r="K27">
        <v>3586634</v>
      </c>
      <c r="L27">
        <v>3632669</v>
      </c>
      <c r="M27">
        <v>3675452</v>
      </c>
      <c r="N27">
        <v>3717466</v>
      </c>
      <c r="O27">
        <v>3760527</v>
      </c>
      <c r="P27">
        <v>3805285</v>
      </c>
      <c r="Q27">
        <v>3851151</v>
      </c>
      <c r="R27">
        <v>3897255</v>
      </c>
      <c r="S27">
        <v>3942223</v>
      </c>
      <c r="T27">
        <v>3985103</v>
      </c>
      <c r="U27">
        <v>4025265</v>
      </c>
      <c r="V27">
        <v>4063191</v>
      </c>
      <c r="W27">
        <v>4100350</v>
      </c>
      <c r="X27">
        <v>4138819</v>
      </c>
      <c r="Y27">
        <v>4179855</v>
      </c>
      <c r="Z27">
        <v>4222511</v>
      </c>
      <c r="AA27">
        <v>4265310</v>
      </c>
      <c r="AB27">
        <v>4308106</v>
      </c>
      <c r="AC27">
        <v>4350746</v>
      </c>
      <c r="AD27">
        <v>4392130</v>
      </c>
      <c r="AE27">
        <v>4435504</v>
      </c>
      <c r="AF27">
        <v>4478519</v>
      </c>
      <c r="AG27">
        <v>4508056</v>
      </c>
      <c r="AH27">
        <v>4506653</v>
      </c>
      <c r="AI27">
        <v>4463422</v>
      </c>
      <c r="AJ27">
        <v>4371603</v>
      </c>
      <c r="AK27">
        <v>4239154</v>
      </c>
      <c r="AL27">
        <v>4087999</v>
      </c>
      <c r="AM27">
        <v>3948816</v>
      </c>
      <c r="AN27">
        <v>3843712</v>
      </c>
      <c r="AO27">
        <v>3780378</v>
      </c>
      <c r="AP27">
        <v>3752431</v>
      </c>
      <c r="AQ27">
        <v>3750485</v>
      </c>
      <c r="AR27">
        <v>3759118</v>
      </c>
      <c r="AS27">
        <v>3766706</v>
      </c>
      <c r="AT27">
        <v>3771284</v>
      </c>
      <c r="AU27">
        <v>3775807</v>
      </c>
      <c r="AV27">
        <v>3779247</v>
      </c>
      <c r="AW27">
        <v>3781287</v>
      </c>
      <c r="AX27">
        <v>3781530</v>
      </c>
      <c r="AY27">
        <v>3779468</v>
      </c>
      <c r="AZ27">
        <v>3774000</v>
      </c>
      <c r="BA27">
        <v>3763599</v>
      </c>
      <c r="BB27">
        <v>3746561</v>
      </c>
      <c r="BC27">
        <v>3722084</v>
      </c>
      <c r="BD27">
        <v>3688865</v>
      </c>
      <c r="BE27">
        <v>3648200</v>
      </c>
      <c r="BF27">
        <v>3604999</v>
      </c>
      <c r="BG27">
        <v>3566002</v>
      </c>
      <c r="BH27">
        <v>3535961</v>
      </c>
      <c r="BI27">
        <v>3516816</v>
      </c>
      <c r="BJ27">
        <v>3507017</v>
      </c>
    </row>
    <row r="28" spans="1:62" x14ac:dyDescent="0.25">
      <c r="A28" t="s">
        <v>173</v>
      </c>
      <c r="B28" t="s">
        <v>276</v>
      </c>
      <c r="C28" t="s">
        <v>683</v>
      </c>
      <c r="D28" t="s">
        <v>682</v>
      </c>
      <c r="E28">
        <v>8198000</v>
      </c>
      <c r="F28">
        <v>8271216</v>
      </c>
      <c r="G28">
        <v>8351928</v>
      </c>
      <c r="H28">
        <v>8437232</v>
      </c>
      <c r="I28">
        <v>8524224</v>
      </c>
      <c r="J28">
        <v>8610000</v>
      </c>
      <c r="K28">
        <v>8696496</v>
      </c>
      <c r="L28">
        <v>8785648</v>
      </c>
      <c r="M28">
        <v>8874552</v>
      </c>
      <c r="N28">
        <v>8960304</v>
      </c>
      <c r="O28">
        <v>9040000</v>
      </c>
      <c r="P28">
        <v>9115576</v>
      </c>
      <c r="Q28">
        <v>9188968</v>
      </c>
      <c r="R28">
        <v>9257272</v>
      </c>
      <c r="S28">
        <v>9317584</v>
      </c>
      <c r="T28">
        <v>9367000</v>
      </c>
      <c r="U28">
        <v>9411000</v>
      </c>
      <c r="V28">
        <v>9463000</v>
      </c>
      <c r="W28">
        <v>9525000</v>
      </c>
      <c r="X28">
        <v>9584000</v>
      </c>
      <c r="Y28">
        <v>9643000</v>
      </c>
      <c r="Z28">
        <v>9710000</v>
      </c>
      <c r="AA28">
        <v>9776000</v>
      </c>
      <c r="AB28">
        <v>9843000</v>
      </c>
      <c r="AC28">
        <v>9910000</v>
      </c>
      <c r="AD28">
        <v>9975000</v>
      </c>
      <c r="AE28">
        <v>10043000</v>
      </c>
      <c r="AF28">
        <v>10111000</v>
      </c>
      <c r="AG28">
        <v>10140000</v>
      </c>
      <c r="AH28">
        <v>10170000</v>
      </c>
      <c r="AI28">
        <v>10189000</v>
      </c>
      <c r="AJ28">
        <v>10194000</v>
      </c>
      <c r="AK28">
        <v>10216000</v>
      </c>
      <c r="AL28">
        <v>10239000</v>
      </c>
      <c r="AM28">
        <v>10227000</v>
      </c>
      <c r="AN28">
        <v>10194000</v>
      </c>
      <c r="AO28">
        <v>10160000</v>
      </c>
      <c r="AP28">
        <v>10117000</v>
      </c>
      <c r="AQ28">
        <v>10069000</v>
      </c>
      <c r="AR28">
        <v>10026738</v>
      </c>
      <c r="AS28">
        <v>9979610</v>
      </c>
      <c r="AT28">
        <v>9928549</v>
      </c>
      <c r="AU28">
        <v>9865548</v>
      </c>
      <c r="AV28">
        <v>9796749</v>
      </c>
      <c r="AW28">
        <v>9730146</v>
      </c>
      <c r="AX28">
        <v>9663915</v>
      </c>
      <c r="AY28">
        <v>9604924</v>
      </c>
      <c r="AZ28">
        <v>9560953</v>
      </c>
      <c r="BA28">
        <v>9527985</v>
      </c>
      <c r="BB28">
        <v>9506765</v>
      </c>
      <c r="BC28">
        <v>9490583</v>
      </c>
      <c r="BD28">
        <v>9473172</v>
      </c>
      <c r="BE28">
        <v>9464495</v>
      </c>
      <c r="BF28">
        <v>9465997</v>
      </c>
      <c r="BG28">
        <v>9474511</v>
      </c>
      <c r="BH28">
        <v>9489616</v>
      </c>
      <c r="BI28">
        <v>9501534</v>
      </c>
      <c r="BJ28">
        <v>9507875</v>
      </c>
    </row>
    <row r="29" spans="1:62" x14ac:dyDescent="0.25">
      <c r="A29" t="s">
        <v>93</v>
      </c>
      <c r="B29" t="s">
        <v>278</v>
      </c>
      <c r="C29" t="s">
        <v>683</v>
      </c>
      <c r="D29" t="s">
        <v>682</v>
      </c>
      <c r="E29">
        <v>92064</v>
      </c>
      <c r="F29">
        <v>94703</v>
      </c>
      <c r="G29">
        <v>97384</v>
      </c>
      <c r="H29">
        <v>100164</v>
      </c>
      <c r="I29">
        <v>103069</v>
      </c>
      <c r="J29">
        <v>106119</v>
      </c>
      <c r="K29">
        <v>109347</v>
      </c>
      <c r="L29">
        <v>112692</v>
      </c>
      <c r="M29">
        <v>116061</v>
      </c>
      <c r="N29">
        <v>119261</v>
      </c>
      <c r="O29">
        <v>122182</v>
      </c>
      <c r="P29">
        <v>124793</v>
      </c>
      <c r="Q29">
        <v>127150</v>
      </c>
      <c r="R29">
        <v>129294</v>
      </c>
      <c r="S29">
        <v>131307</v>
      </c>
      <c r="T29">
        <v>133260</v>
      </c>
      <c r="U29">
        <v>135147</v>
      </c>
      <c r="V29">
        <v>136989</v>
      </c>
      <c r="W29">
        <v>138965</v>
      </c>
      <c r="X29">
        <v>141305</v>
      </c>
      <c r="Y29">
        <v>144155</v>
      </c>
      <c r="Z29">
        <v>147566</v>
      </c>
      <c r="AA29">
        <v>151500</v>
      </c>
      <c r="AB29">
        <v>155822</v>
      </c>
      <c r="AC29">
        <v>160347</v>
      </c>
      <c r="AD29">
        <v>164921</v>
      </c>
      <c r="AE29">
        <v>169568</v>
      </c>
      <c r="AF29">
        <v>174320</v>
      </c>
      <c r="AG29">
        <v>179028</v>
      </c>
      <c r="AH29">
        <v>183469</v>
      </c>
      <c r="AI29">
        <v>187552</v>
      </c>
      <c r="AJ29">
        <v>191126</v>
      </c>
      <c r="AK29">
        <v>194317</v>
      </c>
      <c r="AL29">
        <v>197616</v>
      </c>
      <c r="AM29">
        <v>201674</v>
      </c>
      <c r="AN29">
        <v>206963</v>
      </c>
      <c r="AO29">
        <v>213676</v>
      </c>
      <c r="AP29">
        <v>221606</v>
      </c>
      <c r="AQ29">
        <v>230284</v>
      </c>
      <c r="AR29">
        <v>239026</v>
      </c>
      <c r="AS29">
        <v>247315</v>
      </c>
      <c r="AT29">
        <v>254984</v>
      </c>
      <c r="AU29">
        <v>262206</v>
      </c>
      <c r="AV29">
        <v>269130</v>
      </c>
      <c r="AW29">
        <v>276089</v>
      </c>
      <c r="AX29">
        <v>283277</v>
      </c>
      <c r="AY29">
        <v>290747</v>
      </c>
      <c r="AZ29">
        <v>298407</v>
      </c>
      <c r="BA29">
        <v>306165</v>
      </c>
      <c r="BB29">
        <v>313929</v>
      </c>
      <c r="BC29">
        <v>321608</v>
      </c>
      <c r="BD29">
        <v>329192</v>
      </c>
      <c r="BE29">
        <v>336701</v>
      </c>
      <c r="BF29">
        <v>344181</v>
      </c>
      <c r="BG29">
        <v>351694</v>
      </c>
      <c r="BH29">
        <v>359288</v>
      </c>
      <c r="BI29">
        <v>366954</v>
      </c>
      <c r="BJ29">
        <v>374681</v>
      </c>
    </row>
    <row r="30" spans="1:62" x14ac:dyDescent="0.25">
      <c r="A30" t="s">
        <v>117</v>
      </c>
      <c r="B30" t="s">
        <v>280</v>
      </c>
      <c r="C30" t="s">
        <v>683</v>
      </c>
      <c r="D30" t="s">
        <v>682</v>
      </c>
      <c r="E30">
        <v>44400</v>
      </c>
      <c r="F30">
        <v>45500</v>
      </c>
      <c r="G30">
        <v>46600</v>
      </c>
      <c r="H30">
        <v>47700</v>
      </c>
      <c r="I30">
        <v>48900</v>
      </c>
      <c r="J30">
        <v>50100</v>
      </c>
      <c r="K30">
        <v>51000</v>
      </c>
      <c r="L30">
        <v>52000</v>
      </c>
      <c r="M30">
        <v>53000</v>
      </c>
      <c r="N30">
        <v>54000</v>
      </c>
      <c r="O30">
        <v>55000</v>
      </c>
      <c r="P30">
        <v>54600</v>
      </c>
      <c r="Q30">
        <v>54200</v>
      </c>
      <c r="R30">
        <v>53800</v>
      </c>
      <c r="S30">
        <v>53400</v>
      </c>
      <c r="T30">
        <v>53000</v>
      </c>
      <c r="U30">
        <v>53200</v>
      </c>
      <c r="V30">
        <v>53400</v>
      </c>
      <c r="W30">
        <v>53600</v>
      </c>
      <c r="X30">
        <v>53800</v>
      </c>
      <c r="Y30">
        <v>54670</v>
      </c>
      <c r="Z30">
        <v>55050</v>
      </c>
      <c r="AA30">
        <v>55449</v>
      </c>
      <c r="AB30">
        <v>55930</v>
      </c>
      <c r="AC30">
        <v>56423</v>
      </c>
      <c r="AD30">
        <v>56898</v>
      </c>
      <c r="AE30">
        <v>57382</v>
      </c>
      <c r="AF30">
        <v>57849</v>
      </c>
      <c r="AG30">
        <v>58347</v>
      </c>
      <c r="AH30">
        <v>58841</v>
      </c>
      <c r="AI30">
        <v>59326</v>
      </c>
      <c r="AJ30">
        <v>59021</v>
      </c>
      <c r="AK30">
        <v>58595</v>
      </c>
      <c r="AL30">
        <v>58910</v>
      </c>
      <c r="AM30">
        <v>59320</v>
      </c>
      <c r="AN30">
        <v>59746</v>
      </c>
      <c r="AO30">
        <v>60129</v>
      </c>
      <c r="AP30">
        <v>60497</v>
      </c>
      <c r="AQ30">
        <v>60943</v>
      </c>
      <c r="AR30">
        <v>61285</v>
      </c>
      <c r="AS30">
        <v>61833</v>
      </c>
      <c r="AT30">
        <v>62504</v>
      </c>
      <c r="AU30">
        <v>62912</v>
      </c>
      <c r="AV30">
        <v>63325</v>
      </c>
      <c r="AW30">
        <v>63740</v>
      </c>
      <c r="AX30">
        <v>64154</v>
      </c>
      <c r="AY30">
        <v>64523</v>
      </c>
      <c r="AZ30">
        <v>64888</v>
      </c>
      <c r="BA30">
        <v>65273</v>
      </c>
      <c r="BB30">
        <v>65636</v>
      </c>
      <c r="BC30">
        <v>65124</v>
      </c>
      <c r="BD30">
        <v>64564</v>
      </c>
      <c r="BE30">
        <v>64798</v>
      </c>
      <c r="BF30">
        <v>65001</v>
      </c>
      <c r="BG30">
        <v>65139</v>
      </c>
      <c r="BH30">
        <v>65239</v>
      </c>
      <c r="BI30">
        <v>65341</v>
      </c>
      <c r="BJ30">
        <v>65441</v>
      </c>
    </row>
    <row r="31" spans="1:62" x14ac:dyDescent="0.25">
      <c r="A31" t="s">
        <v>282</v>
      </c>
      <c r="B31" t="s">
        <v>283</v>
      </c>
      <c r="C31" t="s">
        <v>683</v>
      </c>
      <c r="D31" t="s">
        <v>682</v>
      </c>
      <c r="E31">
        <v>3693449</v>
      </c>
      <c r="F31">
        <v>3764813</v>
      </c>
      <c r="G31">
        <v>3838097</v>
      </c>
      <c r="H31">
        <v>3913395</v>
      </c>
      <c r="I31">
        <v>3990857</v>
      </c>
      <c r="J31">
        <v>4070590</v>
      </c>
      <c r="K31">
        <v>4152668</v>
      </c>
      <c r="L31">
        <v>4237125</v>
      </c>
      <c r="M31">
        <v>4324064</v>
      </c>
      <c r="N31">
        <v>4413590</v>
      </c>
      <c r="O31">
        <v>4505778</v>
      </c>
      <c r="P31">
        <v>4600591</v>
      </c>
      <c r="Q31">
        <v>4698083</v>
      </c>
      <c r="R31">
        <v>4798509</v>
      </c>
      <c r="S31">
        <v>4902168</v>
      </c>
      <c r="T31">
        <v>5009257</v>
      </c>
      <c r="U31">
        <v>5119833</v>
      </c>
      <c r="V31">
        <v>5233677</v>
      </c>
      <c r="W31">
        <v>5350322</v>
      </c>
      <c r="X31">
        <v>5469123</v>
      </c>
      <c r="Y31">
        <v>5589575</v>
      </c>
      <c r="Z31">
        <v>5711599</v>
      </c>
      <c r="AA31">
        <v>5835182</v>
      </c>
      <c r="AB31">
        <v>5959960</v>
      </c>
      <c r="AC31">
        <v>6085496</v>
      </c>
      <c r="AD31">
        <v>6211550</v>
      </c>
      <c r="AE31">
        <v>6337893</v>
      </c>
      <c r="AF31">
        <v>6464732</v>
      </c>
      <c r="AG31">
        <v>6592787</v>
      </c>
      <c r="AH31">
        <v>6723046</v>
      </c>
      <c r="AI31">
        <v>6856244</v>
      </c>
      <c r="AJ31">
        <v>6992521</v>
      </c>
      <c r="AK31">
        <v>7131707</v>
      </c>
      <c r="AL31">
        <v>7273825</v>
      </c>
      <c r="AM31">
        <v>7418861</v>
      </c>
      <c r="AN31">
        <v>7566714</v>
      </c>
      <c r="AO31">
        <v>7717443</v>
      </c>
      <c r="AP31">
        <v>7870855</v>
      </c>
      <c r="AQ31">
        <v>8026254</v>
      </c>
      <c r="AR31">
        <v>8182712</v>
      </c>
      <c r="AS31">
        <v>8339512</v>
      </c>
      <c r="AT31">
        <v>8496375</v>
      </c>
      <c r="AU31">
        <v>8653345</v>
      </c>
      <c r="AV31">
        <v>8810420</v>
      </c>
      <c r="AW31">
        <v>8967741</v>
      </c>
      <c r="AX31">
        <v>9125409</v>
      </c>
      <c r="AY31">
        <v>9283334</v>
      </c>
      <c r="AZ31">
        <v>9441444</v>
      </c>
      <c r="BA31">
        <v>9599855</v>
      </c>
      <c r="BB31">
        <v>9758748</v>
      </c>
      <c r="BC31">
        <v>9918242</v>
      </c>
      <c r="BD31">
        <v>10078343</v>
      </c>
      <c r="BE31">
        <v>10239004</v>
      </c>
      <c r="BF31">
        <v>10400264</v>
      </c>
      <c r="BG31">
        <v>10562159</v>
      </c>
      <c r="BH31">
        <v>10724705</v>
      </c>
      <c r="BI31">
        <v>10887882</v>
      </c>
      <c r="BJ31">
        <v>11051600</v>
      </c>
    </row>
    <row r="32" spans="1:62" x14ac:dyDescent="0.25">
      <c r="A32" t="s">
        <v>104</v>
      </c>
      <c r="B32" t="s">
        <v>288</v>
      </c>
      <c r="C32" t="s">
        <v>683</v>
      </c>
      <c r="D32" t="s">
        <v>682</v>
      </c>
      <c r="E32">
        <v>72207554</v>
      </c>
      <c r="F32">
        <v>74351763</v>
      </c>
      <c r="G32">
        <v>76573248</v>
      </c>
      <c r="H32">
        <v>78854019</v>
      </c>
      <c r="I32">
        <v>81168654</v>
      </c>
      <c r="J32">
        <v>83498020</v>
      </c>
      <c r="K32">
        <v>85837799</v>
      </c>
      <c r="L32">
        <v>88191378</v>
      </c>
      <c r="M32">
        <v>90557064</v>
      </c>
      <c r="N32">
        <v>92935072</v>
      </c>
      <c r="O32">
        <v>95326793</v>
      </c>
      <c r="P32">
        <v>97728961</v>
      </c>
      <c r="Q32">
        <v>100143598</v>
      </c>
      <c r="R32">
        <v>102584278</v>
      </c>
      <c r="S32">
        <v>105069367</v>
      </c>
      <c r="T32">
        <v>107612100</v>
      </c>
      <c r="U32">
        <v>110213082</v>
      </c>
      <c r="V32">
        <v>112867867</v>
      </c>
      <c r="W32">
        <v>115577669</v>
      </c>
      <c r="X32">
        <v>118342626</v>
      </c>
      <c r="Y32">
        <v>121159761</v>
      </c>
      <c r="Z32">
        <v>124030908</v>
      </c>
      <c r="AA32">
        <v>126947365</v>
      </c>
      <c r="AB32">
        <v>129882321</v>
      </c>
      <c r="AC32">
        <v>132800684</v>
      </c>
      <c r="AD32">
        <v>135676281</v>
      </c>
      <c r="AE32">
        <v>138499464</v>
      </c>
      <c r="AF32">
        <v>141273488</v>
      </c>
      <c r="AG32">
        <v>144001542</v>
      </c>
      <c r="AH32">
        <v>146691981</v>
      </c>
      <c r="AI32">
        <v>149352145</v>
      </c>
      <c r="AJ32">
        <v>151976577</v>
      </c>
      <c r="AK32">
        <v>154564278</v>
      </c>
      <c r="AL32">
        <v>157132682</v>
      </c>
      <c r="AM32">
        <v>159705123</v>
      </c>
      <c r="AN32">
        <v>162296612</v>
      </c>
      <c r="AO32">
        <v>164913306</v>
      </c>
      <c r="AP32">
        <v>167545164</v>
      </c>
      <c r="AQ32">
        <v>170170640</v>
      </c>
      <c r="AR32">
        <v>172759243</v>
      </c>
      <c r="AS32">
        <v>175287587</v>
      </c>
      <c r="AT32">
        <v>177750670</v>
      </c>
      <c r="AU32">
        <v>180151021</v>
      </c>
      <c r="AV32">
        <v>182482149</v>
      </c>
      <c r="AW32">
        <v>184738458</v>
      </c>
      <c r="AX32">
        <v>186917361</v>
      </c>
      <c r="AY32">
        <v>189012412</v>
      </c>
      <c r="AZ32">
        <v>191026637</v>
      </c>
      <c r="BA32">
        <v>192979029</v>
      </c>
      <c r="BB32">
        <v>194895996</v>
      </c>
      <c r="BC32">
        <v>196796269</v>
      </c>
      <c r="BD32">
        <v>198686688</v>
      </c>
      <c r="BE32">
        <v>200560983</v>
      </c>
      <c r="BF32">
        <v>202408632</v>
      </c>
      <c r="BG32">
        <v>204213133</v>
      </c>
      <c r="BH32">
        <v>205962108</v>
      </c>
      <c r="BI32">
        <v>207652865</v>
      </c>
      <c r="BJ32">
        <v>209288278</v>
      </c>
    </row>
    <row r="33" spans="1:62" x14ac:dyDescent="0.25">
      <c r="A33" t="s">
        <v>69</v>
      </c>
      <c r="B33" t="s">
        <v>275</v>
      </c>
      <c r="C33" t="s">
        <v>683</v>
      </c>
      <c r="D33" t="s">
        <v>682</v>
      </c>
      <c r="E33">
        <v>230939</v>
      </c>
      <c r="F33">
        <v>231678</v>
      </c>
      <c r="G33">
        <v>232586</v>
      </c>
      <c r="H33">
        <v>233587</v>
      </c>
      <c r="I33">
        <v>234547</v>
      </c>
      <c r="J33">
        <v>235374</v>
      </c>
      <c r="K33">
        <v>236044</v>
      </c>
      <c r="L33">
        <v>236621</v>
      </c>
      <c r="M33">
        <v>237199</v>
      </c>
      <c r="N33">
        <v>237913</v>
      </c>
      <c r="O33">
        <v>238848</v>
      </c>
      <c r="P33">
        <v>240035</v>
      </c>
      <c r="Q33">
        <v>241441</v>
      </c>
      <c r="R33">
        <v>242976</v>
      </c>
      <c r="S33">
        <v>244539</v>
      </c>
      <c r="T33">
        <v>246034</v>
      </c>
      <c r="U33">
        <v>247444</v>
      </c>
      <c r="V33">
        <v>248784</v>
      </c>
      <c r="W33">
        <v>250032</v>
      </c>
      <c r="X33">
        <v>251177</v>
      </c>
      <c r="Y33">
        <v>252194</v>
      </c>
      <c r="Z33">
        <v>253080</v>
      </c>
      <c r="AA33">
        <v>253841</v>
      </c>
      <c r="AB33">
        <v>254518</v>
      </c>
      <c r="AC33">
        <v>255193</v>
      </c>
      <c r="AD33">
        <v>255924</v>
      </c>
      <c r="AE33">
        <v>256736</v>
      </c>
      <c r="AF33">
        <v>257611</v>
      </c>
      <c r="AG33">
        <v>258527</v>
      </c>
      <c r="AH33">
        <v>259458</v>
      </c>
      <c r="AI33">
        <v>260374</v>
      </c>
      <c r="AJ33">
        <v>261275</v>
      </c>
      <c r="AK33">
        <v>262184</v>
      </c>
      <c r="AL33">
        <v>263089</v>
      </c>
      <c r="AM33">
        <v>264015</v>
      </c>
      <c r="AN33">
        <v>264959</v>
      </c>
      <c r="AO33">
        <v>265942</v>
      </c>
      <c r="AP33">
        <v>266945</v>
      </c>
      <c r="AQ33">
        <v>267950</v>
      </c>
      <c r="AR33">
        <v>268922</v>
      </c>
      <c r="AS33">
        <v>269847</v>
      </c>
      <c r="AT33">
        <v>270685</v>
      </c>
      <c r="AU33">
        <v>271478</v>
      </c>
      <c r="AV33">
        <v>272258</v>
      </c>
      <c r="AW33">
        <v>273091</v>
      </c>
      <c r="AX33">
        <v>274009</v>
      </c>
      <c r="AY33">
        <v>275039</v>
      </c>
      <c r="AZ33">
        <v>276150</v>
      </c>
      <c r="BA33">
        <v>277319</v>
      </c>
      <c r="BB33">
        <v>278470</v>
      </c>
      <c r="BC33">
        <v>279569</v>
      </c>
      <c r="BD33">
        <v>280601</v>
      </c>
      <c r="BE33">
        <v>281585</v>
      </c>
      <c r="BF33">
        <v>282509</v>
      </c>
      <c r="BG33">
        <v>283385</v>
      </c>
      <c r="BH33">
        <v>284217</v>
      </c>
      <c r="BI33">
        <v>284996</v>
      </c>
      <c r="BJ33">
        <v>285719</v>
      </c>
    </row>
    <row r="34" spans="1:62" x14ac:dyDescent="0.25">
      <c r="A34" t="s">
        <v>135</v>
      </c>
      <c r="B34" t="s">
        <v>291</v>
      </c>
      <c r="C34" t="s">
        <v>683</v>
      </c>
      <c r="D34" t="s">
        <v>682</v>
      </c>
      <c r="E34">
        <v>81745</v>
      </c>
      <c r="F34">
        <v>85596</v>
      </c>
      <c r="G34">
        <v>89516</v>
      </c>
      <c r="H34">
        <v>93576</v>
      </c>
      <c r="I34">
        <v>97848</v>
      </c>
      <c r="J34">
        <v>102425</v>
      </c>
      <c r="K34">
        <v>107316</v>
      </c>
      <c r="L34">
        <v>112494</v>
      </c>
      <c r="M34">
        <v>117950</v>
      </c>
      <c r="N34">
        <v>123653</v>
      </c>
      <c r="O34">
        <v>129583</v>
      </c>
      <c r="P34">
        <v>135726</v>
      </c>
      <c r="Q34">
        <v>142073</v>
      </c>
      <c r="R34">
        <v>148560</v>
      </c>
      <c r="S34">
        <v>155109</v>
      </c>
      <c r="T34">
        <v>161671</v>
      </c>
      <c r="U34">
        <v>168224</v>
      </c>
      <c r="V34">
        <v>174773</v>
      </c>
      <c r="W34">
        <v>181257</v>
      </c>
      <c r="X34">
        <v>187656</v>
      </c>
      <c r="Y34">
        <v>193949</v>
      </c>
      <c r="Z34">
        <v>200085</v>
      </c>
      <c r="AA34">
        <v>206128</v>
      </c>
      <c r="AB34">
        <v>212136</v>
      </c>
      <c r="AC34">
        <v>218227</v>
      </c>
      <c r="AD34">
        <v>224512</v>
      </c>
      <c r="AE34">
        <v>230972</v>
      </c>
      <c r="AF34">
        <v>237622</v>
      </c>
      <c r="AG34">
        <v>244458</v>
      </c>
      <c r="AH34">
        <v>251514</v>
      </c>
      <c r="AI34">
        <v>258785</v>
      </c>
      <c r="AJ34">
        <v>266274</v>
      </c>
      <c r="AK34">
        <v>273963</v>
      </c>
      <c r="AL34">
        <v>281751</v>
      </c>
      <c r="AM34">
        <v>289525</v>
      </c>
      <c r="AN34">
        <v>297192</v>
      </c>
      <c r="AO34">
        <v>304699</v>
      </c>
      <c r="AP34">
        <v>312038</v>
      </c>
      <c r="AQ34">
        <v>319222</v>
      </c>
      <c r="AR34">
        <v>326289</v>
      </c>
      <c r="AS34">
        <v>333241</v>
      </c>
      <c r="AT34">
        <v>340117</v>
      </c>
      <c r="AU34">
        <v>346867</v>
      </c>
      <c r="AV34">
        <v>353389</v>
      </c>
      <c r="AW34">
        <v>359523</v>
      </c>
      <c r="AX34">
        <v>365158</v>
      </c>
      <c r="AY34">
        <v>370250</v>
      </c>
      <c r="AZ34">
        <v>374864</v>
      </c>
      <c r="BA34">
        <v>379252</v>
      </c>
      <c r="BB34">
        <v>383772</v>
      </c>
      <c r="BC34">
        <v>388662</v>
      </c>
      <c r="BD34">
        <v>394013</v>
      </c>
      <c r="BE34">
        <v>399748</v>
      </c>
      <c r="BF34">
        <v>405716</v>
      </c>
      <c r="BG34">
        <v>411704</v>
      </c>
      <c r="BH34">
        <v>417542</v>
      </c>
      <c r="BI34">
        <v>423196</v>
      </c>
      <c r="BJ34">
        <v>428697</v>
      </c>
    </row>
    <row r="35" spans="1:62" x14ac:dyDescent="0.25">
      <c r="A35" t="s">
        <v>148</v>
      </c>
      <c r="B35" t="s">
        <v>281</v>
      </c>
      <c r="C35" t="s">
        <v>683</v>
      </c>
      <c r="D35" t="s">
        <v>682</v>
      </c>
      <c r="E35">
        <v>223288</v>
      </c>
      <c r="F35">
        <v>228918</v>
      </c>
      <c r="G35">
        <v>234706</v>
      </c>
      <c r="H35">
        <v>240778</v>
      </c>
      <c r="I35">
        <v>247325</v>
      </c>
      <c r="J35">
        <v>254464</v>
      </c>
      <c r="K35">
        <v>262244</v>
      </c>
      <c r="L35">
        <v>270622</v>
      </c>
      <c r="M35">
        <v>279515</v>
      </c>
      <c r="N35">
        <v>288774</v>
      </c>
      <c r="O35">
        <v>298301</v>
      </c>
      <c r="P35">
        <v>308053</v>
      </c>
      <c r="Q35">
        <v>318045</v>
      </c>
      <c r="R35">
        <v>328312</v>
      </c>
      <c r="S35">
        <v>338943</v>
      </c>
      <c r="T35">
        <v>349982</v>
      </c>
      <c r="U35">
        <v>361455</v>
      </c>
      <c r="V35">
        <v>373324</v>
      </c>
      <c r="W35">
        <v>385384</v>
      </c>
      <c r="X35">
        <v>397390</v>
      </c>
      <c r="Y35">
        <v>409172</v>
      </c>
      <c r="Z35">
        <v>420380</v>
      </c>
      <c r="AA35">
        <v>431050</v>
      </c>
      <c r="AB35">
        <v>441847</v>
      </c>
      <c r="AC35">
        <v>453720</v>
      </c>
      <c r="AD35">
        <v>467178</v>
      </c>
      <c r="AE35">
        <v>482952</v>
      </c>
      <c r="AF35">
        <v>500437</v>
      </c>
      <c r="AG35">
        <v>517273</v>
      </c>
      <c r="AH35">
        <v>530257</v>
      </c>
      <c r="AI35">
        <v>537280</v>
      </c>
      <c r="AJ35">
        <v>537284</v>
      </c>
      <c r="AK35">
        <v>531525</v>
      </c>
      <c r="AL35">
        <v>523117</v>
      </c>
      <c r="AM35">
        <v>516503</v>
      </c>
      <c r="AN35">
        <v>514877</v>
      </c>
      <c r="AO35">
        <v>519282</v>
      </c>
      <c r="AP35">
        <v>528754</v>
      </c>
      <c r="AQ35">
        <v>542155</v>
      </c>
      <c r="AR35">
        <v>557543</v>
      </c>
      <c r="AS35">
        <v>573416</v>
      </c>
      <c r="AT35">
        <v>589600</v>
      </c>
      <c r="AU35">
        <v>606399</v>
      </c>
      <c r="AV35">
        <v>623434</v>
      </c>
      <c r="AW35">
        <v>640282</v>
      </c>
      <c r="AX35">
        <v>656639</v>
      </c>
      <c r="AY35">
        <v>672228</v>
      </c>
      <c r="AZ35">
        <v>686958</v>
      </c>
      <c r="BA35">
        <v>700950</v>
      </c>
      <c r="BB35">
        <v>714458</v>
      </c>
      <c r="BC35">
        <v>727641</v>
      </c>
      <c r="BD35">
        <v>740510</v>
      </c>
      <c r="BE35">
        <v>752967</v>
      </c>
      <c r="BF35">
        <v>764961</v>
      </c>
      <c r="BG35">
        <v>776448</v>
      </c>
      <c r="BH35">
        <v>787386</v>
      </c>
      <c r="BI35">
        <v>797765</v>
      </c>
      <c r="BJ35">
        <v>807610</v>
      </c>
    </row>
    <row r="36" spans="1:62" x14ac:dyDescent="0.25">
      <c r="A36" t="s">
        <v>43</v>
      </c>
      <c r="B36" t="s">
        <v>286</v>
      </c>
      <c r="C36" t="s">
        <v>683</v>
      </c>
      <c r="D36" t="s">
        <v>682</v>
      </c>
      <c r="E36">
        <v>524552</v>
      </c>
      <c r="F36">
        <v>537249</v>
      </c>
      <c r="G36">
        <v>550840</v>
      </c>
      <c r="H36">
        <v>565353</v>
      </c>
      <c r="I36">
        <v>580799</v>
      </c>
      <c r="J36">
        <v>597190</v>
      </c>
      <c r="K36">
        <v>614613</v>
      </c>
      <c r="L36">
        <v>633154</v>
      </c>
      <c r="M36">
        <v>652843</v>
      </c>
      <c r="N36">
        <v>673640</v>
      </c>
      <c r="O36">
        <v>695597</v>
      </c>
      <c r="P36">
        <v>718639</v>
      </c>
      <c r="Q36">
        <v>742835</v>
      </c>
      <c r="R36">
        <v>768512</v>
      </c>
      <c r="S36">
        <v>796095</v>
      </c>
      <c r="T36">
        <v>825840</v>
      </c>
      <c r="U36">
        <v>857855</v>
      </c>
      <c r="V36">
        <v>891926</v>
      </c>
      <c r="W36">
        <v>927585</v>
      </c>
      <c r="X36">
        <v>964166</v>
      </c>
      <c r="Y36">
        <v>1001158</v>
      </c>
      <c r="Z36">
        <v>1038397</v>
      </c>
      <c r="AA36">
        <v>1075889</v>
      </c>
      <c r="AB36">
        <v>1113539</v>
      </c>
      <c r="AC36">
        <v>1151292</v>
      </c>
      <c r="AD36">
        <v>1189114</v>
      </c>
      <c r="AE36">
        <v>1226810</v>
      </c>
      <c r="AF36">
        <v>1264314</v>
      </c>
      <c r="AG36">
        <v>1301818</v>
      </c>
      <c r="AH36">
        <v>1339624</v>
      </c>
      <c r="AI36">
        <v>1377912</v>
      </c>
      <c r="AJ36">
        <v>1416731</v>
      </c>
      <c r="AK36">
        <v>1455833</v>
      </c>
      <c r="AL36">
        <v>1494693</v>
      </c>
      <c r="AM36">
        <v>1532622</v>
      </c>
      <c r="AN36">
        <v>1569094</v>
      </c>
      <c r="AO36">
        <v>1604060</v>
      </c>
      <c r="AP36">
        <v>1637635</v>
      </c>
      <c r="AQ36">
        <v>1669625</v>
      </c>
      <c r="AR36">
        <v>1699862</v>
      </c>
      <c r="AS36">
        <v>1728340</v>
      </c>
      <c r="AT36">
        <v>1754935</v>
      </c>
      <c r="AU36">
        <v>1779953</v>
      </c>
      <c r="AV36">
        <v>1804339</v>
      </c>
      <c r="AW36">
        <v>1829330</v>
      </c>
      <c r="AX36">
        <v>1855852</v>
      </c>
      <c r="AY36">
        <v>1884238</v>
      </c>
      <c r="AZ36">
        <v>1914414</v>
      </c>
      <c r="BA36">
        <v>1946351</v>
      </c>
      <c r="BB36">
        <v>1979882</v>
      </c>
      <c r="BC36">
        <v>2014866</v>
      </c>
      <c r="BD36">
        <v>2051339</v>
      </c>
      <c r="BE36">
        <v>2089315</v>
      </c>
      <c r="BF36">
        <v>2128507</v>
      </c>
      <c r="BG36">
        <v>2168573</v>
      </c>
      <c r="BH36">
        <v>2209197</v>
      </c>
      <c r="BI36">
        <v>2250260</v>
      </c>
      <c r="BJ36">
        <v>2291661</v>
      </c>
    </row>
    <row r="37" spans="1:62" x14ac:dyDescent="0.25">
      <c r="A37" t="s">
        <v>36</v>
      </c>
      <c r="B37" t="s">
        <v>300</v>
      </c>
      <c r="C37" t="s">
        <v>683</v>
      </c>
      <c r="D37" t="s">
        <v>682</v>
      </c>
      <c r="E37">
        <v>1503508</v>
      </c>
      <c r="F37">
        <v>1529227</v>
      </c>
      <c r="G37">
        <v>1556661</v>
      </c>
      <c r="H37">
        <v>1585763</v>
      </c>
      <c r="I37">
        <v>1616516</v>
      </c>
      <c r="J37">
        <v>1648833</v>
      </c>
      <c r="K37">
        <v>1682885</v>
      </c>
      <c r="L37">
        <v>1718603</v>
      </c>
      <c r="M37">
        <v>1755344</v>
      </c>
      <c r="N37">
        <v>1792220</v>
      </c>
      <c r="O37">
        <v>1828709</v>
      </c>
      <c r="P37">
        <v>1864598</v>
      </c>
      <c r="Q37">
        <v>1900317</v>
      </c>
      <c r="R37">
        <v>1936841</v>
      </c>
      <c r="S37">
        <v>1975521</v>
      </c>
      <c r="T37">
        <v>2017372</v>
      </c>
      <c r="U37">
        <v>2062405</v>
      </c>
      <c r="V37">
        <v>2110457</v>
      </c>
      <c r="W37">
        <v>2162249</v>
      </c>
      <c r="X37">
        <v>2218575</v>
      </c>
      <c r="Y37">
        <v>2279821</v>
      </c>
      <c r="Z37">
        <v>2346797</v>
      </c>
      <c r="AA37">
        <v>2418844</v>
      </c>
      <c r="AB37">
        <v>2493135</v>
      </c>
      <c r="AC37">
        <v>2565803</v>
      </c>
      <c r="AD37">
        <v>2634232</v>
      </c>
      <c r="AE37">
        <v>2696982</v>
      </c>
      <c r="AF37">
        <v>2755244</v>
      </c>
      <c r="AG37">
        <v>2812244</v>
      </c>
      <c r="AH37">
        <v>2872668</v>
      </c>
      <c r="AI37">
        <v>2939780</v>
      </c>
      <c r="AJ37">
        <v>3014624</v>
      </c>
      <c r="AK37">
        <v>3095807</v>
      </c>
      <c r="AL37">
        <v>3181222</v>
      </c>
      <c r="AM37">
        <v>3267670</v>
      </c>
      <c r="AN37">
        <v>3352767</v>
      </c>
      <c r="AO37">
        <v>3435821</v>
      </c>
      <c r="AP37">
        <v>3517309</v>
      </c>
      <c r="AQ37">
        <v>3597385</v>
      </c>
      <c r="AR37">
        <v>3676508</v>
      </c>
      <c r="AS37">
        <v>3754986</v>
      </c>
      <c r="AT37">
        <v>3832203</v>
      </c>
      <c r="AU37">
        <v>3907612</v>
      </c>
      <c r="AV37">
        <v>3981665</v>
      </c>
      <c r="AW37">
        <v>4055036</v>
      </c>
      <c r="AX37">
        <v>4127910</v>
      </c>
      <c r="AY37">
        <v>4201758</v>
      </c>
      <c r="AZ37">
        <v>4275800</v>
      </c>
      <c r="BA37">
        <v>4345386</v>
      </c>
      <c r="BB37">
        <v>4404230</v>
      </c>
      <c r="BC37">
        <v>4448525</v>
      </c>
      <c r="BD37">
        <v>4476153</v>
      </c>
      <c r="BE37">
        <v>4490416</v>
      </c>
      <c r="BF37">
        <v>4499653</v>
      </c>
      <c r="BG37">
        <v>4515392</v>
      </c>
      <c r="BH37">
        <v>4546100</v>
      </c>
      <c r="BI37">
        <v>4594621</v>
      </c>
      <c r="BJ37">
        <v>4659080</v>
      </c>
    </row>
    <row r="38" spans="1:62" x14ac:dyDescent="0.25">
      <c r="A38" t="s">
        <v>118</v>
      </c>
      <c r="B38" t="s">
        <v>297</v>
      </c>
      <c r="C38" t="s">
        <v>683</v>
      </c>
      <c r="D38" t="s">
        <v>682</v>
      </c>
      <c r="E38">
        <v>17909009</v>
      </c>
      <c r="F38">
        <v>18271000</v>
      </c>
      <c r="G38">
        <v>18614000</v>
      </c>
      <c r="H38">
        <v>18964000</v>
      </c>
      <c r="I38">
        <v>19325000</v>
      </c>
      <c r="J38">
        <v>19678000</v>
      </c>
      <c r="K38">
        <v>20048000</v>
      </c>
      <c r="L38">
        <v>20412000</v>
      </c>
      <c r="M38">
        <v>20744000</v>
      </c>
      <c r="N38">
        <v>21028000</v>
      </c>
      <c r="O38">
        <v>21324000</v>
      </c>
      <c r="P38">
        <v>21645535</v>
      </c>
      <c r="Q38">
        <v>21993631</v>
      </c>
      <c r="R38">
        <v>22369408</v>
      </c>
      <c r="S38">
        <v>22774087</v>
      </c>
      <c r="T38">
        <v>23209000</v>
      </c>
      <c r="U38">
        <v>23518000</v>
      </c>
      <c r="V38">
        <v>23796000</v>
      </c>
      <c r="W38">
        <v>24036000</v>
      </c>
      <c r="X38">
        <v>24277000</v>
      </c>
      <c r="Y38">
        <v>24593000</v>
      </c>
      <c r="Z38">
        <v>24900000</v>
      </c>
      <c r="AA38">
        <v>25202000</v>
      </c>
      <c r="AB38">
        <v>25456000</v>
      </c>
      <c r="AC38">
        <v>25702000</v>
      </c>
      <c r="AD38">
        <v>25942000</v>
      </c>
      <c r="AE38">
        <v>26204000</v>
      </c>
      <c r="AF38">
        <v>26550000</v>
      </c>
      <c r="AG38">
        <v>26895000</v>
      </c>
      <c r="AH38">
        <v>27379000</v>
      </c>
      <c r="AI38">
        <v>27791000</v>
      </c>
      <c r="AJ38">
        <v>28171682</v>
      </c>
      <c r="AK38">
        <v>28519597</v>
      </c>
      <c r="AL38">
        <v>28833410</v>
      </c>
      <c r="AM38">
        <v>29111906</v>
      </c>
      <c r="AN38">
        <v>29354000</v>
      </c>
      <c r="AO38">
        <v>29671900</v>
      </c>
      <c r="AP38">
        <v>29987200</v>
      </c>
      <c r="AQ38">
        <v>30247900</v>
      </c>
      <c r="AR38">
        <v>30499200</v>
      </c>
      <c r="AS38">
        <v>30769700</v>
      </c>
      <c r="AT38">
        <v>31081900</v>
      </c>
      <c r="AU38">
        <v>31362000</v>
      </c>
      <c r="AV38">
        <v>31676000</v>
      </c>
      <c r="AW38">
        <v>31995000</v>
      </c>
      <c r="AX38">
        <v>32312000</v>
      </c>
      <c r="AY38">
        <v>32570505</v>
      </c>
      <c r="AZ38">
        <v>32887928</v>
      </c>
      <c r="BA38">
        <v>33245773</v>
      </c>
      <c r="BB38">
        <v>33628571</v>
      </c>
      <c r="BC38">
        <v>34005274</v>
      </c>
      <c r="BD38">
        <v>34342780</v>
      </c>
      <c r="BE38">
        <v>34750545</v>
      </c>
      <c r="BF38">
        <v>35152370</v>
      </c>
      <c r="BG38">
        <v>35535348</v>
      </c>
      <c r="BH38">
        <v>35832513</v>
      </c>
      <c r="BI38">
        <v>36264604</v>
      </c>
      <c r="BJ38">
        <v>36708083</v>
      </c>
    </row>
    <row r="39" spans="1:62" x14ac:dyDescent="0.25">
      <c r="A39" t="s">
        <v>672</v>
      </c>
      <c r="B39" t="s">
        <v>671</v>
      </c>
      <c r="C39" t="s">
        <v>683</v>
      </c>
      <c r="D39" t="s">
        <v>682</v>
      </c>
      <c r="E39">
        <v>91401583</v>
      </c>
      <c r="F39">
        <v>92237118</v>
      </c>
      <c r="G39">
        <v>93014890</v>
      </c>
      <c r="H39">
        <v>93845749</v>
      </c>
      <c r="I39">
        <v>94722599</v>
      </c>
      <c r="J39">
        <v>95447065</v>
      </c>
      <c r="K39">
        <v>96148635</v>
      </c>
      <c r="L39">
        <v>97043587</v>
      </c>
      <c r="M39">
        <v>97882394</v>
      </c>
      <c r="N39">
        <v>98602140</v>
      </c>
      <c r="O39">
        <v>99133296</v>
      </c>
      <c r="P39">
        <v>99638983</v>
      </c>
      <c r="Q39">
        <v>100363597</v>
      </c>
      <c r="R39">
        <v>101120519</v>
      </c>
      <c r="S39">
        <v>101946256</v>
      </c>
      <c r="T39">
        <v>102862489</v>
      </c>
      <c r="U39">
        <v>103770134</v>
      </c>
      <c r="V39">
        <v>104589313</v>
      </c>
      <c r="W39">
        <v>105304312</v>
      </c>
      <c r="X39">
        <v>105924838</v>
      </c>
      <c r="Y39">
        <v>106564905</v>
      </c>
      <c r="Z39">
        <v>107187982</v>
      </c>
      <c r="AA39">
        <v>107770794</v>
      </c>
      <c r="AB39">
        <v>108326895</v>
      </c>
      <c r="AC39">
        <v>108853181</v>
      </c>
      <c r="AD39">
        <v>109360296</v>
      </c>
      <c r="AE39">
        <v>109847148</v>
      </c>
      <c r="AF39">
        <v>110296680</v>
      </c>
      <c r="AG39">
        <v>110688533</v>
      </c>
      <c r="AH39">
        <v>110801380</v>
      </c>
      <c r="AI39">
        <v>110745760</v>
      </c>
      <c r="AJ39">
        <v>110290445</v>
      </c>
      <c r="AK39">
        <v>110005636</v>
      </c>
      <c r="AL39">
        <v>110081461</v>
      </c>
      <c r="AM39">
        <v>110019570</v>
      </c>
      <c r="AN39">
        <v>109913216</v>
      </c>
      <c r="AO39">
        <v>109563097</v>
      </c>
      <c r="AP39">
        <v>109459093</v>
      </c>
      <c r="AQ39">
        <v>109207205</v>
      </c>
      <c r="AR39">
        <v>109102354</v>
      </c>
      <c r="AS39">
        <v>108405522</v>
      </c>
      <c r="AT39">
        <v>107800399</v>
      </c>
      <c r="AU39">
        <v>107097577</v>
      </c>
      <c r="AV39">
        <v>106760768</v>
      </c>
      <c r="AW39">
        <v>106466116</v>
      </c>
      <c r="AX39">
        <v>106173766</v>
      </c>
      <c r="AY39">
        <v>105901322</v>
      </c>
      <c r="AZ39">
        <v>105504531</v>
      </c>
      <c r="BA39">
        <v>105126686</v>
      </c>
      <c r="BB39">
        <v>104924372</v>
      </c>
      <c r="BC39">
        <v>104543801</v>
      </c>
      <c r="BD39">
        <v>104174038</v>
      </c>
      <c r="BE39">
        <v>103935318</v>
      </c>
      <c r="BF39">
        <v>103713726</v>
      </c>
      <c r="BG39">
        <v>103496179</v>
      </c>
      <c r="BH39">
        <v>103257751</v>
      </c>
      <c r="BI39">
        <v>102994343</v>
      </c>
      <c r="BJ39">
        <v>102727102</v>
      </c>
    </row>
    <row r="40" spans="1:62" x14ac:dyDescent="0.25">
      <c r="A40" t="s">
        <v>224</v>
      </c>
      <c r="B40" t="s">
        <v>498</v>
      </c>
      <c r="C40" t="s">
        <v>683</v>
      </c>
      <c r="D40" t="s">
        <v>682</v>
      </c>
      <c r="E40">
        <v>5327827</v>
      </c>
      <c r="F40">
        <v>5434294</v>
      </c>
      <c r="G40">
        <v>5573815</v>
      </c>
      <c r="H40">
        <v>5694247</v>
      </c>
      <c r="I40">
        <v>5789228</v>
      </c>
      <c r="J40">
        <v>5856472</v>
      </c>
      <c r="K40">
        <v>5918002</v>
      </c>
      <c r="L40">
        <v>5991785</v>
      </c>
      <c r="M40">
        <v>6067714</v>
      </c>
      <c r="N40">
        <v>6136387</v>
      </c>
      <c r="O40">
        <v>6180877</v>
      </c>
      <c r="P40">
        <v>6213399</v>
      </c>
      <c r="Q40">
        <v>6260956</v>
      </c>
      <c r="R40">
        <v>6307347</v>
      </c>
      <c r="S40">
        <v>6341405</v>
      </c>
      <c r="T40">
        <v>6338632</v>
      </c>
      <c r="U40">
        <v>6302504</v>
      </c>
      <c r="V40">
        <v>6281174</v>
      </c>
      <c r="W40">
        <v>6281738</v>
      </c>
      <c r="X40">
        <v>6294365</v>
      </c>
      <c r="Y40">
        <v>6319408</v>
      </c>
      <c r="Z40">
        <v>6354074</v>
      </c>
      <c r="AA40">
        <v>6391309</v>
      </c>
      <c r="AB40">
        <v>6418773</v>
      </c>
      <c r="AC40">
        <v>6441865</v>
      </c>
      <c r="AD40">
        <v>6470365</v>
      </c>
      <c r="AE40">
        <v>6504124</v>
      </c>
      <c r="AF40">
        <v>6545106</v>
      </c>
      <c r="AG40">
        <v>6593386</v>
      </c>
      <c r="AH40">
        <v>6646912</v>
      </c>
      <c r="AI40">
        <v>6715519</v>
      </c>
      <c r="AJ40">
        <v>6799978</v>
      </c>
      <c r="AK40">
        <v>6875364</v>
      </c>
      <c r="AL40">
        <v>6938265</v>
      </c>
      <c r="AM40">
        <v>6993795</v>
      </c>
      <c r="AN40">
        <v>7040687</v>
      </c>
      <c r="AO40">
        <v>7071850</v>
      </c>
      <c r="AP40">
        <v>7088906</v>
      </c>
      <c r="AQ40">
        <v>7110001</v>
      </c>
      <c r="AR40">
        <v>7143991</v>
      </c>
      <c r="AS40">
        <v>7184250</v>
      </c>
      <c r="AT40">
        <v>7229854</v>
      </c>
      <c r="AU40">
        <v>7284753</v>
      </c>
      <c r="AV40">
        <v>7339001</v>
      </c>
      <c r="AW40">
        <v>7389625</v>
      </c>
      <c r="AX40">
        <v>7437115</v>
      </c>
      <c r="AY40">
        <v>7483934</v>
      </c>
      <c r="AZ40">
        <v>7551117</v>
      </c>
      <c r="BA40">
        <v>7647675</v>
      </c>
      <c r="BB40">
        <v>7743831</v>
      </c>
      <c r="BC40">
        <v>7824909</v>
      </c>
      <c r="BD40">
        <v>7912398</v>
      </c>
      <c r="BE40">
        <v>7996861</v>
      </c>
      <c r="BF40">
        <v>8089346</v>
      </c>
      <c r="BG40">
        <v>8188649</v>
      </c>
      <c r="BH40">
        <v>8282396</v>
      </c>
      <c r="BI40">
        <v>8373338</v>
      </c>
      <c r="BJ40">
        <v>8466017</v>
      </c>
    </row>
    <row r="41" spans="1:62" x14ac:dyDescent="0.25">
      <c r="A41" t="s">
        <v>573</v>
      </c>
      <c r="B41" t="s">
        <v>670</v>
      </c>
      <c r="C41" t="s">
        <v>683</v>
      </c>
      <c r="D41" t="s">
        <v>682</v>
      </c>
      <c r="E41">
        <v>109420</v>
      </c>
      <c r="F41">
        <v>110399</v>
      </c>
      <c r="G41">
        <v>111457</v>
      </c>
      <c r="H41">
        <v>112595</v>
      </c>
      <c r="I41">
        <v>113773</v>
      </c>
      <c r="J41">
        <v>114995</v>
      </c>
      <c r="K41">
        <v>116227</v>
      </c>
      <c r="L41">
        <v>117474</v>
      </c>
      <c r="M41">
        <v>118726</v>
      </c>
      <c r="N41">
        <v>119972</v>
      </c>
      <c r="O41">
        <v>121197</v>
      </c>
      <c r="P41">
        <v>122413</v>
      </c>
      <c r="Q41">
        <v>123614</v>
      </c>
      <c r="R41">
        <v>124725</v>
      </c>
      <c r="S41">
        <v>125682</v>
      </c>
      <c r="T41">
        <v>126415</v>
      </c>
      <c r="U41">
        <v>126902</v>
      </c>
      <c r="V41">
        <v>127183</v>
      </c>
      <c r="W41">
        <v>127390</v>
      </c>
      <c r="X41">
        <v>127692</v>
      </c>
      <c r="Y41">
        <v>128212</v>
      </c>
      <c r="Z41">
        <v>128981</v>
      </c>
      <c r="AA41">
        <v>129979</v>
      </c>
      <c r="AB41">
        <v>131156</v>
      </c>
      <c r="AC41">
        <v>132453</v>
      </c>
      <c r="AD41">
        <v>133808</v>
      </c>
      <c r="AE41">
        <v>135230</v>
      </c>
      <c r="AF41">
        <v>136716</v>
      </c>
      <c r="AG41">
        <v>138187</v>
      </c>
      <c r="AH41">
        <v>139530</v>
      </c>
      <c r="AI41">
        <v>140671</v>
      </c>
      <c r="AJ41">
        <v>141568</v>
      </c>
      <c r="AK41">
        <v>142258</v>
      </c>
      <c r="AL41">
        <v>142819</v>
      </c>
      <c r="AM41">
        <v>143384</v>
      </c>
      <c r="AN41">
        <v>144046</v>
      </c>
      <c r="AO41">
        <v>144829</v>
      </c>
      <c r="AP41">
        <v>145715</v>
      </c>
      <c r="AQ41">
        <v>146671</v>
      </c>
      <c r="AR41">
        <v>147687</v>
      </c>
      <c r="AS41">
        <v>148725</v>
      </c>
      <c r="AT41">
        <v>149793</v>
      </c>
      <c r="AU41">
        <v>150901</v>
      </c>
      <c r="AV41">
        <v>152038</v>
      </c>
      <c r="AW41">
        <v>153170</v>
      </c>
      <c r="AX41">
        <v>154294</v>
      </c>
      <c r="AY41">
        <v>155411</v>
      </c>
      <c r="AZ41">
        <v>156513</v>
      </c>
      <c r="BA41">
        <v>157581</v>
      </c>
      <c r="BB41">
        <v>158603</v>
      </c>
      <c r="BC41">
        <v>159581</v>
      </c>
      <c r="BD41">
        <v>160497</v>
      </c>
      <c r="BE41">
        <v>161358</v>
      </c>
      <c r="BF41">
        <v>162180</v>
      </c>
      <c r="BG41">
        <v>162969</v>
      </c>
      <c r="BH41">
        <v>163758</v>
      </c>
      <c r="BI41">
        <v>164541</v>
      </c>
      <c r="BJ41">
        <v>165314</v>
      </c>
    </row>
    <row r="42" spans="1:62" x14ac:dyDescent="0.25">
      <c r="A42" t="s">
        <v>105</v>
      </c>
      <c r="B42" t="s">
        <v>302</v>
      </c>
      <c r="C42" t="s">
        <v>683</v>
      </c>
      <c r="D42" t="s">
        <v>682</v>
      </c>
      <c r="E42">
        <v>7716625</v>
      </c>
      <c r="F42">
        <v>7890156</v>
      </c>
      <c r="G42">
        <v>8067136</v>
      </c>
      <c r="H42">
        <v>8247415</v>
      </c>
      <c r="I42">
        <v>8430838</v>
      </c>
      <c r="J42">
        <v>8617077</v>
      </c>
      <c r="K42">
        <v>8806137</v>
      </c>
      <c r="L42">
        <v>8997325</v>
      </c>
      <c r="M42">
        <v>9188822</v>
      </c>
      <c r="N42">
        <v>9378243</v>
      </c>
      <c r="O42">
        <v>9563865</v>
      </c>
      <c r="P42">
        <v>9745189</v>
      </c>
      <c r="Q42">
        <v>9922558</v>
      </c>
      <c r="R42">
        <v>10096295</v>
      </c>
      <c r="S42">
        <v>10267056</v>
      </c>
      <c r="T42">
        <v>10435534</v>
      </c>
      <c r="U42">
        <v>10601836</v>
      </c>
      <c r="V42">
        <v>10766419</v>
      </c>
      <c r="W42">
        <v>10930783</v>
      </c>
      <c r="X42">
        <v>11096868</v>
      </c>
      <c r="Y42">
        <v>11266226</v>
      </c>
      <c r="Z42">
        <v>11439144</v>
      </c>
      <c r="AA42">
        <v>11615836</v>
      </c>
      <c r="AB42">
        <v>11797534</v>
      </c>
      <c r="AC42">
        <v>11985658</v>
      </c>
      <c r="AD42">
        <v>12181028</v>
      </c>
      <c r="AE42">
        <v>12384108</v>
      </c>
      <c r="AF42">
        <v>12594145</v>
      </c>
      <c r="AG42">
        <v>12809025</v>
      </c>
      <c r="AH42">
        <v>13025797</v>
      </c>
      <c r="AI42">
        <v>13242132</v>
      </c>
      <c r="AJ42">
        <v>13457244</v>
      </c>
      <c r="AK42">
        <v>13671033</v>
      </c>
      <c r="AL42">
        <v>13882668</v>
      </c>
      <c r="AM42">
        <v>14091389</v>
      </c>
      <c r="AN42">
        <v>14296613</v>
      </c>
      <c r="AO42">
        <v>14497826</v>
      </c>
      <c r="AP42">
        <v>14694835</v>
      </c>
      <c r="AQ42">
        <v>14887756</v>
      </c>
      <c r="AR42">
        <v>15076952</v>
      </c>
      <c r="AS42">
        <v>15262754</v>
      </c>
      <c r="AT42">
        <v>15444969</v>
      </c>
      <c r="AU42">
        <v>15623635</v>
      </c>
      <c r="AV42">
        <v>15799542</v>
      </c>
      <c r="AW42">
        <v>15973778</v>
      </c>
      <c r="AX42">
        <v>16147064</v>
      </c>
      <c r="AY42">
        <v>16319792</v>
      </c>
      <c r="AZ42">
        <v>16491687</v>
      </c>
      <c r="BA42">
        <v>16661942</v>
      </c>
      <c r="BB42">
        <v>16829442</v>
      </c>
      <c r="BC42">
        <v>16993354</v>
      </c>
      <c r="BD42">
        <v>17153357</v>
      </c>
      <c r="BE42">
        <v>17309746</v>
      </c>
      <c r="BF42">
        <v>17462982</v>
      </c>
      <c r="BG42">
        <v>17613798</v>
      </c>
      <c r="BH42">
        <v>17762681</v>
      </c>
      <c r="BI42">
        <v>17909754</v>
      </c>
      <c r="BJ42">
        <v>18054726</v>
      </c>
    </row>
    <row r="43" spans="1:62" x14ac:dyDescent="0.25">
      <c r="A43" t="s">
        <v>128</v>
      </c>
      <c r="B43" t="s">
        <v>303</v>
      </c>
      <c r="C43" t="s">
        <v>683</v>
      </c>
      <c r="D43" t="s">
        <v>682</v>
      </c>
      <c r="E43">
        <v>667070000</v>
      </c>
      <c r="F43">
        <v>660330000</v>
      </c>
      <c r="G43">
        <v>665770000</v>
      </c>
      <c r="H43">
        <v>682335000</v>
      </c>
      <c r="I43">
        <v>698355000</v>
      </c>
      <c r="J43">
        <v>715185000</v>
      </c>
      <c r="K43">
        <v>735400000</v>
      </c>
      <c r="L43">
        <v>754550000</v>
      </c>
      <c r="M43">
        <v>774510000</v>
      </c>
      <c r="N43">
        <v>796025000</v>
      </c>
      <c r="O43">
        <v>818315000</v>
      </c>
      <c r="P43">
        <v>841105000</v>
      </c>
      <c r="Q43">
        <v>862030000</v>
      </c>
      <c r="R43">
        <v>881940000</v>
      </c>
      <c r="S43">
        <v>900350000</v>
      </c>
      <c r="T43">
        <v>916395000</v>
      </c>
      <c r="U43">
        <v>930685000</v>
      </c>
      <c r="V43">
        <v>943455000</v>
      </c>
      <c r="W43">
        <v>956165000</v>
      </c>
      <c r="X43">
        <v>969005000</v>
      </c>
      <c r="Y43">
        <v>981235000</v>
      </c>
      <c r="Z43">
        <v>993885000</v>
      </c>
      <c r="AA43">
        <v>1008630000</v>
      </c>
      <c r="AB43">
        <v>1023310000</v>
      </c>
      <c r="AC43">
        <v>1036825000</v>
      </c>
      <c r="AD43">
        <v>1051040000</v>
      </c>
      <c r="AE43">
        <v>1066790000</v>
      </c>
      <c r="AF43">
        <v>1084035000</v>
      </c>
      <c r="AG43">
        <v>1101630000</v>
      </c>
      <c r="AH43">
        <v>1118650000</v>
      </c>
      <c r="AI43">
        <v>1135185000</v>
      </c>
      <c r="AJ43">
        <v>1150780000</v>
      </c>
      <c r="AK43">
        <v>1164970000</v>
      </c>
      <c r="AL43">
        <v>1178440000</v>
      </c>
      <c r="AM43">
        <v>1191835000</v>
      </c>
      <c r="AN43">
        <v>1204855000</v>
      </c>
      <c r="AO43">
        <v>1217550000</v>
      </c>
      <c r="AP43">
        <v>1230075000</v>
      </c>
      <c r="AQ43">
        <v>1241935000</v>
      </c>
      <c r="AR43">
        <v>1252735000</v>
      </c>
      <c r="AS43">
        <v>1262645000</v>
      </c>
      <c r="AT43">
        <v>1271850000</v>
      </c>
      <c r="AU43">
        <v>1280400000</v>
      </c>
      <c r="AV43">
        <v>1288400000</v>
      </c>
      <c r="AW43">
        <v>1296075000</v>
      </c>
      <c r="AX43">
        <v>1303720000</v>
      </c>
      <c r="AY43">
        <v>1311020000</v>
      </c>
      <c r="AZ43">
        <v>1317885000</v>
      </c>
      <c r="BA43">
        <v>1324655000</v>
      </c>
      <c r="BB43">
        <v>1331260000</v>
      </c>
      <c r="BC43">
        <v>1337705000</v>
      </c>
      <c r="BD43">
        <v>1344130000</v>
      </c>
      <c r="BE43">
        <v>1350695000</v>
      </c>
      <c r="BF43">
        <v>1357380000</v>
      </c>
      <c r="BG43">
        <v>1364270000</v>
      </c>
      <c r="BH43">
        <v>1371220000</v>
      </c>
      <c r="BI43">
        <v>1378665000</v>
      </c>
      <c r="BJ43">
        <v>1386395000</v>
      </c>
    </row>
    <row r="44" spans="1:62" x14ac:dyDescent="0.25">
      <c r="A44" t="s">
        <v>319</v>
      </c>
      <c r="B44" t="s">
        <v>318</v>
      </c>
      <c r="C44" t="s">
        <v>683</v>
      </c>
      <c r="D44" t="s">
        <v>682</v>
      </c>
      <c r="E44">
        <v>3558988</v>
      </c>
      <c r="F44">
        <v>3694205</v>
      </c>
      <c r="G44">
        <v>3841071</v>
      </c>
      <c r="H44">
        <v>3996941</v>
      </c>
      <c r="I44">
        <v>4157965</v>
      </c>
      <c r="J44">
        <v>4321791</v>
      </c>
      <c r="K44">
        <v>4487204</v>
      </c>
      <c r="L44">
        <v>4656353</v>
      </c>
      <c r="M44">
        <v>4834279</v>
      </c>
      <c r="N44">
        <v>5027971</v>
      </c>
      <c r="O44">
        <v>5242395</v>
      </c>
      <c r="P44">
        <v>5479338</v>
      </c>
      <c r="Q44">
        <v>5737281</v>
      </c>
      <c r="R44">
        <v>6013862</v>
      </c>
      <c r="S44">
        <v>6305287</v>
      </c>
      <c r="T44">
        <v>6608609</v>
      </c>
      <c r="U44">
        <v>6922982</v>
      </c>
      <c r="V44">
        <v>7248828</v>
      </c>
      <c r="W44">
        <v>7585914</v>
      </c>
      <c r="X44">
        <v>7934279</v>
      </c>
      <c r="Y44">
        <v>8293675</v>
      </c>
      <c r="Z44">
        <v>8664057</v>
      </c>
      <c r="AA44">
        <v>9044473</v>
      </c>
      <c r="AB44">
        <v>9432731</v>
      </c>
      <c r="AC44">
        <v>9826055</v>
      </c>
      <c r="AD44">
        <v>10222558</v>
      </c>
      <c r="AE44">
        <v>10620267</v>
      </c>
      <c r="AF44">
        <v>11019651</v>
      </c>
      <c r="AG44">
        <v>11424260</v>
      </c>
      <c r="AH44">
        <v>11839243</v>
      </c>
      <c r="AI44">
        <v>12267754</v>
      </c>
      <c r="AJ44">
        <v>12710008</v>
      </c>
      <c r="AK44">
        <v>13163019</v>
      </c>
      <c r="AL44">
        <v>13622731</v>
      </c>
      <c r="AM44">
        <v>14083611</v>
      </c>
      <c r="AN44">
        <v>14540820</v>
      </c>
      <c r="AO44">
        <v>14995249</v>
      </c>
      <c r="AP44">
        <v>15445986</v>
      </c>
      <c r="AQ44">
        <v>15884552</v>
      </c>
      <c r="AR44">
        <v>16300233</v>
      </c>
      <c r="AS44">
        <v>16686561</v>
      </c>
      <c r="AT44">
        <v>17040152</v>
      </c>
      <c r="AU44">
        <v>17366517</v>
      </c>
      <c r="AV44">
        <v>17679355</v>
      </c>
      <c r="AW44">
        <v>17997738</v>
      </c>
      <c r="AX44">
        <v>18336303</v>
      </c>
      <c r="AY44">
        <v>18699435</v>
      </c>
      <c r="AZ44">
        <v>19085941</v>
      </c>
      <c r="BA44">
        <v>19497986</v>
      </c>
      <c r="BB44">
        <v>19936366</v>
      </c>
      <c r="BC44">
        <v>20401331</v>
      </c>
      <c r="BD44">
        <v>20895311</v>
      </c>
      <c r="BE44">
        <v>21418603</v>
      </c>
      <c r="BF44">
        <v>21966312</v>
      </c>
      <c r="BG44">
        <v>22531350</v>
      </c>
      <c r="BH44">
        <v>23108472</v>
      </c>
      <c r="BI44">
        <v>23695919</v>
      </c>
      <c r="BJ44">
        <v>24294750</v>
      </c>
    </row>
    <row r="45" spans="1:62" x14ac:dyDescent="0.25">
      <c r="A45" t="s">
        <v>35</v>
      </c>
      <c r="B45" t="s">
        <v>296</v>
      </c>
      <c r="C45" t="s">
        <v>683</v>
      </c>
      <c r="D45" t="s">
        <v>682</v>
      </c>
      <c r="E45">
        <v>5176268</v>
      </c>
      <c r="F45">
        <v>5285231</v>
      </c>
      <c r="G45">
        <v>5399922</v>
      </c>
      <c r="H45">
        <v>5520332</v>
      </c>
      <c r="I45">
        <v>5646316</v>
      </c>
      <c r="J45">
        <v>5777834</v>
      </c>
      <c r="K45">
        <v>5915123</v>
      </c>
      <c r="L45">
        <v>6058539</v>
      </c>
      <c r="M45">
        <v>6208282</v>
      </c>
      <c r="N45">
        <v>6364569</v>
      </c>
      <c r="O45">
        <v>6527635</v>
      </c>
      <c r="P45">
        <v>6697745</v>
      </c>
      <c r="Q45">
        <v>6875228</v>
      </c>
      <c r="R45">
        <v>7060603</v>
      </c>
      <c r="S45">
        <v>7254468</v>
      </c>
      <c r="T45">
        <v>7457362</v>
      </c>
      <c r="U45">
        <v>7669445</v>
      </c>
      <c r="V45">
        <v>7890969</v>
      </c>
      <c r="W45">
        <v>8122529</v>
      </c>
      <c r="X45">
        <v>8364835</v>
      </c>
      <c r="Y45">
        <v>8618354</v>
      </c>
      <c r="Z45">
        <v>8883016</v>
      </c>
      <c r="AA45">
        <v>9158566</v>
      </c>
      <c r="AB45">
        <v>9445003</v>
      </c>
      <c r="AC45">
        <v>9742263</v>
      </c>
      <c r="AD45">
        <v>10050023</v>
      </c>
      <c r="AE45">
        <v>10368300</v>
      </c>
      <c r="AF45">
        <v>10696274</v>
      </c>
      <c r="AG45">
        <v>11031817</v>
      </c>
      <c r="AH45">
        <v>11372160</v>
      </c>
      <c r="AI45">
        <v>11715218</v>
      </c>
      <c r="AJ45">
        <v>12060729</v>
      </c>
      <c r="AK45">
        <v>12408931</v>
      </c>
      <c r="AL45">
        <v>12758881</v>
      </c>
      <c r="AM45">
        <v>13109660</v>
      </c>
      <c r="AN45">
        <v>13460994</v>
      </c>
      <c r="AO45">
        <v>13812472</v>
      </c>
      <c r="AP45">
        <v>14165423</v>
      </c>
      <c r="AQ45">
        <v>14523570</v>
      </c>
      <c r="AR45">
        <v>14891891</v>
      </c>
      <c r="AS45">
        <v>15274234</v>
      </c>
      <c r="AT45">
        <v>15671927</v>
      </c>
      <c r="AU45">
        <v>16084886</v>
      </c>
      <c r="AV45">
        <v>16513822</v>
      </c>
      <c r="AW45">
        <v>16959081</v>
      </c>
      <c r="AX45">
        <v>17420795</v>
      </c>
      <c r="AY45">
        <v>17899562</v>
      </c>
      <c r="AZ45">
        <v>18395389</v>
      </c>
      <c r="BA45">
        <v>18907008</v>
      </c>
      <c r="BB45">
        <v>19432541</v>
      </c>
      <c r="BC45">
        <v>19970495</v>
      </c>
      <c r="BD45">
        <v>20520447</v>
      </c>
      <c r="BE45">
        <v>21082383</v>
      </c>
      <c r="BF45">
        <v>21655715</v>
      </c>
      <c r="BG45">
        <v>22239904</v>
      </c>
      <c r="BH45">
        <v>22834522</v>
      </c>
      <c r="BI45">
        <v>23439189</v>
      </c>
      <c r="BJ45">
        <v>24053727</v>
      </c>
    </row>
    <row r="46" spans="1:62" x14ac:dyDescent="0.25">
      <c r="A46" t="s">
        <v>315</v>
      </c>
      <c r="B46" t="s">
        <v>314</v>
      </c>
      <c r="C46" t="s">
        <v>683</v>
      </c>
      <c r="D46" t="s">
        <v>682</v>
      </c>
      <c r="E46">
        <v>15248251</v>
      </c>
      <c r="F46">
        <v>15637733</v>
      </c>
      <c r="G46">
        <v>16041263</v>
      </c>
      <c r="H46">
        <v>16461930</v>
      </c>
      <c r="I46">
        <v>16903923</v>
      </c>
      <c r="J46">
        <v>17369883</v>
      </c>
      <c r="K46">
        <v>17861881</v>
      </c>
      <c r="L46">
        <v>18378214</v>
      </c>
      <c r="M46">
        <v>18913203</v>
      </c>
      <c r="N46">
        <v>19458904</v>
      </c>
      <c r="O46">
        <v>20009935</v>
      </c>
      <c r="P46">
        <v>20562865</v>
      </c>
      <c r="Q46">
        <v>21120140</v>
      </c>
      <c r="R46">
        <v>21689239</v>
      </c>
      <c r="S46">
        <v>22280923</v>
      </c>
      <c r="T46">
        <v>22902319</v>
      </c>
      <c r="U46">
        <v>23559071</v>
      </c>
      <c r="V46">
        <v>24247550</v>
      </c>
      <c r="W46">
        <v>24954655</v>
      </c>
      <c r="X46">
        <v>25661884</v>
      </c>
      <c r="Y46">
        <v>26357462</v>
      </c>
      <c r="Z46">
        <v>27039468</v>
      </c>
      <c r="AA46">
        <v>27717337</v>
      </c>
      <c r="AB46">
        <v>28404876</v>
      </c>
      <c r="AC46">
        <v>29121474</v>
      </c>
      <c r="AD46">
        <v>29883446</v>
      </c>
      <c r="AE46">
        <v>30685824</v>
      </c>
      <c r="AF46">
        <v>31529823</v>
      </c>
      <c r="AG46">
        <v>32444156</v>
      </c>
      <c r="AH46">
        <v>33465441</v>
      </c>
      <c r="AI46">
        <v>34614581</v>
      </c>
      <c r="AJ46">
        <v>35914825</v>
      </c>
      <c r="AK46">
        <v>37346147</v>
      </c>
      <c r="AL46">
        <v>38833595</v>
      </c>
      <c r="AM46">
        <v>40273701</v>
      </c>
      <c r="AN46">
        <v>41595744</v>
      </c>
      <c r="AO46">
        <v>42770544</v>
      </c>
      <c r="AP46">
        <v>43830146</v>
      </c>
      <c r="AQ46">
        <v>44840529</v>
      </c>
      <c r="AR46">
        <v>45898667</v>
      </c>
      <c r="AS46">
        <v>47076387</v>
      </c>
      <c r="AT46">
        <v>48394338</v>
      </c>
      <c r="AU46">
        <v>49835756</v>
      </c>
      <c r="AV46">
        <v>51390033</v>
      </c>
      <c r="AW46">
        <v>53034217</v>
      </c>
      <c r="AX46">
        <v>54751476</v>
      </c>
      <c r="AY46">
        <v>56543011</v>
      </c>
      <c r="AZ46">
        <v>58417562</v>
      </c>
      <c r="BA46">
        <v>60373608</v>
      </c>
      <c r="BB46">
        <v>62409435</v>
      </c>
      <c r="BC46">
        <v>64523263</v>
      </c>
      <c r="BD46">
        <v>66713597</v>
      </c>
      <c r="BE46">
        <v>68978682</v>
      </c>
      <c r="BF46">
        <v>71316033</v>
      </c>
      <c r="BG46">
        <v>73722860</v>
      </c>
      <c r="BH46">
        <v>76196619</v>
      </c>
      <c r="BI46">
        <v>78736153</v>
      </c>
      <c r="BJ46">
        <v>81339988</v>
      </c>
    </row>
    <row r="47" spans="1:62" x14ac:dyDescent="0.25">
      <c r="A47" t="s">
        <v>313</v>
      </c>
      <c r="B47" t="s">
        <v>312</v>
      </c>
      <c r="C47" t="s">
        <v>683</v>
      </c>
      <c r="D47" t="s">
        <v>682</v>
      </c>
      <c r="E47">
        <v>1037220</v>
      </c>
      <c r="F47">
        <v>1064111</v>
      </c>
      <c r="G47">
        <v>1092292</v>
      </c>
      <c r="H47">
        <v>1121735</v>
      </c>
      <c r="I47">
        <v>1152412</v>
      </c>
      <c r="J47">
        <v>1184316</v>
      </c>
      <c r="K47">
        <v>1217391</v>
      </c>
      <c r="L47">
        <v>1251703</v>
      </c>
      <c r="M47">
        <v>1287516</v>
      </c>
      <c r="N47">
        <v>1325147</v>
      </c>
      <c r="O47">
        <v>1364812</v>
      </c>
      <c r="P47">
        <v>1406643</v>
      </c>
      <c r="Q47">
        <v>1450518</v>
      </c>
      <c r="R47">
        <v>1496047</v>
      </c>
      <c r="S47">
        <v>1542690</v>
      </c>
      <c r="T47">
        <v>1590039</v>
      </c>
      <c r="U47">
        <v>1637941</v>
      </c>
      <c r="V47">
        <v>1686524</v>
      </c>
      <c r="W47">
        <v>1736099</v>
      </c>
      <c r="X47">
        <v>1787129</v>
      </c>
      <c r="Y47">
        <v>1839935</v>
      </c>
      <c r="Z47">
        <v>1894676</v>
      </c>
      <c r="AA47">
        <v>1951195</v>
      </c>
      <c r="AB47">
        <v>2009165</v>
      </c>
      <c r="AC47">
        <v>2068132</v>
      </c>
      <c r="AD47">
        <v>2127770</v>
      </c>
      <c r="AE47">
        <v>2188046</v>
      </c>
      <c r="AF47">
        <v>2249146</v>
      </c>
      <c r="AG47">
        <v>2311348</v>
      </c>
      <c r="AH47">
        <v>2375008</v>
      </c>
      <c r="AI47">
        <v>2440457</v>
      </c>
      <c r="AJ47">
        <v>2507772</v>
      </c>
      <c r="AK47">
        <v>2577035</v>
      </c>
      <c r="AL47">
        <v>2648507</v>
      </c>
      <c r="AM47">
        <v>2722497</v>
      </c>
      <c r="AN47">
        <v>2799255</v>
      </c>
      <c r="AO47">
        <v>2879222</v>
      </c>
      <c r="AP47">
        <v>2962470</v>
      </c>
      <c r="AQ47">
        <v>3048453</v>
      </c>
      <c r="AR47">
        <v>3136344</v>
      </c>
      <c r="AS47">
        <v>3225727</v>
      </c>
      <c r="AT47">
        <v>3315806</v>
      </c>
      <c r="AU47">
        <v>3407180</v>
      </c>
      <c r="AV47">
        <v>3502519</v>
      </c>
      <c r="AW47">
        <v>3605439</v>
      </c>
      <c r="AX47">
        <v>3718243</v>
      </c>
      <c r="AY47">
        <v>3842365</v>
      </c>
      <c r="AZ47">
        <v>3976246</v>
      </c>
      <c r="BA47">
        <v>4115435</v>
      </c>
      <c r="BB47">
        <v>4253712</v>
      </c>
      <c r="BC47">
        <v>4386693</v>
      </c>
      <c r="BD47">
        <v>4512730</v>
      </c>
      <c r="BE47">
        <v>4633363</v>
      </c>
      <c r="BF47">
        <v>4751393</v>
      </c>
      <c r="BG47">
        <v>4871101</v>
      </c>
      <c r="BH47">
        <v>4995648</v>
      </c>
      <c r="BI47">
        <v>5125821</v>
      </c>
      <c r="BJ47">
        <v>5260750</v>
      </c>
    </row>
    <row r="48" spans="1:62" ht="14.25" x14ac:dyDescent="0.2">
      <c r="A48" t="s">
        <v>106</v>
      </c>
      <c r="B48" t="s">
        <v>310</v>
      </c>
      <c r="C48" t="s">
        <v>683</v>
      </c>
      <c r="D48" t="s">
        <v>682</v>
      </c>
      <c r="E48">
        <v>16480383</v>
      </c>
      <c r="F48">
        <v>16982315</v>
      </c>
      <c r="G48">
        <v>17500171</v>
      </c>
      <c r="H48">
        <v>18033550</v>
      </c>
      <c r="I48">
        <v>18581974</v>
      </c>
      <c r="J48">
        <v>19144223</v>
      </c>
      <c r="K48">
        <v>19721462</v>
      </c>
      <c r="L48">
        <v>20311371</v>
      </c>
      <c r="M48">
        <v>20905059</v>
      </c>
      <c r="N48">
        <v>21490945</v>
      </c>
      <c r="O48">
        <v>22061215</v>
      </c>
      <c r="P48">
        <v>22611986</v>
      </c>
      <c r="Q48">
        <v>23146803</v>
      </c>
      <c r="R48">
        <v>23674504</v>
      </c>
      <c r="S48">
        <v>24208021</v>
      </c>
      <c r="T48">
        <v>24756973</v>
      </c>
      <c r="U48">
        <v>25323406</v>
      </c>
      <c r="V48">
        <v>25905127</v>
      </c>
      <c r="W48">
        <v>26502166</v>
      </c>
      <c r="X48">
        <v>27113512</v>
      </c>
      <c r="Y48">
        <v>27737900</v>
      </c>
      <c r="Z48">
        <v>28375991</v>
      </c>
      <c r="AA48">
        <v>29027162</v>
      </c>
      <c r="AB48">
        <v>29687094</v>
      </c>
      <c r="AC48">
        <v>30350086</v>
      </c>
      <c r="AD48">
        <v>31011688</v>
      </c>
      <c r="AE48">
        <v>31669776</v>
      </c>
      <c r="AF48">
        <v>32324325</v>
      </c>
      <c r="AG48">
        <v>32975535</v>
      </c>
      <c r="AH48">
        <v>33624444</v>
      </c>
      <c r="AI48">
        <v>34271565</v>
      </c>
      <c r="AJ48">
        <v>34916766</v>
      </c>
      <c r="AK48">
        <v>35558682</v>
      </c>
      <c r="AL48">
        <v>36195168</v>
      </c>
      <c r="AM48">
        <v>36823537</v>
      </c>
      <c r="AN48">
        <v>37441977</v>
      </c>
      <c r="AO48">
        <v>38049038</v>
      </c>
      <c r="AP48">
        <v>38645411</v>
      </c>
      <c r="AQ48">
        <v>39234062</v>
      </c>
      <c r="AR48">
        <v>39819279</v>
      </c>
      <c r="AS48">
        <v>40403958</v>
      </c>
      <c r="AT48">
        <v>40988909</v>
      </c>
      <c r="AU48">
        <v>41572491</v>
      </c>
      <c r="AV48">
        <v>42152151</v>
      </c>
      <c r="AW48">
        <v>42724163</v>
      </c>
      <c r="AX48">
        <v>43285634</v>
      </c>
      <c r="AY48">
        <v>43835722</v>
      </c>
      <c r="AZ48">
        <v>44374572</v>
      </c>
      <c r="BA48">
        <v>44901544</v>
      </c>
      <c r="BB48">
        <v>45416181</v>
      </c>
      <c r="BC48">
        <v>45918097</v>
      </c>
      <c r="BD48">
        <v>46406646</v>
      </c>
      <c r="BE48">
        <v>46881475</v>
      </c>
      <c r="BF48">
        <v>47342981</v>
      </c>
      <c r="BG48">
        <v>47791911</v>
      </c>
      <c r="BH48">
        <v>48228697</v>
      </c>
      <c r="BI48">
        <v>48653419</v>
      </c>
      <c r="BJ48">
        <v>49065615</v>
      </c>
    </row>
    <row r="49" spans="1:62" ht="14.25" x14ac:dyDescent="0.2">
      <c r="A49" t="s">
        <v>14</v>
      </c>
      <c r="B49" t="s">
        <v>311</v>
      </c>
      <c r="C49" t="s">
        <v>683</v>
      </c>
      <c r="D49" t="s">
        <v>682</v>
      </c>
      <c r="E49">
        <v>191121</v>
      </c>
      <c r="F49">
        <v>194139</v>
      </c>
      <c r="G49">
        <v>197198</v>
      </c>
      <c r="H49">
        <v>200372</v>
      </c>
      <c r="I49">
        <v>203753</v>
      </c>
      <c r="J49">
        <v>207424</v>
      </c>
      <c r="K49">
        <v>211478</v>
      </c>
      <c r="L49">
        <v>215897</v>
      </c>
      <c r="M49">
        <v>220575</v>
      </c>
      <c r="N49">
        <v>225325</v>
      </c>
      <c r="O49">
        <v>230054</v>
      </c>
      <c r="P49">
        <v>234644</v>
      </c>
      <c r="Q49">
        <v>239235</v>
      </c>
      <c r="R49">
        <v>244208</v>
      </c>
      <c r="S49">
        <v>250104</v>
      </c>
      <c r="T49">
        <v>257290</v>
      </c>
      <c r="U49">
        <v>265953</v>
      </c>
      <c r="V49">
        <v>275900</v>
      </c>
      <c r="W49">
        <v>286634</v>
      </c>
      <c r="X49">
        <v>297447</v>
      </c>
      <c r="Y49">
        <v>307829</v>
      </c>
      <c r="Z49">
        <v>317606</v>
      </c>
      <c r="AA49">
        <v>326946</v>
      </c>
      <c r="AB49">
        <v>336096</v>
      </c>
      <c r="AC49">
        <v>345466</v>
      </c>
      <c r="AD49">
        <v>355337</v>
      </c>
      <c r="AE49">
        <v>365760</v>
      </c>
      <c r="AF49">
        <v>376654</v>
      </c>
      <c r="AG49">
        <v>387963</v>
      </c>
      <c r="AH49">
        <v>399632</v>
      </c>
      <c r="AI49">
        <v>411594</v>
      </c>
      <c r="AJ49">
        <v>423872</v>
      </c>
      <c r="AK49">
        <v>436448</v>
      </c>
      <c r="AL49">
        <v>449274</v>
      </c>
      <c r="AM49">
        <v>462277</v>
      </c>
      <c r="AN49">
        <v>475394</v>
      </c>
      <c r="AO49">
        <v>488627</v>
      </c>
      <c r="AP49">
        <v>501953</v>
      </c>
      <c r="AQ49">
        <v>515385</v>
      </c>
      <c r="AR49">
        <v>528848</v>
      </c>
      <c r="AS49">
        <v>542357</v>
      </c>
      <c r="AT49">
        <v>555888</v>
      </c>
      <c r="AU49">
        <v>569479</v>
      </c>
      <c r="AV49">
        <v>583211</v>
      </c>
      <c r="AW49">
        <v>597228</v>
      </c>
      <c r="AX49">
        <v>611627</v>
      </c>
      <c r="AY49">
        <v>626425</v>
      </c>
      <c r="AZ49">
        <v>641620</v>
      </c>
      <c r="BA49">
        <v>657229</v>
      </c>
      <c r="BB49">
        <v>673252</v>
      </c>
      <c r="BC49">
        <v>689692</v>
      </c>
      <c r="BD49">
        <v>706569</v>
      </c>
      <c r="BE49">
        <v>723868</v>
      </c>
      <c r="BF49">
        <v>741500</v>
      </c>
      <c r="BG49">
        <v>759385</v>
      </c>
      <c r="BH49">
        <v>777424</v>
      </c>
      <c r="BI49">
        <v>795601</v>
      </c>
      <c r="BJ49">
        <v>813912</v>
      </c>
    </row>
    <row r="50" spans="1:62" ht="14.25" x14ac:dyDescent="0.2">
      <c r="A50" t="s">
        <v>50</v>
      </c>
      <c r="B50" t="s">
        <v>298</v>
      </c>
      <c r="C50" t="s">
        <v>683</v>
      </c>
      <c r="D50" t="s">
        <v>682</v>
      </c>
      <c r="E50">
        <v>202310</v>
      </c>
      <c r="F50">
        <v>205956</v>
      </c>
      <c r="G50">
        <v>210867</v>
      </c>
      <c r="H50">
        <v>216908</v>
      </c>
      <c r="I50">
        <v>223846</v>
      </c>
      <c r="J50">
        <v>231428</v>
      </c>
      <c r="K50">
        <v>239770</v>
      </c>
      <c r="L50">
        <v>248747</v>
      </c>
      <c r="M50">
        <v>257509</v>
      </c>
      <c r="N50">
        <v>264909</v>
      </c>
      <c r="O50">
        <v>270198</v>
      </c>
      <c r="P50">
        <v>272992</v>
      </c>
      <c r="Q50">
        <v>273651</v>
      </c>
      <c r="R50">
        <v>273005</v>
      </c>
      <c r="S50">
        <v>272292</v>
      </c>
      <c r="T50">
        <v>272423</v>
      </c>
      <c r="U50">
        <v>273652</v>
      </c>
      <c r="V50">
        <v>275767</v>
      </c>
      <c r="W50">
        <v>278739</v>
      </c>
      <c r="X50">
        <v>282415</v>
      </c>
      <c r="Y50">
        <v>286657</v>
      </c>
      <c r="Z50">
        <v>291602</v>
      </c>
      <c r="AA50">
        <v>297285</v>
      </c>
      <c r="AB50">
        <v>303368</v>
      </c>
      <c r="AC50">
        <v>309397</v>
      </c>
      <c r="AD50">
        <v>315069</v>
      </c>
      <c r="AE50">
        <v>320183</v>
      </c>
      <c r="AF50">
        <v>324893</v>
      </c>
      <c r="AG50">
        <v>329671</v>
      </c>
      <c r="AH50">
        <v>335184</v>
      </c>
      <c r="AI50">
        <v>341883</v>
      </c>
      <c r="AJ50">
        <v>349934</v>
      </c>
      <c r="AK50">
        <v>359090</v>
      </c>
      <c r="AL50">
        <v>369014</v>
      </c>
      <c r="AM50">
        <v>379156</v>
      </c>
      <c r="AN50">
        <v>389127</v>
      </c>
      <c r="AO50">
        <v>398773</v>
      </c>
      <c r="AP50">
        <v>408175</v>
      </c>
      <c r="AQ50">
        <v>417323</v>
      </c>
      <c r="AR50">
        <v>426285</v>
      </c>
      <c r="AS50">
        <v>435079</v>
      </c>
      <c r="AT50">
        <v>443716</v>
      </c>
      <c r="AU50">
        <v>452106</v>
      </c>
      <c r="AV50">
        <v>460147</v>
      </c>
      <c r="AW50">
        <v>467664</v>
      </c>
      <c r="AX50">
        <v>474567</v>
      </c>
      <c r="AY50">
        <v>480795</v>
      </c>
      <c r="AZ50">
        <v>486438</v>
      </c>
      <c r="BA50">
        <v>491723</v>
      </c>
      <c r="BB50">
        <v>496963</v>
      </c>
      <c r="BC50">
        <v>502384</v>
      </c>
      <c r="BD50">
        <v>508067</v>
      </c>
      <c r="BE50">
        <v>513979</v>
      </c>
      <c r="BF50">
        <v>520106</v>
      </c>
      <c r="BG50">
        <v>526437</v>
      </c>
      <c r="BH50">
        <v>532913</v>
      </c>
      <c r="BI50">
        <v>539560</v>
      </c>
      <c r="BJ50">
        <v>546388</v>
      </c>
    </row>
    <row r="51" spans="1:62" ht="14.25" x14ac:dyDescent="0.2">
      <c r="A51" t="s">
        <v>94</v>
      </c>
      <c r="B51" t="s">
        <v>317</v>
      </c>
      <c r="C51" t="s">
        <v>683</v>
      </c>
      <c r="D51" t="s">
        <v>682</v>
      </c>
      <c r="E51">
        <v>1333040</v>
      </c>
      <c r="F51">
        <v>1381917</v>
      </c>
      <c r="G51">
        <v>1432585</v>
      </c>
      <c r="H51">
        <v>1484510</v>
      </c>
      <c r="I51">
        <v>1537041</v>
      </c>
      <c r="J51">
        <v>1589621</v>
      </c>
      <c r="K51">
        <v>1642186</v>
      </c>
      <c r="L51">
        <v>1694710</v>
      </c>
      <c r="M51">
        <v>1746869</v>
      </c>
      <c r="N51">
        <v>1798311</v>
      </c>
      <c r="O51">
        <v>1848866</v>
      </c>
      <c r="P51">
        <v>1898360</v>
      </c>
      <c r="Q51">
        <v>1947048</v>
      </c>
      <c r="R51">
        <v>1995743</v>
      </c>
      <c r="S51">
        <v>2045580</v>
      </c>
      <c r="T51">
        <v>2097407</v>
      </c>
      <c r="U51">
        <v>2151497</v>
      </c>
      <c r="V51">
        <v>2207725</v>
      </c>
      <c r="W51">
        <v>2266154</v>
      </c>
      <c r="X51">
        <v>2326704</v>
      </c>
      <c r="Y51">
        <v>2389310</v>
      </c>
      <c r="Z51">
        <v>2454129</v>
      </c>
      <c r="AA51">
        <v>2521168</v>
      </c>
      <c r="AB51">
        <v>2589930</v>
      </c>
      <c r="AC51">
        <v>2659781</v>
      </c>
      <c r="AD51">
        <v>2730233</v>
      </c>
      <c r="AE51">
        <v>2800986</v>
      </c>
      <c r="AF51">
        <v>2872211</v>
      </c>
      <c r="AG51">
        <v>2944557</v>
      </c>
      <c r="AH51">
        <v>3018955</v>
      </c>
      <c r="AI51">
        <v>3095995</v>
      </c>
      <c r="AJ51">
        <v>3175649</v>
      </c>
      <c r="AK51">
        <v>3257466</v>
      </c>
      <c r="AL51">
        <v>3341004</v>
      </c>
      <c r="AM51">
        <v>3425690</v>
      </c>
      <c r="AN51">
        <v>3510926</v>
      </c>
      <c r="AO51">
        <v>3596732</v>
      </c>
      <c r="AP51">
        <v>3682725</v>
      </c>
      <c r="AQ51">
        <v>3767373</v>
      </c>
      <c r="AR51">
        <v>3848723</v>
      </c>
      <c r="AS51">
        <v>3925443</v>
      </c>
      <c r="AT51">
        <v>3996798</v>
      </c>
      <c r="AU51">
        <v>4063204</v>
      </c>
      <c r="AV51">
        <v>4125971</v>
      </c>
      <c r="AW51">
        <v>4187038</v>
      </c>
      <c r="AX51">
        <v>4247841</v>
      </c>
      <c r="AY51">
        <v>4308794</v>
      </c>
      <c r="AZ51">
        <v>4369469</v>
      </c>
      <c r="BA51">
        <v>4429508</v>
      </c>
      <c r="BB51">
        <v>4488263</v>
      </c>
      <c r="BC51">
        <v>4545280</v>
      </c>
      <c r="BD51">
        <v>4600474</v>
      </c>
      <c r="BE51">
        <v>4654122</v>
      </c>
      <c r="BF51">
        <v>4706401</v>
      </c>
      <c r="BG51">
        <v>4757575</v>
      </c>
      <c r="BH51">
        <v>4807852</v>
      </c>
      <c r="BI51">
        <v>4857274</v>
      </c>
      <c r="BJ51">
        <v>4905769</v>
      </c>
    </row>
    <row r="52" spans="1:62" ht="14.25" x14ac:dyDescent="0.2">
      <c r="A52" t="s">
        <v>669</v>
      </c>
      <c r="B52" t="s">
        <v>668</v>
      </c>
      <c r="C52" t="s">
        <v>683</v>
      </c>
      <c r="D52" t="s">
        <v>682</v>
      </c>
      <c r="E52">
        <v>4198307</v>
      </c>
      <c r="F52">
        <v>4277802</v>
      </c>
      <c r="G52">
        <v>4357746</v>
      </c>
      <c r="H52">
        <v>4436804</v>
      </c>
      <c r="I52">
        <v>4513246</v>
      </c>
      <c r="J52">
        <v>4585777</v>
      </c>
      <c r="K52">
        <v>4653919</v>
      </c>
      <c r="L52">
        <v>4718167</v>
      </c>
      <c r="M52">
        <v>4779624</v>
      </c>
      <c r="N52">
        <v>4839881</v>
      </c>
      <c r="O52">
        <v>4900059</v>
      </c>
      <c r="P52">
        <v>4960647</v>
      </c>
      <c r="Q52">
        <v>5021359</v>
      </c>
      <c r="R52">
        <v>5082049</v>
      </c>
      <c r="S52">
        <v>5142246</v>
      </c>
      <c r="T52">
        <v>5201705</v>
      </c>
      <c r="U52">
        <v>5260062</v>
      </c>
      <c r="V52">
        <v>5317542</v>
      </c>
      <c r="W52">
        <v>5375393</v>
      </c>
      <c r="X52">
        <v>5435143</v>
      </c>
      <c r="Y52">
        <v>5497756</v>
      </c>
      <c r="Z52">
        <v>5564200</v>
      </c>
      <c r="AA52">
        <v>5633661</v>
      </c>
      <c r="AB52">
        <v>5702754</v>
      </c>
      <c r="AC52">
        <v>5766957</v>
      </c>
      <c r="AD52">
        <v>5823242</v>
      </c>
      <c r="AE52">
        <v>5870023</v>
      </c>
      <c r="AF52">
        <v>5908886</v>
      </c>
      <c r="AG52">
        <v>5943661</v>
      </c>
      <c r="AH52">
        <v>5979907</v>
      </c>
      <c r="AI52">
        <v>6021614</v>
      </c>
      <c r="AJ52">
        <v>6070204</v>
      </c>
      <c r="AK52">
        <v>6124265</v>
      </c>
      <c r="AL52">
        <v>6181538</v>
      </c>
      <c r="AM52">
        <v>6238576</v>
      </c>
      <c r="AN52">
        <v>6292827</v>
      </c>
      <c r="AO52">
        <v>6343683</v>
      </c>
      <c r="AP52">
        <v>6392040</v>
      </c>
      <c r="AQ52">
        <v>6438587</v>
      </c>
      <c r="AR52">
        <v>6484510</v>
      </c>
      <c r="AS52">
        <v>6530691</v>
      </c>
      <c r="AT52">
        <v>6577216</v>
      </c>
      <c r="AU52">
        <v>6623792</v>
      </c>
      <c r="AV52">
        <v>6670276</v>
      </c>
      <c r="AW52">
        <v>6716373</v>
      </c>
      <c r="AX52">
        <v>6761932</v>
      </c>
      <c r="AY52">
        <v>6806838</v>
      </c>
      <c r="AZ52">
        <v>6851221</v>
      </c>
      <c r="BA52">
        <v>6895315</v>
      </c>
      <c r="BB52">
        <v>6939534</v>
      </c>
      <c r="BC52">
        <v>6984096</v>
      </c>
      <c r="BD52">
        <v>7029022</v>
      </c>
      <c r="BE52">
        <v>7074129</v>
      </c>
      <c r="BF52">
        <v>7118888</v>
      </c>
      <c r="BG52">
        <v>7162679</v>
      </c>
      <c r="BH52">
        <v>7204948</v>
      </c>
      <c r="BI52">
        <v>7245472</v>
      </c>
      <c r="BJ52">
        <v>7284294</v>
      </c>
    </row>
    <row r="53" spans="1:62" ht="14.25" x14ac:dyDescent="0.2">
      <c r="A53" t="s">
        <v>73</v>
      </c>
      <c r="B53" t="s">
        <v>321</v>
      </c>
      <c r="C53" t="s">
        <v>683</v>
      </c>
      <c r="D53" t="s">
        <v>682</v>
      </c>
      <c r="E53">
        <v>7141135</v>
      </c>
      <c r="F53">
        <v>7289826</v>
      </c>
      <c r="G53">
        <v>7450402</v>
      </c>
      <c r="H53">
        <v>7618354</v>
      </c>
      <c r="I53">
        <v>7787146</v>
      </c>
      <c r="J53">
        <v>7951933</v>
      </c>
      <c r="K53">
        <v>8110430</v>
      </c>
      <c r="L53">
        <v>8263546</v>
      </c>
      <c r="M53">
        <v>8413327</v>
      </c>
      <c r="N53">
        <v>8563193</v>
      </c>
      <c r="O53">
        <v>8715123</v>
      </c>
      <c r="P53">
        <v>8869961</v>
      </c>
      <c r="Q53">
        <v>9025300</v>
      </c>
      <c r="R53">
        <v>9176052</v>
      </c>
      <c r="S53">
        <v>9315373</v>
      </c>
      <c r="T53">
        <v>9438442</v>
      </c>
      <c r="U53">
        <v>9544271</v>
      </c>
      <c r="V53">
        <v>9634680</v>
      </c>
      <c r="W53">
        <v>9711392</v>
      </c>
      <c r="X53">
        <v>9777290</v>
      </c>
      <c r="Y53">
        <v>9835177</v>
      </c>
      <c r="Z53">
        <v>9884213</v>
      </c>
      <c r="AA53">
        <v>9925623</v>
      </c>
      <c r="AB53">
        <v>9966733</v>
      </c>
      <c r="AC53">
        <v>10017059</v>
      </c>
      <c r="AD53">
        <v>10082989</v>
      </c>
      <c r="AE53">
        <v>10168087</v>
      </c>
      <c r="AF53">
        <v>10269567</v>
      </c>
      <c r="AG53">
        <v>10379548</v>
      </c>
      <c r="AH53">
        <v>10486509</v>
      </c>
      <c r="AI53">
        <v>10582081</v>
      </c>
      <c r="AJ53">
        <v>10663585</v>
      </c>
      <c r="AK53">
        <v>10733363</v>
      </c>
      <c r="AL53">
        <v>10794135</v>
      </c>
      <c r="AM53">
        <v>10850585</v>
      </c>
      <c r="AN53">
        <v>10906043</v>
      </c>
      <c r="AO53">
        <v>10961012</v>
      </c>
      <c r="AP53">
        <v>11013983</v>
      </c>
      <c r="AQ53">
        <v>11064097</v>
      </c>
      <c r="AR53">
        <v>11110004</v>
      </c>
      <c r="AS53">
        <v>11150736</v>
      </c>
      <c r="AT53">
        <v>11186542</v>
      </c>
      <c r="AU53">
        <v>11217998</v>
      </c>
      <c r="AV53">
        <v>11244885</v>
      </c>
      <c r="AW53">
        <v>11266941</v>
      </c>
      <c r="AX53">
        <v>11284253</v>
      </c>
      <c r="AY53">
        <v>11296233</v>
      </c>
      <c r="AZ53">
        <v>11303687</v>
      </c>
      <c r="BA53">
        <v>11309754</v>
      </c>
      <c r="BB53">
        <v>11318602</v>
      </c>
      <c r="BC53">
        <v>11333051</v>
      </c>
      <c r="BD53">
        <v>11354651</v>
      </c>
      <c r="BE53">
        <v>11382146</v>
      </c>
      <c r="BF53">
        <v>11412167</v>
      </c>
      <c r="BG53">
        <v>11439767</v>
      </c>
      <c r="BH53">
        <v>11461432</v>
      </c>
      <c r="BI53">
        <v>11475982</v>
      </c>
      <c r="BJ53">
        <v>11484636</v>
      </c>
    </row>
    <row r="54" spans="1:62" ht="14.25" x14ac:dyDescent="0.2">
      <c r="A54" t="s">
        <v>323</v>
      </c>
      <c r="B54" t="s">
        <v>322</v>
      </c>
      <c r="C54" t="s">
        <v>683</v>
      </c>
      <c r="D54" t="s">
        <v>682</v>
      </c>
      <c r="E54">
        <v>124826</v>
      </c>
      <c r="F54">
        <v>126125</v>
      </c>
      <c r="G54">
        <v>128414</v>
      </c>
      <c r="H54">
        <v>130860</v>
      </c>
      <c r="I54">
        <v>133148</v>
      </c>
      <c r="J54">
        <v>135266</v>
      </c>
      <c r="K54">
        <v>136682</v>
      </c>
      <c r="L54">
        <v>138140</v>
      </c>
      <c r="M54">
        <v>140298</v>
      </c>
      <c r="N54">
        <v>142581</v>
      </c>
      <c r="O54">
        <v>144739</v>
      </c>
      <c r="P54">
        <v>147389</v>
      </c>
      <c r="Q54">
        <v>147710</v>
      </c>
      <c r="R54">
        <v>146912</v>
      </c>
      <c r="S54">
        <v>148351</v>
      </c>
      <c r="T54">
        <v>149129</v>
      </c>
      <c r="U54">
        <v>149399</v>
      </c>
      <c r="V54">
        <v>149459</v>
      </c>
      <c r="W54">
        <v>148341</v>
      </c>
      <c r="X54">
        <v>147851</v>
      </c>
      <c r="Y54">
        <v>148041</v>
      </c>
      <c r="Z54">
        <v>148629</v>
      </c>
      <c r="AA54">
        <v>150101</v>
      </c>
      <c r="AB54">
        <v>151159</v>
      </c>
      <c r="AC54">
        <v>151940</v>
      </c>
      <c r="AD54">
        <v>152711</v>
      </c>
      <c r="AE54">
        <v>152662</v>
      </c>
      <c r="AF54">
        <v>151456</v>
      </c>
      <c r="AG54">
        <v>149254</v>
      </c>
      <c r="AH54">
        <v>146937</v>
      </c>
      <c r="AI54">
        <v>145400</v>
      </c>
      <c r="AJ54">
        <v>144403</v>
      </c>
      <c r="AK54">
        <v>143912</v>
      </c>
      <c r="AL54">
        <v>144299</v>
      </c>
      <c r="AM54">
        <v>144630</v>
      </c>
      <c r="AN54">
        <v>145139</v>
      </c>
      <c r="AO54">
        <v>146306</v>
      </c>
      <c r="AP54">
        <v>146956</v>
      </c>
      <c r="AQ54">
        <v>144472</v>
      </c>
      <c r="AR54">
        <v>139428</v>
      </c>
      <c r="AS54">
        <v>133860</v>
      </c>
      <c r="AT54">
        <v>129047</v>
      </c>
      <c r="AU54">
        <v>129205</v>
      </c>
      <c r="AV54">
        <v>131897</v>
      </c>
      <c r="AW54">
        <v>134192</v>
      </c>
      <c r="AX54">
        <v>137658</v>
      </c>
      <c r="AY54">
        <v>141239</v>
      </c>
      <c r="AZ54">
        <v>144056</v>
      </c>
      <c r="BA54">
        <v>145880</v>
      </c>
      <c r="BB54">
        <v>146833</v>
      </c>
      <c r="BC54">
        <v>148703</v>
      </c>
      <c r="BD54">
        <v>150831</v>
      </c>
      <c r="BE54">
        <v>152088</v>
      </c>
      <c r="BF54">
        <v>153822</v>
      </c>
      <c r="BG54">
        <v>155909</v>
      </c>
      <c r="BH54">
        <v>157980</v>
      </c>
      <c r="BI54">
        <v>159663</v>
      </c>
      <c r="BJ54">
        <v>161014</v>
      </c>
    </row>
    <row r="55" spans="1:62" ht="14.25" x14ac:dyDescent="0.2">
      <c r="A55" t="s">
        <v>72</v>
      </c>
      <c r="B55" t="s">
        <v>299</v>
      </c>
      <c r="C55" t="s">
        <v>683</v>
      </c>
      <c r="D55" t="s">
        <v>682</v>
      </c>
      <c r="E55">
        <v>7865</v>
      </c>
      <c r="F55">
        <v>8026</v>
      </c>
      <c r="G55">
        <v>8146</v>
      </c>
      <c r="H55">
        <v>8227</v>
      </c>
      <c r="I55">
        <v>8298</v>
      </c>
      <c r="J55">
        <v>8369</v>
      </c>
      <c r="K55">
        <v>8441</v>
      </c>
      <c r="L55">
        <v>8521</v>
      </c>
      <c r="M55">
        <v>8631</v>
      </c>
      <c r="N55">
        <v>8827</v>
      </c>
      <c r="O55">
        <v>9144</v>
      </c>
      <c r="P55">
        <v>9581</v>
      </c>
      <c r="Q55">
        <v>10136</v>
      </c>
      <c r="R55">
        <v>10784</v>
      </c>
      <c r="S55">
        <v>11498</v>
      </c>
      <c r="T55">
        <v>12244</v>
      </c>
      <c r="U55">
        <v>13022</v>
      </c>
      <c r="V55">
        <v>13841</v>
      </c>
      <c r="W55">
        <v>14661</v>
      </c>
      <c r="X55">
        <v>15444</v>
      </c>
      <c r="Y55">
        <v>16162</v>
      </c>
      <c r="Z55">
        <v>16789</v>
      </c>
      <c r="AA55">
        <v>17356</v>
      </c>
      <c r="AB55">
        <v>17906</v>
      </c>
      <c r="AC55">
        <v>18543</v>
      </c>
      <c r="AD55">
        <v>19313</v>
      </c>
      <c r="AE55">
        <v>20251</v>
      </c>
      <c r="AF55">
        <v>21339</v>
      </c>
      <c r="AG55">
        <v>22538</v>
      </c>
      <c r="AH55">
        <v>23776</v>
      </c>
      <c r="AI55">
        <v>25010</v>
      </c>
      <c r="AJ55">
        <v>26213</v>
      </c>
      <c r="AK55">
        <v>27404</v>
      </c>
      <c r="AL55">
        <v>28646</v>
      </c>
      <c r="AM55">
        <v>30055</v>
      </c>
      <c r="AN55">
        <v>31672</v>
      </c>
      <c r="AO55">
        <v>33536</v>
      </c>
      <c r="AP55">
        <v>35597</v>
      </c>
      <c r="AQ55">
        <v>37740</v>
      </c>
      <c r="AR55">
        <v>39808</v>
      </c>
      <c r="AS55">
        <v>41687</v>
      </c>
      <c r="AT55">
        <v>43316</v>
      </c>
      <c r="AU55">
        <v>44738</v>
      </c>
      <c r="AV55">
        <v>46028</v>
      </c>
      <c r="AW55">
        <v>47299</v>
      </c>
      <c r="AX55">
        <v>48622</v>
      </c>
      <c r="AY55">
        <v>50031</v>
      </c>
      <c r="AZ55">
        <v>51483</v>
      </c>
      <c r="BA55">
        <v>52926</v>
      </c>
      <c r="BB55">
        <v>54279</v>
      </c>
      <c r="BC55">
        <v>55507</v>
      </c>
      <c r="BD55">
        <v>56579</v>
      </c>
      <c r="BE55">
        <v>57523</v>
      </c>
      <c r="BF55">
        <v>58371</v>
      </c>
      <c r="BG55">
        <v>59172</v>
      </c>
      <c r="BH55">
        <v>59963</v>
      </c>
      <c r="BI55">
        <v>60765</v>
      </c>
      <c r="BJ55">
        <v>61559</v>
      </c>
    </row>
    <row r="56" spans="1:62" ht="14.25" x14ac:dyDescent="0.2">
      <c r="A56" t="s">
        <v>158</v>
      </c>
      <c r="B56" t="s">
        <v>324</v>
      </c>
      <c r="C56" t="s">
        <v>683</v>
      </c>
      <c r="D56" t="s">
        <v>682</v>
      </c>
      <c r="E56">
        <v>572930</v>
      </c>
      <c r="F56">
        <v>576395</v>
      </c>
      <c r="G56">
        <v>577691</v>
      </c>
      <c r="H56">
        <v>577913</v>
      </c>
      <c r="I56">
        <v>578627</v>
      </c>
      <c r="J56">
        <v>580966</v>
      </c>
      <c r="K56">
        <v>585308</v>
      </c>
      <c r="L56">
        <v>591308</v>
      </c>
      <c r="M56">
        <v>598493</v>
      </c>
      <c r="N56">
        <v>606113</v>
      </c>
      <c r="O56">
        <v>613621</v>
      </c>
      <c r="P56">
        <v>620859</v>
      </c>
      <c r="Q56">
        <v>628002</v>
      </c>
      <c r="R56">
        <v>635111</v>
      </c>
      <c r="S56">
        <v>642339</v>
      </c>
      <c r="T56">
        <v>649755</v>
      </c>
      <c r="U56">
        <v>657534</v>
      </c>
      <c r="V56">
        <v>665528</v>
      </c>
      <c r="W56">
        <v>673251</v>
      </c>
      <c r="X56">
        <v>680011</v>
      </c>
      <c r="Y56">
        <v>685406</v>
      </c>
      <c r="Z56">
        <v>689173</v>
      </c>
      <c r="AA56">
        <v>691702</v>
      </c>
      <c r="AB56">
        <v>694077</v>
      </c>
      <c r="AC56">
        <v>697717</v>
      </c>
      <c r="AD56">
        <v>703687</v>
      </c>
      <c r="AE56">
        <v>712341</v>
      </c>
      <c r="AF56">
        <v>723380</v>
      </c>
      <c r="AG56">
        <v>736479</v>
      </c>
      <c r="AH56">
        <v>751044</v>
      </c>
      <c r="AI56">
        <v>766614</v>
      </c>
      <c r="AJ56">
        <v>783129</v>
      </c>
      <c r="AK56">
        <v>800609</v>
      </c>
      <c r="AL56">
        <v>818751</v>
      </c>
      <c r="AM56">
        <v>837110</v>
      </c>
      <c r="AN56">
        <v>855384</v>
      </c>
      <c r="AO56">
        <v>873423</v>
      </c>
      <c r="AP56">
        <v>891192</v>
      </c>
      <c r="AQ56">
        <v>908704</v>
      </c>
      <c r="AR56">
        <v>926050</v>
      </c>
      <c r="AS56">
        <v>943286</v>
      </c>
      <c r="AT56">
        <v>960282</v>
      </c>
      <c r="AU56">
        <v>976966</v>
      </c>
      <c r="AV56">
        <v>993563</v>
      </c>
      <c r="AW56">
        <v>1010410</v>
      </c>
      <c r="AX56">
        <v>1027658</v>
      </c>
      <c r="AY56">
        <v>1045509</v>
      </c>
      <c r="AZ56">
        <v>1063712</v>
      </c>
      <c r="BA56">
        <v>1081563</v>
      </c>
      <c r="BB56">
        <v>1098076</v>
      </c>
      <c r="BC56">
        <v>1112607</v>
      </c>
      <c r="BD56">
        <v>1124835</v>
      </c>
      <c r="BE56">
        <v>1135062</v>
      </c>
      <c r="BF56">
        <v>1143896</v>
      </c>
      <c r="BG56">
        <v>1152309</v>
      </c>
      <c r="BH56">
        <v>1160985</v>
      </c>
      <c r="BI56">
        <v>1170125</v>
      </c>
      <c r="BJ56">
        <v>1179551</v>
      </c>
    </row>
    <row r="57" spans="1:62" ht="14.25" x14ac:dyDescent="0.2">
      <c r="A57" t="s">
        <v>325</v>
      </c>
      <c r="B57" t="s">
        <v>326</v>
      </c>
      <c r="C57" t="s">
        <v>683</v>
      </c>
      <c r="D57" t="s">
        <v>682</v>
      </c>
      <c r="E57">
        <v>9602006</v>
      </c>
      <c r="F57">
        <v>9586651</v>
      </c>
      <c r="G57">
        <v>9624660</v>
      </c>
      <c r="H57">
        <v>9670685</v>
      </c>
      <c r="I57">
        <v>9727804</v>
      </c>
      <c r="J57">
        <v>9779358</v>
      </c>
      <c r="K57">
        <v>9821040</v>
      </c>
      <c r="L57">
        <v>9852899</v>
      </c>
      <c r="M57">
        <v>9876346</v>
      </c>
      <c r="N57">
        <v>9896580</v>
      </c>
      <c r="O57">
        <v>9858071</v>
      </c>
      <c r="P57">
        <v>9826815</v>
      </c>
      <c r="Q57">
        <v>9867632</v>
      </c>
      <c r="R57">
        <v>9922266</v>
      </c>
      <c r="S57">
        <v>9988459</v>
      </c>
      <c r="T57">
        <v>10058620</v>
      </c>
      <c r="U57">
        <v>10125939</v>
      </c>
      <c r="V57">
        <v>10186755</v>
      </c>
      <c r="W57">
        <v>10242098</v>
      </c>
      <c r="X57">
        <v>10292341</v>
      </c>
      <c r="Y57">
        <v>10304193</v>
      </c>
      <c r="Z57">
        <v>10300591</v>
      </c>
      <c r="AA57">
        <v>10314826</v>
      </c>
      <c r="AB57">
        <v>10323856</v>
      </c>
      <c r="AC57">
        <v>10330213</v>
      </c>
      <c r="AD57">
        <v>10337118</v>
      </c>
      <c r="AE57">
        <v>10342227</v>
      </c>
      <c r="AF57">
        <v>10347318</v>
      </c>
      <c r="AG57">
        <v>10355276</v>
      </c>
      <c r="AH57">
        <v>10361068</v>
      </c>
      <c r="AI57">
        <v>10333355</v>
      </c>
      <c r="AJ57">
        <v>10308578</v>
      </c>
      <c r="AK57">
        <v>10319123</v>
      </c>
      <c r="AL57">
        <v>10329855</v>
      </c>
      <c r="AM57">
        <v>10333587</v>
      </c>
      <c r="AN57">
        <v>10327253</v>
      </c>
      <c r="AO57">
        <v>10315241</v>
      </c>
      <c r="AP57">
        <v>10304131</v>
      </c>
      <c r="AQ57">
        <v>10294373</v>
      </c>
      <c r="AR57">
        <v>10283860</v>
      </c>
      <c r="AS57">
        <v>10255063</v>
      </c>
      <c r="AT57">
        <v>10216605</v>
      </c>
      <c r="AU57">
        <v>10196916</v>
      </c>
      <c r="AV57">
        <v>10193998</v>
      </c>
      <c r="AW57">
        <v>10197101</v>
      </c>
      <c r="AX57">
        <v>10211216</v>
      </c>
      <c r="AY57">
        <v>10238905</v>
      </c>
      <c r="AZ57">
        <v>10298828</v>
      </c>
      <c r="BA57">
        <v>10384603</v>
      </c>
      <c r="BB57">
        <v>10443936</v>
      </c>
      <c r="BC57">
        <v>10474410</v>
      </c>
      <c r="BD57">
        <v>10496088</v>
      </c>
      <c r="BE57">
        <v>10510785</v>
      </c>
      <c r="BF57">
        <v>10514272</v>
      </c>
      <c r="BG57">
        <v>10525347</v>
      </c>
      <c r="BH57">
        <v>10546059</v>
      </c>
      <c r="BI57">
        <v>10566332</v>
      </c>
      <c r="BJ57">
        <v>10591323</v>
      </c>
    </row>
    <row r="58" spans="1:62" ht="14.25" x14ac:dyDescent="0.2">
      <c r="A58" t="s">
        <v>219</v>
      </c>
      <c r="B58" t="s">
        <v>350</v>
      </c>
      <c r="C58" t="s">
        <v>683</v>
      </c>
      <c r="D58" t="s">
        <v>682</v>
      </c>
      <c r="E58">
        <v>72814900</v>
      </c>
      <c r="F58">
        <v>73377632</v>
      </c>
      <c r="G58">
        <v>74025784</v>
      </c>
      <c r="H58">
        <v>74714353</v>
      </c>
      <c r="I58">
        <v>75318337</v>
      </c>
      <c r="J58">
        <v>75963695</v>
      </c>
      <c r="K58">
        <v>76600311</v>
      </c>
      <c r="L58">
        <v>76951336</v>
      </c>
      <c r="M58">
        <v>77294314</v>
      </c>
      <c r="N58">
        <v>77909682</v>
      </c>
      <c r="O58">
        <v>78169289</v>
      </c>
      <c r="P58">
        <v>78312842</v>
      </c>
      <c r="Q58">
        <v>78688452</v>
      </c>
      <c r="R58">
        <v>78936666</v>
      </c>
      <c r="S58">
        <v>78967433</v>
      </c>
      <c r="T58">
        <v>78673554</v>
      </c>
      <c r="U58">
        <v>78336950</v>
      </c>
      <c r="V58">
        <v>78159814</v>
      </c>
      <c r="W58">
        <v>78091820</v>
      </c>
      <c r="X58">
        <v>78126350</v>
      </c>
      <c r="Y58">
        <v>78288576</v>
      </c>
      <c r="Z58">
        <v>78407907</v>
      </c>
      <c r="AA58">
        <v>78333366</v>
      </c>
      <c r="AB58">
        <v>78128282</v>
      </c>
      <c r="AC58">
        <v>77858685</v>
      </c>
      <c r="AD58">
        <v>77684873</v>
      </c>
      <c r="AE58">
        <v>77720436</v>
      </c>
      <c r="AF58">
        <v>77839920</v>
      </c>
      <c r="AG58">
        <v>78144619</v>
      </c>
      <c r="AH58">
        <v>78751283</v>
      </c>
      <c r="AI58">
        <v>79433029</v>
      </c>
      <c r="AJ58">
        <v>80013896</v>
      </c>
      <c r="AK58">
        <v>80624598</v>
      </c>
      <c r="AL58">
        <v>81156363</v>
      </c>
      <c r="AM58">
        <v>81438348</v>
      </c>
      <c r="AN58">
        <v>81678051</v>
      </c>
      <c r="AO58">
        <v>81914831</v>
      </c>
      <c r="AP58">
        <v>82034771</v>
      </c>
      <c r="AQ58">
        <v>82047195</v>
      </c>
      <c r="AR58">
        <v>82100243</v>
      </c>
      <c r="AS58">
        <v>82211508</v>
      </c>
      <c r="AT58">
        <v>82349925</v>
      </c>
      <c r="AU58">
        <v>82488495</v>
      </c>
      <c r="AV58">
        <v>82534176</v>
      </c>
      <c r="AW58">
        <v>82516260</v>
      </c>
      <c r="AX58">
        <v>82469422</v>
      </c>
      <c r="AY58">
        <v>82376451</v>
      </c>
      <c r="AZ58">
        <v>82266372</v>
      </c>
      <c r="BA58">
        <v>82110097</v>
      </c>
      <c r="BB58">
        <v>81902307</v>
      </c>
      <c r="BC58">
        <v>81776930</v>
      </c>
      <c r="BD58">
        <v>80274983</v>
      </c>
      <c r="BE58">
        <v>80425823</v>
      </c>
      <c r="BF58">
        <v>80645605</v>
      </c>
      <c r="BG58">
        <v>80982500</v>
      </c>
      <c r="BH58">
        <v>81686611</v>
      </c>
      <c r="BI58">
        <v>82348669</v>
      </c>
      <c r="BJ58">
        <v>82695000</v>
      </c>
    </row>
    <row r="59" spans="1:62" ht="14.25" x14ac:dyDescent="0.2">
      <c r="A59" t="s">
        <v>15</v>
      </c>
      <c r="B59" t="s">
        <v>328</v>
      </c>
      <c r="C59" t="s">
        <v>683</v>
      </c>
      <c r="D59" t="s">
        <v>682</v>
      </c>
      <c r="E59">
        <v>83636</v>
      </c>
      <c r="F59">
        <v>88498</v>
      </c>
      <c r="G59">
        <v>94204</v>
      </c>
      <c r="H59">
        <v>100628</v>
      </c>
      <c r="I59">
        <v>107583</v>
      </c>
      <c r="J59">
        <v>114963</v>
      </c>
      <c r="K59">
        <v>122866</v>
      </c>
      <c r="L59">
        <v>131397</v>
      </c>
      <c r="M59">
        <v>140462</v>
      </c>
      <c r="N59">
        <v>149887</v>
      </c>
      <c r="O59">
        <v>159659</v>
      </c>
      <c r="P59">
        <v>169372</v>
      </c>
      <c r="Q59">
        <v>179224</v>
      </c>
      <c r="R59">
        <v>190568</v>
      </c>
      <c r="S59">
        <v>205181</v>
      </c>
      <c r="T59">
        <v>224183</v>
      </c>
      <c r="U59">
        <v>248556</v>
      </c>
      <c r="V59">
        <v>277479</v>
      </c>
      <c r="W59">
        <v>308008</v>
      </c>
      <c r="X59">
        <v>336085</v>
      </c>
      <c r="Y59">
        <v>358960</v>
      </c>
      <c r="Z59">
        <v>374937</v>
      </c>
      <c r="AA59">
        <v>385271</v>
      </c>
      <c r="AB59">
        <v>393802</v>
      </c>
      <c r="AC59">
        <v>406017</v>
      </c>
      <c r="AD59">
        <v>425613</v>
      </c>
      <c r="AE59">
        <v>454361</v>
      </c>
      <c r="AF59">
        <v>490330</v>
      </c>
      <c r="AG59">
        <v>528999</v>
      </c>
      <c r="AH59">
        <v>563864</v>
      </c>
      <c r="AI59">
        <v>590398</v>
      </c>
      <c r="AJ59">
        <v>606844</v>
      </c>
      <c r="AK59">
        <v>615054</v>
      </c>
      <c r="AL59">
        <v>618495</v>
      </c>
      <c r="AM59">
        <v>622366</v>
      </c>
      <c r="AN59">
        <v>630388</v>
      </c>
      <c r="AO59">
        <v>643682</v>
      </c>
      <c r="AP59">
        <v>660953</v>
      </c>
      <c r="AQ59">
        <v>680612</v>
      </c>
      <c r="AR59">
        <v>700099</v>
      </c>
      <c r="AS59">
        <v>717584</v>
      </c>
      <c r="AT59">
        <v>732711</v>
      </c>
      <c r="AU59">
        <v>746221</v>
      </c>
      <c r="AV59">
        <v>758615</v>
      </c>
      <c r="AW59">
        <v>770752</v>
      </c>
      <c r="AX59">
        <v>783254</v>
      </c>
      <c r="AY59">
        <v>796208</v>
      </c>
      <c r="AZ59">
        <v>809402</v>
      </c>
      <c r="BA59">
        <v>822934</v>
      </c>
      <c r="BB59">
        <v>836840</v>
      </c>
      <c r="BC59">
        <v>851146</v>
      </c>
      <c r="BD59">
        <v>865937</v>
      </c>
      <c r="BE59">
        <v>881185</v>
      </c>
      <c r="BF59">
        <v>896688</v>
      </c>
      <c r="BG59">
        <v>912164</v>
      </c>
      <c r="BH59">
        <v>927414</v>
      </c>
      <c r="BI59">
        <v>942333</v>
      </c>
      <c r="BJ59">
        <v>956985</v>
      </c>
    </row>
    <row r="60" spans="1:62" ht="14.25" x14ac:dyDescent="0.2">
      <c r="A60" t="s">
        <v>75</v>
      </c>
      <c r="B60" t="s">
        <v>329</v>
      </c>
      <c r="C60" t="s">
        <v>683</v>
      </c>
      <c r="D60" t="s">
        <v>682</v>
      </c>
      <c r="E60">
        <v>60011</v>
      </c>
      <c r="F60">
        <v>61032</v>
      </c>
      <c r="G60">
        <v>61982</v>
      </c>
      <c r="H60">
        <v>62918</v>
      </c>
      <c r="I60">
        <v>63926</v>
      </c>
      <c r="J60">
        <v>65038</v>
      </c>
      <c r="K60">
        <v>66311</v>
      </c>
      <c r="L60">
        <v>67686</v>
      </c>
      <c r="M60">
        <v>69040</v>
      </c>
      <c r="N60">
        <v>70213</v>
      </c>
      <c r="O60">
        <v>71073</v>
      </c>
      <c r="P60">
        <v>71569</v>
      </c>
      <c r="Q60">
        <v>71734</v>
      </c>
      <c r="R60">
        <v>71744</v>
      </c>
      <c r="S60">
        <v>71807</v>
      </c>
      <c r="T60">
        <v>72094</v>
      </c>
      <c r="U60">
        <v>72642</v>
      </c>
      <c r="V60">
        <v>73411</v>
      </c>
      <c r="W60">
        <v>74242</v>
      </c>
      <c r="X60">
        <v>74925</v>
      </c>
      <c r="Y60">
        <v>75314</v>
      </c>
      <c r="Z60">
        <v>75375</v>
      </c>
      <c r="AA60">
        <v>75170</v>
      </c>
      <c r="AB60">
        <v>74747</v>
      </c>
      <c r="AC60">
        <v>74213</v>
      </c>
      <c r="AD60">
        <v>73643</v>
      </c>
      <c r="AE60">
        <v>73025</v>
      </c>
      <c r="AF60">
        <v>72370</v>
      </c>
      <c r="AG60">
        <v>71742</v>
      </c>
      <c r="AH60">
        <v>71242</v>
      </c>
      <c r="AI60">
        <v>70926</v>
      </c>
      <c r="AJ60">
        <v>70842</v>
      </c>
      <c r="AK60">
        <v>70970</v>
      </c>
      <c r="AL60">
        <v>71210</v>
      </c>
      <c r="AM60">
        <v>71373</v>
      </c>
      <c r="AN60">
        <v>71368</v>
      </c>
      <c r="AO60">
        <v>71145</v>
      </c>
      <c r="AP60">
        <v>70753</v>
      </c>
      <c r="AQ60">
        <v>70290</v>
      </c>
      <c r="AR60">
        <v>69903</v>
      </c>
      <c r="AS60">
        <v>69676</v>
      </c>
      <c r="AT60">
        <v>69670</v>
      </c>
      <c r="AU60">
        <v>69824</v>
      </c>
      <c r="AV60">
        <v>70093</v>
      </c>
      <c r="AW60">
        <v>70379</v>
      </c>
      <c r="AX60">
        <v>70627</v>
      </c>
      <c r="AY60">
        <v>70807</v>
      </c>
      <c r="AZ60">
        <v>70950</v>
      </c>
      <c r="BA60">
        <v>71074</v>
      </c>
      <c r="BB60">
        <v>71229</v>
      </c>
      <c r="BC60">
        <v>71440</v>
      </c>
      <c r="BD60">
        <v>71718</v>
      </c>
      <c r="BE60">
        <v>72044</v>
      </c>
      <c r="BF60">
        <v>72400</v>
      </c>
      <c r="BG60">
        <v>72778</v>
      </c>
      <c r="BH60">
        <v>73162</v>
      </c>
      <c r="BI60">
        <v>73543</v>
      </c>
      <c r="BJ60">
        <v>73925</v>
      </c>
    </row>
    <row r="61" spans="1:62" ht="14.25" x14ac:dyDescent="0.2">
      <c r="A61" t="s">
        <v>187</v>
      </c>
      <c r="B61" t="s">
        <v>327</v>
      </c>
      <c r="C61" t="s">
        <v>683</v>
      </c>
      <c r="D61" t="s">
        <v>682</v>
      </c>
      <c r="E61">
        <v>4579603</v>
      </c>
      <c r="F61">
        <v>4611687</v>
      </c>
      <c r="G61">
        <v>4647727</v>
      </c>
      <c r="H61">
        <v>4684483</v>
      </c>
      <c r="I61">
        <v>4722072</v>
      </c>
      <c r="J61">
        <v>4759012</v>
      </c>
      <c r="K61">
        <v>4797381</v>
      </c>
      <c r="L61">
        <v>4835354</v>
      </c>
      <c r="M61">
        <v>4864883</v>
      </c>
      <c r="N61">
        <v>4891860</v>
      </c>
      <c r="O61">
        <v>4928757</v>
      </c>
      <c r="P61">
        <v>4963126</v>
      </c>
      <c r="Q61">
        <v>4991596</v>
      </c>
      <c r="R61">
        <v>5021861</v>
      </c>
      <c r="S61">
        <v>5045297</v>
      </c>
      <c r="T61">
        <v>5059862</v>
      </c>
      <c r="U61">
        <v>5072596</v>
      </c>
      <c r="V61">
        <v>5088419</v>
      </c>
      <c r="W61">
        <v>5104248</v>
      </c>
      <c r="X61">
        <v>5116801</v>
      </c>
      <c r="Y61">
        <v>5123027</v>
      </c>
      <c r="Z61">
        <v>5121572</v>
      </c>
      <c r="AA61">
        <v>5117810</v>
      </c>
      <c r="AB61">
        <v>5114297</v>
      </c>
      <c r="AC61">
        <v>5111619</v>
      </c>
      <c r="AD61">
        <v>5113691</v>
      </c>
      <c r="AE61">
        <v>5120534</v>
      </c>
      <c r="AF61">
        <v>5127024</v>
      </c>
      <c r="AG61">
        <v>5129516</v>
      </c>
      <c r="AH61">
        <v>5132594</v>
      </c>
      <c r="AI61">
        <v>5140939</v>
      </c>
      <c r="AJ61">
        <v>5154298</v>
      </c>
      <c r="AK61">
        <v>5171370</v>
      </c>
      <c r="AL61">
        <v>5188628</v>
      </c>
      <c r="AM61">
        <v>5206180</v>
      </c>
      <c r="AN61">
        <v>5233373</v>
      </c>
      <c r="AO61">
        <v>5263074</v>
      </c>
      <c r="AP61">
        <v>5284991</v>
      </c>
      <c r="AQ61">
        <v>5304219</v>
      </c>
      <c r="AR61">
        <v>5321799</v>
      </c>
      <c r="AS61">
        <v>5339616</v>
      </c>
      <c r="AT61">
        <v>5358783</v>
      </c>
      <c r="AU61">
        <v>5375931</v>
      </c>
      <c r="AV61">
        <v>5390574</v>
      </c>
      <c r="AW61">
        <v>5404523</v>
      </c>
      <c r="AX61">
        <v>5419432</v>
      </c>
      <c r="AY61">
        <v>5437272</v>
      </c>
      <c r="AZ61">
        <v>5461438</v>
      </c>
      <c r="BA61">
        <v>5493621</v>
      </c>
      <c r="BB61">
        <v>5523095</v>
      </c>
      <c r="BC61">
        <v>5547683</v>
      </c>
      <c r="BD61">
        <v>5570572</v>
      </c>
      <c r="BE61">
        <v>5591572</v>
      </c>
      <c r="BF61">
        <v>5614932</v>
      </c>
      <c r="BG61">
        <v>5643475</v>
      </c>
      <c r="BH61">
        <v>5683483</v>
      </c>
      <c r="BI61">
        <v>5728010</v>
      </c>
      <c r="BJ61">
        <v>5769603</v>
      </c>
    </row>
    <row r="62" spans="1:62" ht="14.25" x14ac:dyDescent="0.2">
      <c r="A62" t="s">
        <v>76</v>
      </c>
      <c r="B62" t="s">
        <v>330</v>
      </c>
      <c r="C62" t="s">
        <v>683</v>
      </c>
      <c r="D62" t="s">
        <v>682</v>
      </c>
      <c r="E62">
        <v>3294042</v>
      </c>
      <c r="F62">
        <v>3406299</v>
      </c>
      <c r="G62">
        <v>3521278</v>
      </c>
      <c r="H62">
        <v>3638628</v>
      </c>
      <c r="I62">
        <v>3757956</v>
      </c>
      <c r="J62">
        <v>3878948</v>
      </c>
      <c r="K62">
        <v>4001375</v>
      </c>
      <c r="L62">
        <v>4125109</v>
      </c>
      <c r="M62">
        <v>4250025</v>
      </c>
      <c r="N62">
        <v>4376054</v>
      </c>
      <c r="O62">
        <v>4503114</v>
      </c>
      <c r="P62">
        <v>4631114</v>
      </c>
      <c r="Q62">
        <v>4759934</v>
      </c>
      <c r="R62">
        <v>4889436</v>
      </c>
      <c r="S62">
        <v>5019473</v>
      </c>
      <c r="T62">
        <v>5149935</v>
      </c>
      <c r="U62">
        <v>5280723</v>
      </c>
      <c r="V62">
        <v>5411865</v>
      </c>
      <c r="W62">
        <v>5543517</v>
      </c>
      <c r="X62">
        <v>5675931</v>
      </c>
      <c r="Y62">
        <v>5809269</v>
      </c>
      <c r="Z62">
        <v>5943591</v>
      </c>
      <c r="AA62">
        <v>6078820</v>
      </c>
      <c r="AB62">
        <v>6214857</v>
      </c>
      <c r="AC62">
        <v>6351572</v>
      </c>
      <c r="AD62">
        <v>6488856</v>
      </c>
      <c r="AE62">
        <v>6626542</v>
      </c>
      <c r="AF62">
        <v>6764624</v>
      </c>
      <c r="AG62">
        <v>6903316</v>
      </c>
      <c r="AH62">
        <v>7042937</v>
      </c>
      <c r="AI62">
        <v>7183647</v>
      </c>
      <c r="AJ62">
        <v>7325622</v>
      </c>
      <c r="AK62">
        <v>7468551</v>
      </c>
      <c r="AL62">
        <v>7611465</v>
      </c>
      <c r="AM62">
        <v>7753052</v>
      </c>
      <c r="AN62">
        <v>7892423</v>
      </c>
      <c r="AO62">
        <v>8029113</v>
      </c>
      <c r="AP62">
        <v>8163472</v>
      </c>
      <c r="AQ62">
        <v>8296375</v>
      </c>
      <c r="AR62">
        <v>8429112</v>
      </c>
      <c r="AS62">
        <v>8562622</v>
      </c>
      <c r="AT62">
        <v>8697126</v>
      </c>
      <c r="AU62">
        <v>8832285</v>
      </c>
      <c r="AV62">
        <v>8967760</v>
      </c>
      <c r="AW62">
        <v>9102998</v>
      </c>
      <c r="AX62">
        <v>9237566</v>
      </c>
      <c r="AY62">
        <v>9371338</v>
      </c>
      <c r="AZ62">
        <v>9504353</v>
      </c>
      <c r="BA62">
        <v>9636520</v>
      </c>
      <c r="BB62">
        <v>9767758</v>
      </c>
      <c r="BC62">
        <v>9897985</v>
      </c>
      <c r="BD62">
        <v>10027095</v>
      </c>
      <c r="BE62">
        <v>10154950</v>
      </c>
      <c r="BF62">
        <v>10281296</v>
      </c>
      <c r="BG62">
        <v>10405844</v>
      </c>
      <c r="BH62">
        <v>10528394</v>
      </c>
      <c r="BI62">
        <v>10648791</v>
      </c>
      <c r="BJ62">
        <v>10766998</v>
      </c>
    </row>
    <row r="63" spans="1:62" ht="14.25" x14ac:dyDescent="0.2">
      <c r="A63" t="s">
        <v>5</v>
      </c>
      <c r="B63" t="s">
        <v>259</v>
      </c>
      <c r="C63" t="s">
        <v>683</v>
      </c>
      <c r="D63" t="s">
        <v>682</v>
      </c>
      <c r="E63">
        <v>11124888</v>
      </c>
      <c r="F63">
        <v>11404859</v>
      </c>
      <c r="G63">
        <v>11690153</v>
      </c>
      <c r="H63">
        <v>11985136</v>
      </c>
      <c r="I63">
        <v>12295970</v>
      </c>
      <c r="J63">
        <v>12626952</v>
      </c>
      <c r="K63">
        <v>12980267</v>
      </c>
      <c r="L63">
        <v>13354197</v>
      </c>
      <c r="M63">
        <v>13744387</v>
      </c>
      <c r="N63">
        <v>14144438</v>
      </c>
      <c r="O63">
        <v>14550034</v>
      </c>
      <c r="P63">
        <v>14960109</v>
      </c>
      <c r="Q63">
        <v>15377093</v>
      </c>
      <c r="R63">
        <v>15804428</v>
      </c>
      <c r="S63">
        <v>16247113</v>
      </c>
      <c r="T63">
        <v>16709099</v>
      </c>
      <c r="U63">
        <v>17190239</v>
      </c>
      <c r="V63">
        <v>17690184</v>
      </c>
      <c r="W63">
        <v>18212326</v>
      </c>
      <c r="X63">
        <v>18760761</v>
      </c>
      <c r="Y63">
        <v>19337715</v>
      </c>
      <c r="Z63">
        <v>19943664</v>
      </c>
      <c r="AA63">
        <v>20575701</v>
      </c>
      <c r="AB63">
        <v>21228289</v>
      </c>
      <c r="AC63">
        <v>21893853</v>
      </c>
      <c r="AD63">
        <v>22565905</v>
      </c>
      <c r="AE63">
        <v>23241272</v>
      </c>
      <c r="AF63">
        <v>23917897</v>
      </c>
      <c r="AG63">
        <v>24591492</v>
      </c>
      <c r="AH63">
        <v>25257672</v>
      </c>
      <c r="AI63">
        <v>25912367</v>
      </c>
      <c r="AJ63">
        <v>26554329</v>
      </c>
      <c r="AK63">
        <v>27181094</v>
      </c>
      <c r="AL63">
        <v>27786259</v>
      </c>
      <c r="AM63">
        <v>28362253</v>
      </c>
      <c r="AN63">
        <v>28904298</v>
      </c>
      <c r="AO63">
        <v>29411415</v>
      </c>
      <c r="AP63">
        <v>29886839</v>
      </c>
      <c r="AQ63">
        <v>30335732</v>
      </c>
      <c r="AR63">
        <v>30765613</v>
      </c>
      <c r="AS63">
        <v>31183660</v>
      </c>
      <c r="AT63">
        <v>31592153</v>
      </c>
      <c r="AU63">
        <v>31995046</v>
      </c>
      <c r="AV63">
        <v>32403514</v>
      </c>
      <c r="AW63">
        <v>32831096</v>
      </c>
      <c r="AX63">
        <v>33288437</v>
      </c>
      <c r="AY63">
        <v>33777915</v>
      </c>
      <c r="AZ63">
        <v>34300076</v>
      </c>
      <c r="BA63">
        <v>34860715</v>
      </c>
      <c r="BB63">
        <v>35465760</v>
      </c>
      <c r="BC63">
        <v>36117637</v>
      </c>
      <c r="BD63">
        <v>36819558</v>
      </c>
      <c r="BE63">
        <v>37565847</v>
      </c>
      <c r="BF63">
        <v>38338562</v>
      </c>
      <c r="BG63">
        <v>39113313</v>
      </c>
      <c r="BH63">
        <v>39871528</v>
      </c>
      <c r="BI63">
        <v>40606052</v>
      </c>
      <c r="BJ63">
        <v>41318142</v>
      </c>
    </row>
    <row r="64" spans="1:62" ht="14.25" x14ac:dyDescent="0.2">
      <c r="A64" t="s">
        <v>667</v>
      </c>
      <c r="B64" t="s">
        <v>666</v>
      </c>
      <c r="C64" t="s">
        <v>683</v>
      </c>
      <c r="D64" t="s">
        <v>682</v>
      </c>
      <c r="E64">
        <v>893956327</v>
      </c>
      <c r="F64">
        <v>893537036</v>
      </c>
      <c r="G64">
        <v>905445960</v>
      </c>
      <c r="H64">
        <v>928641158</v>
      </c>
      <c r="I64">
        <v>951477683</v>
      </c>
      <c r="J64">
        <v>975325710</v>
      </c>
      <c r="K64">
        <v>1002752091</v>
      </c>
      <c r="L64">
        <v>1029286493</v>
      </c>
      <c r="M64">
        <v>1056791462</v>
      </c>
      <c r="N64">
        <v>1085996628</v>
      </c>
      <c r="O64">
        <v>1116105178</v>
      </c>
      <c r="P64">
        <v>1146850519</v>
      </c>
      <c r="Q64">
        <v>1175854628</v>
      </c>
      <c r="R64">
        <v>1203905200</v>
      </c>
      <c r="S64">
        <v>1230436635</v>
      </c>
      <c r="T64">
        <v>1254532835</v>
      </c>
      <c r="U64">
        <v>1276763432</v>
      </c>
      <c r="V64">
        <v>1297394581</v>
      </c>
      <c r="W64">
        <v>1317994414</v>
      </c>
      <c r="X64">
        <v>1338905404</v>
      </c>
      <c r="Y64">
        <v>1359492990</v>
      </c>
      <c r="Z64">
        <v>1380818022</v>
      </c>
      <c r="AA64">
        <v>1404508191</v>
      </c>
      <c r="AB64">
        <v>1428333976</v>
      </c>
      <c r="AC64">
        <v>1451090680</v>
      </c>
      <c r="AD64">
        <v>1474560143</v>
      </c>
      <c r="AE64">
        <v>1499557430</v>
      </c>
      <c r="AF64">
        <v>1526044403</v>
      </c>
      <c r="AG64">
        <v>1552839428</v>
      </c>
      <c r="AH64">
        <v>1578979764</v>
      </c>
      <c r="AI64">
        <v>1604526529</v>
      </c>
      <c r="AJ64">
        <v>1629001649</v>
      </c>
      <c r="AK64">
        <v>1651934416</v>
      </c>
      <c r="AL64">
        <v>1674021645</v>
      </c>
      <c r="AM64">
        <v>1695931765</v>
      </c>
      <c r="AN64">
        <v>1717381821</v>
      </c>
      <c r="AO64">
        <v>1738422945</v>
      </c>
      <c r="AP64">
        <v>1759201938</v>
      </c>
      <c r="AQ64">
        <v>1779221736</v>
      </c>
      <c r="AR64">
        <v>1798083668</v>
      </c>
      <c r="AS64">
        <v>1815956211</v>
      </c>
      <c r="AT64">
        <v>1833033752</v>
      </c>
      <c r="AU64">
        <v>1849372898</v>
      </c>
      <c r="AV64">
        <v>1865072190</v>
      </c>
      <c r="AW64">
        <v>1880346879</v>
      </c>
      <c r="AX64">
        <v>1895491197</v>
      </c>
      <c r="AY64">
        <v>1910175419</v>
      </c>
      <c r="AZ64">
        <v>1924328623</v>
      </c>
      <c r="BA64">
        <v>1938363936</v>
      </c>
      <c r="BB64">
        <v>1952308448</v>
      </c>
      <c r="BC64">
        <v>1966231608</v>
      </c>
      <c r="BD64">
        <v>1980303926</v>
      </c>
      <c r="BE64">
        <v>1994651365</v>
      </c>
      <c r="BF64">
        <v>2009173000</v>
      </c>
      <c r="BG64">
        <v>2023837097</v>
      </c>
      <c r="BH64">
        <v>2038410865</v>
      </c>
      <c r="BI64">
        <v>2053299126</v>
      </c>
      <c r="BJ64">
        <v>2068308373</v>
      </c>
    </row>
    <row r="65" spans="1:62" ht="14.25" x14ac:dyDescent="0.2">
      <c r="A65" t="s">
        <v>665</v>
      </c>
      <c r="B65" t="s">
        <v>664</v>
      </c>
      <c r="C65" t="s">
        <v>683</v>
      </c>
      <c r="D65" t="s">
        <v>682</v>
      </c>
      <c r="E65">
        <v>979287407</v>
      </c>
      <c r="F65">
        <v>1002523576</v>
      </c>
      <c r="G65">
        <v>1026586722</v>
      </c>
      <c r="H65">
        <v>1051414973</v>
      </c>
      <c r="I65">
        <v>1077037307</v>
      </c>
      <c r="J65">
        <v>1103433059</v>
      </c>
      <c r="K65">
        <v>1130587356</v>
      </c>
      <c r="L65">
        <v>1158571169</v>
      </c>
      <c r="M65">
        <v>1187273756</v>
      </c>
      <c r="N65">
        <v>1216765988</v>
      </c>
      <c r="O65">
        <v>1247052966</v>
      </c>
      <c r="P65">
        <v>1278138381</v>
      </c>
      <c r="Q65">
        <v>1310015997</v>
      </c>
      <c r="R65">
        <v>1342708842</v>
      </c>
      <c r="S65">
        <v>1376073396</v>
      </c>
      <c r="T65">
        <v>1410093757</v>
      </c>
      <c r="U65">
        <v>1444719518</v>
      </c>
      <c r="V65">
        <v>1480010065</v>
      </c>
      <c r="W65">
        <v>1516215799</v>
      </c>
      <c r="X65">
        <v>1553703893</v>
      </c>
      <c r="Y65">
        <v>1592673530</v>
      </c>
      <c r="Z65">
        <v>1633179580</v>
      </c>
      <c r="AA65">
        <v>1675078672</v>
      </c>
      <c r="AB65">
        <v>1718098032</v>
      </c>
      <c r="AC65">
        <v>1761829094</v>
      </c>
      <c r="AD65">
        <v>1805996283</v>
      </c>
      <c r="AE65">
        <v>1850487057</v>
      </c>
      <c r="AF65">
        <v>1895289549</v>
      </c>
      <c r="AG65">
        <v>1940220394</v>
      </c>
      <c r="AH65">
        <v>1985084059</v>
      </c>
      <c r="AI65">
        <v>2031828081</v>
      </c>
      <c r="AJ65">
        <v>2076397732</v>
      </c>
      <c r="AK65">
        <v>2120566584</v>
      </c>
      <c r="AL65">
        <v>2164507899</v>
      </c>
      <c r="AM65">
        <v>2208443694</v>
      </c>
      <c r="AN65">
        <v>2252578506</v>
      </c>
      <c r="AO65">
        <v>2297015199</v>
      </c>
      <c r="AP65">
        <v>2341634408</v>
      </c>
      <c r="AQ65">
        <v>2386184548</v>
      </c>
      <c r="AR65">
        <v>2430487146</v>
      </c>
      <c r="AS65">
        <v>2474600589</v>
      </c>
      <c r="AT65">
        <v>2518353223</v>
      </c>
      <c r="AU65">
        <v>2561812502</v>
      </c>
      <c r="AV65">
        <v>2605067367</v>
      </c>
      <c r="AW65">
        <v>2648271523</v>
      </c>
      <c r="AX65">
        <v>2691528375</v>
      </c>
      <c r="AY65">
        <v>2734859659</v>
      </c>
      <c r="AZ65">
        <v>2778276175</v>
      </c>
      <c r="BA65">
        <v>2821797496</v>
      </c>
      <c r="BB65">
        <v>2865439651</v>
      </c>
      <c r="BC65">
        <v>2909410986</v>
      </c>
      <c r="BD65">
        <v>2953406021</v>
      </c>
      <c r="BE65">
        <v>2997066325</v>
      </c>
      <c r="BF65">
        <v>3040700765</v>
      </c>
      <c r="BG65">
        <v>3084236443</v>
      </c>
      <c r="BH65">
        <v>3127578757</v>
      </c>
      <c r="BI65">
        <v>3170657660</v>
      </c>
      <c r="BJ65">
        <v>3213426923</v>
      </c>
    </row>
    <row r="66" spans="1:62" ht="14.25" x14ac:dyDescent="0.2">
      <c r="A66" t="s">
        <v>663</v>
      </c>
      <c r="B66" t="s">
        <v>662</v>
      </c>
      <c r="C66" t="s">
        <v>683</v>
      </c>
      <c r="D66" t="s">
        <v>682</v>
      </c>
      <c r="E66">
        <v>1039944591</v>
      </c>
      <c r="F66">
        <v>1043546747</v>
      </c>
      <c r="G66">
        <v>1058028199</v>
      </c>
      <c r="H66">
        <v>1083802299</v>
      </c>
      <c r="I66">
        <v>1109204182</v>
      </c>
      <c r="J66">
        <v>1135650895</v>
      </c>
      <c r="K66">
        <v>1165517894</v>
      </c>
      <c r="L66">
        <v>1194424326</v>
      </c>
      <c r="M66">
        <v>1223721283</v>
      </c>
      <c r="N66">
        <v>1256501008</v>
      </c>
      <c r="O66">
        <v>1289258962</v>
      </c>
      <c r="P66">
        <v>1322942750</v>
      </c>
      <c r="Q66">
        <v>1354794332</v>
      </c>
      <c r="R66">
        <v>1385052014</v>
      </c>
      <c r="S66">
        <v>1415128313</v>
      </c>
      <c r="T66">
        <v>1442241325</v>
      </c>
      <c r="U66">
        <v>1466464716</v>
      </c>
      <c r="V66">
        <v>1489361661</v>
      </c>
      <c r="W66">
        <v>1512159741</v>
      </c>
      <c r="X66">
        <v>1535391301</v>
      </c>
      <c r="Y66">
        <v>1558178982</v>
      </c>
      <c r="Z66">
        <v>1581806986</v>
      </c>
      <c r="AA66">
        <v>1607731269</v>
      </c>
      <c r="AB66">
        <v>1633628203</v>
      </c>
      <c r="AC66">
        <v>1658253758</v>
      </c>
      <c r="AD66">
        <v>1683448851</v>
      </c>
      <c r="AE66">
        <v>1710171170</v>
      </c>
      <c r="AF66">
        <v>1738276268</v>
      </c>
      <c r="AG66">
        <v>1766656203</v>
      </c>
      <c r="AH66">
        <v>1794408755</v>
      </c>
      <c r="AI66">
        <v>1821481246</v>
      </c>
      <c r="AJ66">
        <v>1847530233</v>
      </c>
      <c r="AK66">
        <v>1871898268</v>
      </c>
      <c r="AL66">
        <v>1895356643</v>
      </c>
      <c r="AM66">
        <v>1918771287</v>
      </c>
      <c r="AN66">
        <v>1941918800</v>
      </c>
      <c r="AO66">
        <v>1964635058</v>
      </c>
      <c r="AP66">
        <v>1986799861</v>
      </c>
      <c r="AQ66">
        <v>2008140141</v>
      </c>
      <c r="AR66">
        <v>2028095314</v>
      </c>
      <c r="AS66">
        <v>2047150745</v>
      </c>
      <c r="AT66">
        <v>2065521836</v>
      </c>
      <c r="AU66">
        <v>2082953527</v>
      </c>
      <c r="AV66">
        <v>2099545576</v>
      </c>
      <c r="AW66">
        <v>2115557365</v>
      </c>
      <c r="AX66">
        <v>2131363078</v>
      </c>
      <c r="AY66">
        <v>2147029631</v>
      </c>
      <c r="AZ66">
        <v>2162104019</v>
      </c>
      <c r="BA66">
        <v>2177421759</v>
      </c>
      <c r="BB66">
        <v>2192352319</v>
      </c>
      <c r="BC66">
        <v>2207154641</v>
      </c>
      <c r="BD66">
        <v>2221934584</v>
      </c>
      <c r="BE66">
        <v>2237082761</v>
      </c>
      <c r="BF66">
        <v>2252311022</v>
      </c>
      <c r="BG66">
        <v>2267745366</v>
      </c>
      <c r="BH66">
        <v>2283108073</v>
      </c>
      <c r="BI66">
        <v>2298726779</v>
      </c>
      <c r="BJ66">
        <v>2314364990</v>
      </c>
    </row>
    <row r="67" spans="1:62" ht="14.25" x14ac:dyDescent="0.2">
      <c r="A67" t="s">
        <v>661</v>
      </c>
      <c r="B67" t="s">
        <v>660</v>
      </c>
      <c r="C67" t="s">
        <v>683</v>
      </c>
      <c r="D67" t="s">
        <v>682</v>
      </c>
      <c r="E67">
        <v>274947938</v>
      </c>
      <c r="F67">
        <v>279245314</v>
      </c>
      <c r="G67">
        <v>283559690</v>
      </c>
      <c r="H67">
        <v>287888914</v>
      </c>
      <c r="I67">
        <v>292203393</v>
      </c>
      <c r="J67">
        <v>296453822</v>
      </c>
      <c r="K67">
        <v>300043201</v>
      </c>
      <c r="L67">
        <v>303700772</v>
      </c>
      <c r="M67">
        <v>307272189</v>
      </c>
      <c r="N67">
        <v>310775240</v>
      </c>
      <c r="O67">
        <v>314288628</v>
      </c>
      <c r="P67">
        <v>317799890</v>
      </c>
      <c r="Q67">
        <v>321305116</v>
      </c>
      <c r="R67">
        <v>324789807</v>
      </c>
      <c r="S67">
        <v>328292612</v>
      </c>
      <c r="T67">
        <v>331816171</v>
      </c>
      <c r="U67">
        <v>335494688</v>
      </c>
      <c r="V67">
        <v>339114223</v>
      </c>
      <c r="W67">
        <v>342694227</v>
      </c>
      <c r="X67">
        <v>346252401</v>
      </c>
      <c r="Y67">
        <v>349906056</v>
      </c>
      <c r="Z67">
        <v>353625804</v>
      </c>
      <c r="AA67">
        <v>357167765</v>
      </c>
      <c r="AB67">
        <v>360691752</v>
      </c>
      <c r="AC67">
        <v>364461750</v>
      </c>
      <c r="AD67">
        <v>368248384</v>
      </c>
      <c r="AE67">
        <v>372008350</v>
      </c>
      <c r="AF67">
        <v>375756651</v>
      </c>
      <c r="AG67">
        <v>379389656</v>
      </c>
      <c r="AH67">
        <v>382860353</v>
      </c>
      <c r="AI67">
        <v>385427446</v>
      </c>
      <c r="AJ67">
        <v>387397109</v>
      </c>
      <c r="AK67">
        <v>389011005</v>
      </c>
      <c r="AL67">
        <v>390265543</v>
      </c>
      <c r="AM67">
        <v>390918548</v>
      </c>
      <c r="AN67">
        <v>391384579</v>
      </c>
      <c r="AO67">
        <v>391791161</v>
      </c>
      <c r="AP67">
        <v>392200932</v>
      </c>
      <c r="AQ67">
        <v>392498014</v>
      </c>
      <c r="AR67">
        <v>392517924</v>
      </c>
      <c r="AS67">
        <v>392657969</v>
      </c>
      <c r="AT67">
        <v>392446165</v>
      </c>
      <c r="AU67">
        <v>392134307</v>
      </c>
      <c r="AV67">
        <v>392280391</v>
      </c>
      <c r="AW67">
        <v>392625999</v>
      </c>
      <c r="AX67">
        <v>393027492</v>
      </c>
      <c r="AY67">
        <v>393571334</v>
      </c>
      <c r="AZ67">
        <v>394257705</v>
      </c>
      <c r="BA67">
        <v>395304586</v>
      </c>
      <c r="BB67">
        <v>397043992</v>
      </c>
      <c r="BC67">
        <v>399053204</v>
      </c>
      <c r="BD67">
        <v>401241932</v>
      </c>
      <c r="BE67">
        <v>403439691</v>
      </c>
      <c r="BF67">
        <v>405871230</v>
      </c>
      <c r="BG67">
        <v>408271623</v>
      </c>
      <c r="BH67">
        <v>410770813</v>
      </c>
      <c r="BI67">
        <v>413234935</v>
      </c>
      <c r="BJ67">
        <v>415546194</v>
      </c>
    </row>
    <row r="68" spans="1:62" ht="14.25" x14ac:dyDescent="0.2">
      <c r="A68" t="s">
        <v>659</v>
      </c>
      <c r="B68" t="s">
        <v>658</v>
      </c>
      <c r="C68" t="s">
        <v>683</v>
      </c>
      <c r="D68" t="s">
        <v>682</v>
      </c>
      <c r="E68">
        <v>667246384</v>
      </c>
      <c r="F68">
        <v>674972972</v>
      </c>
      <c r="G68">
        <v>682938669</v>
      </c>
      <c r="H68">
        <v>690962675</v>
      </c>
      <c r="I68">
        <v>698905664</v>
      </c>
      <c r="J68">
        <v>706609007</v>
      </c>
      <c r="K68">
        <v>713341112</v>
      </c>
      <c r="L68">
        <v>719879789</v>
      </c>
      <c r="M68">
        <v>726161895</v>
      </c>
      <c r="N68">
        <v>732317863</v>
      </c>
      <c r="O68">
        <v>737948178</v>
      </c>
      <c r="P68">
        <v>743607439</v>
      </c>
      <c r="Q68">
        <v>749815857</v>
      </c>
      <c r="R68">
        <v>755867961</v>
      </c>
      <c r="S68">
        <v>761701324</v>
      </c>
      <c r="T68">
        <v>767332578</v>
      </c>
      <c r="U68">
        <v>772838318</v>
      </c>
      <c r="V68">
        <v>778094845</v>
      </c>
      <c r="W68">
        <v>783298994</v>
      </c>
      <c r="X68">
        <v>788525199</v>
      </c>
      <c r="Y68">
        <v>793937090</v>
      </c>
      <c r="Z68">
        <v>799215272</v>
      </c>
      <c r="AA68">
        <v>803972967</v>
      </c>
      <c r="AB68">
        <v>808524728</v>
      </c>
      <c r="AC68">
        <v>813281381</v>
      </c>
      <c r="AD68">
        <v>818146882</v>
      </c>
      <c r="AE68">
        <v>823155058</v>
      </c>
      <c r="AF68">
        <v>828213790</v>
      </c>
      <c r="AG68">
        <v>833315236</v>
      </c>
      <c r="AH68">
        <v>838462813</v>
      </c>
      <c r="AI68">
        <v>842848473</v>
      </c>
      <c r="AJ68">
        <v>846178276</v>
      </c>
      <c r="AK68">
        <v>849656745</v>
      </c>
      <c r="AL68">
        <v>852762016</v>
      </c>
      <c r="AM68">
        <v>854723055</v>
      </c>
      <c r="AN68">
        <v>856352860</v>
      </c>
      <c r="AO68">
        <v>857652705</v>
      </c>
      <c r="AP68">
        <v>859112733</v>
      </c>
      <c r="AQ68">
        <v>860236341</v>
      </c>
      <c r="AR68">
        <v>861380108</v>
      </c>
      <c r="AS68">
        <v>862304086</v>
      </c>
      <c r="AT68">
        <v>863615632</v>
      </c>
      <c r="AU68">
        <v>865196877</v>
      </c>
      <c r="AV68">
        <v>867457664</v>
      </c>
      <c r="AW68">
        <v>870030756</v>
      </c>
      <c r="AX68">
        <v>872661616</v>
      </c>
      <c r="AY68">
        <v>875343235</v>
      </c>
      <c r="AZ68">
        <v>878465990</v>
      </c>
      <c r="BA68">
        <v>881965815</v>
      </c>
      <c r="BB68">
        <v>885591814</v>
      </c>
      <c r="BC68">
        <v>889016507</v>
      </c>
      <c r="BD68">
        <v>891098854</v>
      </c>
      <c r="BE68">
        <v>894679968</v>
      </c>
      <c r="BF68">
        <v>898881448</v>
      </c>
      <c r="BG68">
        <v>903123160</v>
      </c>
      <c r="BH68">
        <v>907426233</v>
      </c>
      <c r="BI68">
        <v>911686319</v>
      </c>
      <c r="BJ68">
        <v>915545801</v>
      </c>
    </row>
    <row r="69" spans="1:62" ht="14.25" x14ac:dyDescent="0.2">
      <c r="A69" t="s">
        <v>107</v>
      </c>
      <c r="B69" t="s">
        <v>331</v>
      </c>
      <c r="C69" t="s">
        <v>683</v>
      </c>
      <c r="D69" t="s">
        <v>682</v>
      </c>
      <c r="E69">
        <v>4545550</v>
      </c>
      <c r="F69">
        <v>4676859</v>
      </c>
      <c r="G69">
        <v>4812890</v>
      </c>
      <c r="H69">
        <v>4953733</v>
      </c>
      <c r="I69">
        <v>5099468</v>
      </c>
      <c r="J69">
        <v>5250119</v>
      </c>
      <c r="K69">
        <v>5405685</v>
      </c>
      <c r="L69">
        <v>5566057</v>
      </c>
      <c r="M69">
        <v>5730906</v>
      </c>
      <c r="N69">
        <v>5899845</v>
      </c>
      <c r="O69">
        <v>6072527</v>
      </c>
      <c r="P69">
        <v>6248835</v>
      </c>
      <c r="Q69">
        <v>6428711</v>
      </c>
      <c r="R69">
        <v>6611916</v>
      </c>
      <c r="S69">
        <v>6798206</v>
      </c>
      <c r="T69">
        <v>6987391</v>
      </c>
      <c r="U69">
        <v>7179399</v>
      </c>
      <c r="V69">
        <v>7374234</v>
      </c>
      <c r="W69">
        <v>7571959</v>
      </c>
      <c r="X69">
        <v>7772653</v>
      </c>
      <c r="Y69">
        <v>7976445</v>
      </c>
      <c r="Z69">
        <v>8183194</v>
      </c>
      <c r="AA69">
        <v>8392940</v>
      </c>
      <c r="AB69">
        <v>8606213</v>
      </c>
      <c r="AC69">
        <v>8823751</v>
      </c>
      <c r="AD69">
        <v>9045979</v>
      </c>
      <c r="AE69">
        <v>9272906</v>
      </c>
      <c r="AF69">
        <v>9504129</v>
      </c>
      <c r="AG69">
        <v>9739176</v>
      </c>
      <c r="AH69">
        <v>9977377</v>
      </c>
      <c r="AI69">
        <v>10218091</v>
      </c>
      <c r="AJ69">
        <v>10460990</v>
      </c>
      <c r="AK69">
        <v>10705667</v>
      </c>
      <c r="AL69">
        <v>10951202</v>
      </c>
      <c r="AM69">
        <v>11196479</v>
      </c>
      <c r="AN69">
        <v>11440583</v>
      </c>
      <c r="AO69">
        <v>11683479</v>
      </c>
      <c r="AP69">
        <v>11924993</v>
      </c>
      <c r="AQ69">
        <v>12163885</v>
      </c>
      <c r="AR69">
        <v>12398691</v>
      </c>
      <c r="AS69">
        <v>12628596</v>
      </c>
      <c r="AT69">
        <v>12852755</v>
      </c>
      <c r="AU69">
        <v>13072060</v>
      </c>
      <c r="AV69">
        <v>13289601</v>
      </c>
      <c r="AW69">
        <v>13509647</v>
      </c>
      <c r="AX69">
        <v>13735233</v>
      </c>
      <c r="AY69">
        <v>13967480</v>
      </c>
      <c r="AZ69">
        <v>14205453</v>
      </c>
      <c r="BA69">
        <v>14447562</v>
      </c>
      <c r="BB69">
        <v>14691275</v>
      </c>
      <c r="BC69">
        <v>14934690</v>
      </c>
      <c r="BD69">
        <v>15177355</v>
      </c>
      <c r="BE69">
        <v>15419666</v>
      </c>
      <c r="BF69">
        <v>15661547</v>
      </c>
      <c r="BG69">
        <v>15903112</v>
      </c>
      <c r="BH69">
        <v>16144368</v>
      </c>
      <c r="BI69">
        <v>16385068</v>
      </c>
      <c r="BJ69">
        <v>16624858</v>
      </c>
    </row>
    <row r="70" spans="1:62" ht="14.25" x14ac:dyDescent="0.2">
      <c r="A70" t="s">
        <v>333</v>
      </c>
      <c r="B70" t="s">
        <v>332</v>
      </c>
      <c r="C70" t="s">
        <v>683</v>
      </c>
      <c r="D70" t="s">
        <v>682</v>
      </c>
      <c r="E70">
        <v>26996533</v>
      </c>
      <c r="F70">
        <v>27744712</v>
      </c>
      <c r="G70">
        <v>28506176</v>
      </c>
      <c r="H70">
        <v>29281250</v>
      </c>
      <c r="I70">
        <v>30071102</v>
      </c>
      <c r="J70">
        <v>30875964</v>
      </c>
      <c r="K70">
        <v>31697616</v>
      </c>
      <c r="L70">
        <v>32534021</v>
      </c>
      <c r="M70">
        <v>33377259</v>
      </c>
      <c r="N70">
        <v>34216826</v>
      </c>
      <c r="O70">
        <v>35046273</v>
      </c>
      <c r="P70">
        <v>35863382</v>
      </c>
      <c r="Q70">
        <v>36673642</v>
      </c>
      <c r="R70">
        <v>37488067</v>
      </c>
      <c r="S70">
        <v>38322022</v>
      </c>
      <c r="T70">
        <v>39187702</v>
      </c>
      <c r="U70">
        <v>40089032</v>
      </c>
      <c r="V70">
        <v>41026477</v>
      </c>
      <c r="W70">
        <v>42004655</v>
      </c>
      <c r="X70">
        <v>43027816</v>
      </c>
      <c r="Y70">
        <v>44099142</v>
      </c>
      <c r="Z70">
        <v>45216506</v>
      </c>
      <c r="AA70">
        <v>46379620</v>
      </c>
      <c r="AB70">
        <v>47594556</v>
      </c>
      <c r="AC70">
        <v>48868951</v>
      </c>
      <c r="AD70">
        <v>50204985</v>
      </c>
      <c r="AE70">
        <v>51607703</v>
      </c>
      <c r="AF70">
        <v>53066229</v>
      </c>
      <c r="AG70">
        <v>54547296</v>
      </c>
      <c r="AH70">
        <v>56006573</v>
      </c>
      <c r="AI70">
        <v>57412215</v>
      </c>
      <c r="AJ70">
        <v>58752390</v>
      </c>
      <c r="AK70">
        <v>60035536</v>
      </c>
      <c r="AL70">
        <v>61275601</v>
      </c>
      <c r="AM70">
        <v>62495745</v>
      </c>
      <c r="AN70">
        <v>63714386</v>
      </c>
      <c r="AO70">
        <v>64933456</v>
      </c>
      <c r="AP70">
        <v>66151117</v>
      </c>
      <c r="AQ70">
        <v>67378056</v>
      </c>
      <c r="AR70">
        <v>68626664</v>
      </c>
      <c r="AS70">
        <v>69905988</v>
      </c>
      <c r="AT70">
        <v>71226940</v>
      </c>
      <c r="AU70">
        <v>72590118</v>
      </c>
      <c r="AV70">
        <v>73981942</v>
      </c>
      <c r="AW70">
        <v>75381899</v>
      </c>
      <c r="AX70">
        <v>76778149</v>
      </c>
      <c r="AY70">
        <v>78159048</v>
      </c>
      <c r="AZ70">
        <v>79537253</v>
      </c>
      <c r="BA70">
        <v>80953881</v>
      </c>
      <c r="BB70">
        <v>82465022</v>
      </c>
      <c r="BC70">
        <v>84107606</v>
      </c>
      <c r="BD70">
        <v>85897561</v>
      </c>
      <c r="BE70">
        <v>87813257</v>
      </c>
      <c r="BF70">
        <v>89807433</v>
      </c>
      <c r="BG70">
        <v>91812566</v>
      </c>
      <c r="BH70">
        <v>93778172</v>
      </c>
      <c r="BI70">
        <v>95688681</v>
      </c>
      <c r="BJ70">
        <v>97553151</v>
      </c>
    </row>
    <row r="71" spans="1:62" ht="14.25" x14ac:dyDescent="0.2">
      <c r="A71" t="s">
        <v>657</v>
      </c>
      <c r="B71" t="s">
        <v>656</v>
      </c>
      <c r="C71" t="s">
        <v>683</v>
      </c>
      <c r="D71" t="s">
        <v>682</v>
      </c>
      <c r="E71">
        <v>265396502</v>
      </c>
      <c r="F71">
        <v>267825309</v>
      </c>
      <c r="G71">
        <v>270324828</v>
      </c>
      <c r="H71">
        <v>272876447</v>
      </c>
      <c r="I71">
        <v>275382197</v>
      </c>
      <c r="J71">
        <v>277856703</v>
      </c>
      <c r="K71">
        <v>280147494</v>
      </c>
      <c r="L71">
        <v>282114545</v>
      </c>
      <c r="M71">
        <v>283966953</v>
      </c>
      <c r="N71">
        <v>285855058</v>
      </c>
      <c r="O71">
        <v>287416205</v>
      </c>
      <c r="P71">
        <v>289032499</v>
      </c>
      <c r="Q71">
        <v>291040689</v>
      </c>
      <c r="R71">
        <v>292961768</v>
      </c>
      <c r="S71">
        <v>294689415</v>
      </c>
      <c r="T71">
        <v>296244715</v>
      </c>
      <c r="U71">
        <v>297573002</v>
      </c>
      <c r="V71">
        <v>298738608</v>
      </c>
      <c r="W71">
        <v>299908948</v>
      </c>
      <c r="X71">
        <v>301099972</v>
      </c>
      <c r="Y71">
        <v>302363486</v>
      </c>
      <c r="Z71">
        <v>303498663</v>
      </c>
      <c r="AA71">
        <v>304314034</v>
      </c>
      <c r="AB71">
        <v>304920007</v>
      </c>
      <c r="AC71">
        <v>305432240</v>
      </c>
      <c r="AD71">
        <v>306018719</v>
      </c>
      <c r="AE71">
        <v>306797207</v>
      </c>
      <c r="AF71">
        <v>307668322</v>
      </c>
      <c r="AG71">
        <v>308725859</v>
      </c>
      <c r="AH71">
        <v>310080079</v>
      </c>
      <c r="AI71">
        <v>311539698</v>
      </c>
      <c r="AJ71">
        <v>312708142</v>
      </c>
      <c r="AK71">
        <v>314162056</v>
      </c>
      <c r="AL71">
        <v>315449104</v>
      </c>
      <c r="AM71">
        <v>316366779</v>
      </c>
      <c r="AN71">
        <v>317181449</v>
      </c>
      <c r="AO71">
        <v>318003015</v>
      </c>
      <c r="AP71">
        <v>318761764</v>
      </c>
      <c r="AQ71">
        <v>319433983</v>
      </c>
      <c r="AR71">
        <v>320258902</v>
      </c>
      <c r="AS71">
        <v>321310787</v>
      </c>
      <c r="AT71">
        <v>322547880</v>
      </c>
      <c r="AU71">
        <v>324125338</v>
      </c>
      <c r="AV71">
        <v>325885964</v>
      </c>
      <c r="AW71">
        <v>327682507</v>
      </c>
      <c r="AX71">
        <v>329380413</v>
      </c>
      <c r="AY71">
        <v>330922791</v>
      </c>
      <c r="AZ71">
        <v>332645166</v>
      </c>
      <c r="BA71">
        <v>334274730</v>
      </c>
      <c r="BB71">
        <v>335360887</v>
      </c>
      <c r="BC71">
        <v>336151474</v>
      </c>
      <c r="BD71">
        <v>335429120</v>
      </c>
      <c r="BE71">
        <v>336180504</v>
      </c>
      <c r="BF71">
        <v>337325526</v>
      </c>
      <c r="BG71">
        <v>338466271</v>
      </c>
      <c r="BH71">
        <v>339533474</v>
      </c>
      <c r="BI71">
        <v>340617355</v>
      </c>
      <c r="BJ71">
        <v>341465149</v>
      </c>
    </row>
    <row r="72" spans="1:62" ht="14.25" x14ac:dyDescent="0.2">
      <c r="A72" t="s">
        <v>16</v>
      </c>
      <c r="B72" t="s">
        <v>336</v>
      </c>
      <c r="C72" t="s">
        <v>683</v>
      </c>
      <c r="D72" t="s">
        <v>682</v>
      </c>
      <c r="E72">
        <v>1397491</v>
      </c>
      <c r="F72">
        <v>1432640</v>
      </c>
      <c r="G72">
        <v>1469645</v>
      </c>
      <c r="H72">
        <v>1508273</v>
      </c>
      <c r="I72">
        <v>1548187</v>
      </c>
      <c r="J72">
        <v>1589179</v>
      </c>
      <c r="K72">
        <v>1631147</v>
      </c>
      <c r="L72">
        <v>1674204</v>
      </c>
      <c r="M72">
        <v>1718525</v>
      </c>
      <c r="N72">
        <v>1764343</v>
      </c>
      <c r="O72">
        <v>1811878</v>
      </c>
      <c r="P72">
        <v>1861199</v>
      </c>
      <c r="Q72">
        <v>1912302</v>
      </c>
      <c r="R72">
        <v>1965160</v>
      </c>
      <c r="S72">
        <v>2019717</v>
      </c>
      <c r="T72">
        <v>2075965</v>
      </c>
      <c r="U72">
        <v>2133723</v>
      </c>
      <c r="V72">
        <v>2193068</v>
      </c>
      <c r="W72">
        <v>2254450</v>
      </c>
      <c r="X72">
        <v>2318495</v>
      </c>
      <c r="Y72">
        <v>2385540</v>
      </c>
      <c r="Z72">
        <v>2454766</v>
      </c>
      <c r="AA72">
        <v>2525521</v>
      </c>
      <c r="AB72">
        <v>2598410</v>
      </c>
      <c r="AC72">
        <v>2674289</v>
      </c>
      <c r="AD72">
        <v>2753151</v>
      </c>
      <c r="AE72">
        <v>2837111</v>
      </c>
      <c r="AF72">
        <v>2924349</v>
      </c>
      <c r="AG72">
        <v>3006361</v>
      </c>
      <c r="AH72">
        <v>3071771</v>
      </c>
      <c r="AI72">
        <v>3113311</v>
      </c>
      <c r="AJ72">
        <v>3127297</v>
      </c>
      <c r="AK72">
        <v>3118582</v>
      </c>
      <c r="AL72">
        <v>3099047</v>
      </c>
      <c r="AM72">
        <v>3085443</v>
      </c>
      <c r="AN72">
        <v>3090159</v>
      </c>
      <c r="AO72">
        <v>3116379</v>
      </c>
      <c r="AP72">
        <v>3161350</v>
      </c>
      <c r="AQ72">
        <v>3224223</v>
      </c>
      <c r="AR72">
        <v>3302263</v>
      </c>
      <c r="AS72">
        <v>3392801</v>
      </c>
      <c r="AT72">
        <v>3497124</v>
      </c>
      <c r="AU72">
        <v>3614639</v>
      </c>
      <c r="AV72">
        <v>3738265</v>
      </c>
      <c r="AW72">
        <v>3858623</v>
      </c>
      <c r="AX72">
        <v>3969007</v>
      </c>
      <c r="AY72">
        <v>4066648</v>
      </c>
      <c r="AZ72">
        <v>4153332</v>
      </c>
      <c r="BA72">
        <v>4232636</v>
      </c>
      <c r="BB72">
        <v>4310334</v>
      </c>
      <c r="BC72">
        <v>4390840</v>
      </c>
      <c r="BD72">
        <v>4474690</v>
      </c>
    </row>
    <row r="73" spans="1:62" ht="14.25" x14ac:dyDescent="0.2">
      <c r="A73" t="s">
        <v>214</v>
      </c>
      <c r="B73" t="s">
        <v>491</v>
      </c>
      <c r="C73" t="s">
        <v>683</v>
      </c>
      <c r="D73" t="s">
        <v>682</v>
      </c>
      <c r="E73">
        <v>30455000</v>
      </c>
      <c r="F73">
        <v>30739250</v>
      </c>
      <c r="G73">
        <v>31023366</v>
      </c>
      <c r="H73">
        <v>31296651</v>
      </c>
      <c r="I73">
        <v>31609195</v>
      </c>
      <c r="J73">
        <v>31954292</v>
      </c>
      <c r="K73">
        <v>32283194</v>
      </c>
      <c r="L73">
        <v>32682947</v>
      </c>
      <c r="M73">
        <v>33113134</v>
      </c>
      <c r="N73">
        <v>33441054</v>
      </c>
      <c r="O73">
        <v>33814531</v>
      </c>
      <c r="P73">
        <v>34224490</v>
      </c>
      <c r="Q73">
        <v>34604469</v>
      </c>
      <c r="R73">
        <v>34988947</v>
      </c>
      <c r="S73">
        <v>35373335</v>
      </c>
      <c r="T73">
        <v>35757900</v>
      </c>
      <c r="U73">
        <v>36137812</v>
      </c>
      <c r="V73">
        <v>36511638</v>
      </c>
      <c r="W73">
        <v>36864898</v>
      </c>
      <c r="X73">
        <v>37191330</v>
      </c>
      <c r="Y73">
        <v>37491165</v>
      </c>
      <c r="Z73">
        <v>37758631</v>
      </c>
      <c r="AA73">
        <v>37986012</v>
      </c>
      <c r="AB73">
        <v>38171525</v>
      </c>
      <c r="AC73">
        <v>38330364</v>
      </c>
      <c r="AD73">
        <v>38469512</v>
      </c>
      <c r="AE73">
        <v>38584624</v>
      </c>
      <c r="AF73">
        <v>38684815</v>
      </c>
      <c r="AG73">
        <v>38766939</v>
      </c>
      <c r="AH73">
        <v>38827764</v>
      </c>
      <c r="AI73">
        <v>38867322</v>
      </c>
      <c r="AJ73">
        <v>38966376</v>
      </c>
      <c r="AK73">
        <v>39157685</v>
      </c>
      <c r="AL73">
        <v>39361262</v>
      </c>
      <c r="AM73">
        <v>39549108</v>
      </c>
      <c r="AN73">
        <v>39724050</v>
      </c>
      <c r="AO73">
        <v>39889852</v>
      </c>
      <c r="AP73">
        <v>40057389</v>
      </c>
      <c r="AQ73">
        <v>40223509</v>
      </c>
      <c r="AR73">
        <v>40386875</v>
      </c>
      <c r="AS73">
        <v>40567864</v>
      </c>
      <c r="AT73">
        <v>40850412</v>
      </c>
      <c r="AU73">
        <v>41431558</v>
      </c>
      <c r="AV73">
        <v>42187645</v>
      </c>
      <c r="AW73">
        <v>42921895</v>
      </c>
      <c r="AX73">
        <v>43653155</v>
      </c>
      <c r="AY73">
        <v>44397319</v>
      </c>
      <c r="AZ73">
        <v>45226803</v>
      </c>
      <c r="BA73">
        <v>45954106</v>
      </c>
      <c r="BB73">
        <v>46362946</v>
      </c>
      <c r="BC73">
        <v>46576897</v>
      </c>
      <c r="BD73">
        <v>46742697</v>
      </c>
      <c r="BE73">
        <v>46773055</v>
      </c>
      <c r="BF73">
        <v>46620045</v>
      </c>
      <c r="BG73">
        <v>46480882</v>
      </c>
      <c r="BH73">
        <v>46444832</v>
      </c>
      <c r="BI73">
        <v>46484062</v>
      </c>
      <c r="BJ73">
        <v>46572028</v>
      </c>
    </row>
    <row r="74" spans="1:62" ht="14.25" x14ac:dyDescent="0.2">
      <c r="A74" t="s">
        <v>188</v>
      </c>
      <c r="B74" t="s">
        <v>337</v>
      </c>
      <c r="C74" t="s">
        <v>683</v>
      </c>
      <c r="D74" t="s">
        <v>682</v>
      </c>
      <c r="E74">
        <v>1211537</v>
      </c>
      <c r="F74">
        <v>1225077</v>
      </c>
      <c r="G74">
        <v>1241623</v>
      </c>
      <c r="H74">
        <v>1258857</v>
      </c>
      <c r="I74">
        <v>1277086</v>
      </c>
      <c r="J74">
        <v>1294566</v>
      </c>
      <c r="K74">
        <v>1308597</v>
      </c>
      <c r="L74">
        <v>1318946</v>
      </c>
      <c r="M74">
        <v>1331214</v>
      </c>
      <c r="N74">
        <v>1345249</v>
      </c>
      <c r="O74">
        <v>1360076</v>
      </c>
      <c r="P74">
        <v>1376955</v>
      </c>
      <c r="Q74">
        <v>1392518</v>
      </c>
      <c r="R74">
        <v>1405951</v>
      </c>
      <c r="S74">
        <v>1418169</v>
      </c>
      <c r="T74">
        <v>1429352</v>
      </c>
      <c r="U74">
        <v>1439576</v>
      </c>
      <c r="V74">
        <v>1450211</v>
      </c>
      <c r="W74">
        <v>1460188</v>
      </c>
      <c r="X74">
        <v>1468333</v>
      </c>
      <c r="Y74">
        <v>1477219</v>
      </c>
      <c r="Z74">
        <v>1487666</v>
      </c>
      <c r="AA74">
        <v>1498414</v>
      </c>
      <c r="AB74">
        <v>1508745</v>
      </c>
      <c r="AC74">
        <v>1518617</v>
      </c>
      <c r="AD74">
        <v>1528781</v>
      </c>
      <c r="AE74">
        <v>1540190</v>
      </c>
      <c r="AF74">
        <v>1552221</v>
      </c>
      <c r="AG74">
        <v>1561900</v>
      </c>
      <c r="AH74">
        <v>1568131</v>
      </c>
      <c r="AI74">
        <v>1569174</v>
      </c>
      <c r="AJ74">
        <v>1561314</v>
      </c>
      <c r="AK74">
        <v>1533091</v>
      </c>
      <c r="AL74">
        <v>1494128</v>
      </c>
      <c r="AM74">
        <v>1462514</v>
      </c>
      <c r="AN74">
        <v>1436634</v>
      </c>
      <c r="AO74">
        <v>1415594</v>
      </c>
      <c r="AP74">
        <v>1399535</v>
      </c>
      <c r="AQ74">
        <v>1386156</v>
      </c>
      <c r="AR74">
        <v>1390244</v>
      </c>
      <c r="AS74">
        <v>1396985</v>
      </c>
      <c r="AT74">
        <v>1388115</v>
      </c>
      <c r="AU74">
        <v>1379350</v>
      </c>
      <c r="AV74">
        <v>1370720</v>
      </c>
      <c r="AW74">
        <v>1362550</v>
      </c>
      <c r="AX74">
        <v>1354775</v>
      </c>
      <c r="AY74">
        <v>1346810</v>
      </c>
      <c r="AZ74">
        <v>1340680</v>
      </c>
      <c r="BA74">
        <v>1337090</v>
      </c>
      <c r="BB74">
        <v>1334515</v>
      </c>
      <c r="BC74">
        <v>1331475</v>
      </c>
      <c r="BD74">
        <v>1327439</v>
      </c>
      <c r="BE74">
        <v>1322696</v>
      </c>
      <c r="BF74">
        <v>1317997</v>
      </c>
      <c r="BG74">
        <v>1314545</v>
      </c>
      <c r="BH74">
        <v>1315407</v>
      </c>
      <c r="BI74">
        <v>1315790</v>
      </c>
      <c r="BJ74">
        <v>1315480</v>
      </c>
    </row>
    <row r="75" spans="1:62" ht="14.25" x14ac:dyDescent="0.2">
      <c r="A75" t="s">
        <v>17</v>
      </c>
      <c r="B75" t="s">
        <v>338</v>
      </c>
      <c r="C75" t="s">
        <v>683</v>
      </c>
      <c r="D75" t="s">
        <v>682</v>
      </c>
      <c r="E75">
        <v>22151278</v>
      </c>
      <c r="F75">
        <v>22671190</v>
      </c>
      <c r="G75">
        <v>23221389</v>
      </c>
      <c r="H75">
        <v>23798429</v>
      </c>
      <c r="I75">
        <v>24397024</v>
      </c>
      <c r="J75">
        <v>25013626</v>
      </c>
      <c r="K75">
        <v>25641376</v>
      </c>
      <c r="L75">
        <v>26281208</v>
      </c>
      <c r="M75">
        <v>26946079</v>
      </c>
      <c r="N75">
        <v>27654161</v>
      </c>
      <c r="O75">
        <v>28415077</v>
      </c>
      <c r="P75">
        <v>29245207</v>
      </c>
      <c r="Q75">
        <v>30132580</v>
      </c>
      <c r="R75">
        <v>31025115</v>
      </c>
      <c r="S75">
        <v>31851708</v>
      </c>
      <c r="T75">
        <v>32566821</v>
      </c>
      <c r="U75">
        <v>33146891</v>
      </c>
      <c r="V75">
        <v>33622390</v>
      </c>
      <c r="W75">
        <v>34068316</v>
      </c>
      <c r="X75">
        <v>34590226</v>
      </c>
      <c r="Y75">
        <v>35264898</v>
      </c>
      <c r="Z75">
        <v>36120288</v>
      </c>
      <c r="AA75">
        <v>37136848</v>
      </c>
      <c r="AB75">
        <v>38285883</v>
      </c>
      <c r="AC75">
        <v>39518801</v>
      </c>
      <c r="AD75">
        <v>40800343</v>
      </c>
      <c r="AE75">
        <v>42120730</v>
      </c>
      <c r="AF75">
        <v>43493283</v>
      </c>
      <c r="AG75">
        <v>44932064</v>
      </c>
      <c r="AH75">
        <v>46458913</v>
      </c>
      <c r="AI75">
        <v>48086516</v>
      </c>
      <c r="AJ75">
        <v>49821083</v>
      </c>
      <c r="AK75">
        <v>51647768</v>
      </c>
      <c r="AL75">
        <v>53532956</v>
      </c>
      <c r="AM75">
        <v>55431123</v>
      </c>
      <c r="AN75">
        <v>57309880</v>
      </c>
      <c r="AO75">
        <v>59155148</v>
      </c>
      <c r="AP75">
        <v>60976450</v>
      </c>
      <c r="AQ75">
        <v>62794151</v>
      </c>
      <c r="AR75">
        <v>64640054</v>
      </c>
      <c r="AS75">
        <v>66537331</v>
      </c>
      <c r="AT75">
        <v>68492257</v>
      </c>
      <c r="AU75">
        <v>70497192</v>
      </c>
      <c r="AV75">
        <v>72545144</v>
      </c>
      <c r="AW75">
        <v>74624405</v>
      </c>
      <c r="AX75">
        <v>76727083</v>
      </c>
      <c r="AY75">
        <v>78850689</v>
      </c>
      <c r="AZ75">
        <v>81000409</v>
      </c>
      <c r="BA75">
        <v>83184892</v>
      </c>
      <c r="BB75">
        <v>85416253</v>
      </c>
      <c r="BC75">
        <v>87702670</v>
      </c>
      <c r="BD75">
        <v>90046756</v>
      </c>
      <c r="BE75">
        <v>92444183</v>
      </c>
      <c r="BF75">
        <v>94887724</v>
      </c>
      <c r="BG75">
        <v>97366774</v>
      </c>
      <c r="BH75">
        <v>99873033</v>
      </c>
      <c r="BI75">
        <v>102403196</v>
      </c>
      <c r="BJ75">
        <v>104957438</v>
      </c>
    </row>
    <row r="76" spans="1:62" ht="14.25" x14ac:dyDescent="0.2">
      <c r="A76" t="s">
        <v>655</v>
      </c>
      <c r="B76" t="s">
        <v>654</v>
      </c>
      <c r="C76" t="s">
        <v>683</v>
      </c>
      <c r="D76" t="s">
        <v>682</v>
      </c>
      <c r="E76">
        <v>409498463</v>
      </c>
      <c r="F76">
        <v>413007006</v>
      </c>
      <c r="G76">
        <v>416670637</v>
      </c>
      <c r="H76">
        <v>420393293</v>
      </c>
      <c r="I76">
        <v>424075858</v>
      </c>
      <c r="J76">
        <v>427592605</v>
      </c>
      <c r="K76">
        <v>430868372</v>
      </c>
      <c r="L76">
        <v>434001556</v>
      </c>
      <c r="M76">
        <v>436916059</v>
      </c>
      <c r="N76">
        <v>439730656</v>
      </c>
      <c r="O76">
        <v>442062266</v>
      </c>
      <c r="P76">
        <v>444400996</v>
      </c>
      <c r="Q76">
        <v>447253578</v>
      </c>
      <c r="R76">
        <v>449960637</v>
      </c>
      <c r="S76">
        <v>452475893</v>
      </c>
      <c r="T76">
        <v>454865483</v>
      </c>
      <c r="U76">
        <v>457001001</v>
      </c>
      <c r="V76">
        <v>458888174</v>
      </c>
      <c r="W76">
        <v>460699315</v>
      </c>
      <c r="X76">
        <v>462488540</v>
      </c>
      <c r="Y76">
        <v>464392913</v>
      </c>
      <c r="Z76">
        <v>466099879</v>
      </c>
      <c r="AA76">
        <v>467389436</v>
      </c>
      <c r="AB76">
        <v>468468840</v>
      </c>
      <c r="AC76">
        <v>469501597</v>
      </c>
      <c r="AD76">
        <v>470637754</v>
      </c>
      <c r="AE76">
        <v>471937316</v>
      </c>
      <c r="AF76">
        <v>473284093</v>
      </c>
      <c r="AG76">
        <v>474792549</v>
      </c>
      <c r="AH76">
        <v>476392094</v>
      </c>
      <c r="AI76">
        <v>478005307</v>
      </c>
      <c r="AJ76">
        <v>478976405</v>
      </c>
      <c r="AK76">
        <v>480438474</v>
      </c>
      <c r="AL76">
        <v>482099286</v>
      </c>
      <c r="AM76">
        <v>483262845</v>
      </c>
      <c r="AN76">
        <v>484271344</v>
      </c>
      <c r="AO76">
        <v>485000716</v>
      </c>
      <c r="AP76">
        <v>485892094</v>
      </c>
      <c r="AQ76">
        <v>486565871</v>
      </c>
      <c r="AR76">
        <v>487539366</v>
      </c>
      <c r="AS76">
        <v>488178832</v>
      </c>
      <c r="AT76">
        <v>489155665</v>
      </c>
      <c r="AU76">
        <v>490390251</v>
      </c>
      <c r="AV76">
        <v>492200117</v>
      </c>
      <c r="AW76">
        <v>494162543</v>
      </c>
      <c r="AX76">
        <v>496115006</v>
      </c>
      <c r="AY76">
        <v>497973712</v>
      </c>
      <c r="AZ76">
        <v>499916647</v>
      </c>
      <c r="BA76">
        <v>501808477</v>
      </c>
      <c r="BB76">
        <v>503317964</v>
      </c>
      <c r="BC76">
        <v>504421126</v>
      </c>
      <c r="BD76">
        <v>504015371</v>
      </c>
      <c r="BE76">
        <v>505117542</v>
      </c>
      <c r="BF76">
        <v>506621110</v>
      </c>
      <c r="BG76">
        <v>508193872</v>
      </c>
      <c r="BH76">
        <v>509717579</v>
      </c>
      <c r="BI76">
        <v>511218960</v>
      </c>
      <c r="BJ76">
        <v>512461290</v>
      </c>
    </row>
    <row r="77" spans="1:62" ht="14.25" x14ac:dyDescent="0.2">
      <c r="A77" t="s">
        <v>653</v>
      </c>
      <c r="B77" t="s">
        <v>652</v>
      </c>
      <c r="C77" t="s">
        <v>683</v>
      </c>
      <c r="D77" t="s">
        <v>682</v>
      </c>
      <c r="E77">
        <v>119967877</v>
      </c>
      <c r="F77">
        <v>122738548</v>
      </c>
      <c r="G77">
        <v>125620594</v>
      </c>
      <c r="H77">
        <v>128621853</v>
      </c>
      <c r="I77">
        <v>131764369</v>
      </c>
      <c r="J77">
        <v>135063791</v>
      </c>
      <c r="K77">
        <v>138532362</v>
      </c>
      <c r="L77">
        <v>142167980</v>
      </c>
      <c r="M77">
        <v>145950382</v>
      </c>
      <c r="N77">
        <v>149853252</v>
      </c>
      <c r="O77">
        <v>153859672</v>
      </c>
      <c r="P77">
        <v>157948126</v>
      </c>
      <c r="Q77">
        <v>162133008</v>
      </c>
      <c r="R77">
        <v>166464128</v>
      </c>
      <c r="S77">
        <v>171018004</v>
      </c>
      <c r="T77">
        <v>175837838</v>
      </c>
      <c r="U77">
        <v>180955166</v>
      </c>
      <c r="V77">
        <v>186328587</v>
      </c>
      <c r="W77">
        <v>191851145</v>
      </c>
      <c r="X77">
        <v>197374705</v>
      </c>
      <c r="Y77">
        <v>202791782</v>
      </c>
      <c r="Z77">
        <v>208084754</v>
      </c>
      <c r="AA77">
        <v>213292176</v>
      </c>
      <c r="AB77">
        <v>218448678</v>
      </c>
      <c r="AC77">
        <v>223607635</v>
      </c>
      <c r="AD77">
        <v>228824309</v>
      </c>
      <c r="AE77">
        <v>234072288</v>
      </c>
      <c r="AF77">
        <v>239375914</v>
      </c>
      <c r="AG77">
        <v>244894863</v>
      </c>
      <c r="AH77">
        <v>250831755</v>
      </c>
      <c r="AI77">
        <v>259301889</v>
      </c>
      <c r="AJ77">
        <v>266530173</v>
      </c>
      <c r="AK77">
        <v>274337650</v>
      </c>
      <c r="AL77">
        <v>282512676</v>
      </c>
      <c r="AM77">
        <v>290750580</v>
      </c>
      <c r="AN77">
        <v>298837493</v>
      </c>
      <c r="AO77">
        <v>306691898</v>
      </c>
      <c r="AP77">
        <v>314393550</v>
      </c>
      <c r="AQ77">
        <v>321885559</v>
      </c>
      <c r="AR77">
        <v>329495037</v>
      </c>
      <c r="AS77">
        <v>337602457</v>
      </c>
      <c r="AT77">
        <v>346168747</v>
      </c>
      <c r="AU77">
        <v>355076801</v>
      </c>
      <c r="AV77">
        <v>364275678</v>
      </c>
      <c r="AW77">
        <v>373680882</v>
      </c>
      <c r="AX77">
        <v>383230416</v>
      </c>
      <c r="AY77">
        <v>392932365</v>
      </c>
      <c r="AZ77">
        <v>402796842</v>
      </c>
      <c r="BA77">
        <v>412832401</v>
      </c>
      <c r="BB77">
        <v>423028631</v>
      </c>
      <c r="BC77">
        <v>433388814</v>
      </c>
      <c r="BD77">
        <v>443918286</v>
      </c>
      <c r="BE77">
        <v>454618893</v>
      </c>
      <c r="BF77">
        <v>465515402</v>
      </c>
      <c r="BG77">
        <v>476608101</v>
      </c>
      <c r="BH77">
        <v>487923553</v>
      </c>
      <c r="BI77">
        <v>499508468</v>
      </c>
      <c r="BJ77">
        <v>511336623</v>
      </c>
    </row>
    <row r="78" spans="1:62" ht="14.25" x14ac:dyDescent="0.2">
      <c r="A78" t="s">
        <v>190</v>
      </c>
      <c r="B78" t="s">
        <v>342</v>
      </c>
      <c r="C78" t="s">
        <v>683</v>
      </c>
      <c r="D78" t="s">
        <v>682</v>
      </c>
      <c r="E78">
        <v>4429634</v>
      </c>
      <c r="F78">
        <v>4461005</v>
      </c>
      <c r="G78">
        <v>4491443</v>
      </c>
      <c r="H78">
        <v>4523309</v>
      </c>
      <c r="I78">
        <v>4548543</v>
      </c>
      <c r="J78">
        <v>4563732</v>
      </c>
      <c r="K78">
        <v>4580869</v>
      </c>
      <c r="L78">
        <v>4605744</v>
      </c>
      <c r="M78">
        <v>4626469</v>
      </c>
      <c r="N78">
        <v>4623785</v>
      </c>
      <c r="O78">
        <v>4606307</v>
      </c>
      <c r="P78">
        <v>4612124</v>
      </c>
      <c r="Q78">
        <v>4639657</v>
      </c>
      <c r="R78">
        <v>4666081</v>
      </c>
      <c r="S78">
        <v>4690574</v>
      </c>
      <c r="T78">
        <v>4711440</v>
      </c>
      <c r="U78">
        <v>4725664</v>
      </c>
      <c r="V78">
        <v>4738902</v>
      </c>
      <c r="W78">
        <v>4752528</v>
      </c>
      <c r="X78">
        <v>4764690</v>
      </c>
      <c r="Y78">
        <v>4779535</v>
      </c>
      <c r="Z78">
        <v>4799964</v>
      </c>
      <c r="AA78">
        <v>4826933</v>
      </c>
      <c r="AB78">
        <v>4855787</v>
      </c>
      <c r="AC78">
        <v>4881803</v>
      </c>
      <c r="AD78">
        <v>4902206</v>
      </c>
      <c r="AE78">
        <v>4918154</v>
      </c>
      <c r="AF78">
        <v>4932123</v>
      </c>
      <c r="AG78">
        <v>4946481</v>
      </c>
      <c r="AH78">
        <v>4964371</v>
      </c>
      <c r="AI78">
        <v>4986431</v>
      </c>
      <c r="AJ78">
        <v>5013740</v>
      </c>
      <c r="AK78">
        <v>5041992</v>
      </c>
      <c r="AL78">
        <v>5066447</v>
      </c>
      <c r="AM78">
        <v>5088333</v>
      </c>
      <c r="AN78">
        <v>5107790</v>
      </c>
      <c r="AO78">
        <v>5124573</v>
      </c>
      <c r="AP78">
        <v>5139835</v>
      </c>
      <c r="AQ78">
        <v>5153498</v>
      </c>
      <c r="AR78">
        <v>5165474</v>
      </c>
      <c r="AS78">
        <v>5176209</v>
      </c>
      <c r="AT78">
        <v>5188008</v>
      </c>
      <c r="AU78">
        <v>5200598</v>
      </c>
      <c r="AV78">
        <v>5213014</v>
      </c>
      <c r="AW78">
        <v>5228172</v>
      </c>
      <c r="AX78">
        <v>5246096</v>
      </c>
      <c r="AY78">
        <v>5266268</v>
      </c>
      <c r="AZ78">
        <v>5288720</v>
      </c>
      <c r="BA78">
        <v>5313399</v>
      </c>
      <c r="BB78">
        <v>5338871</v>
      </c>
      <c r="BC78">
        <v>5363352</v>
      </c>
      <c r="BD78">
        <v>5388272</v>
      </c>
      <c r="BE78">
        <v>5413971</v>
      </c>
      <c r="BF78">
        <v>5438972</v>
      </c>
      <c r="BG78">
        <v>5461512</v>
      </c>
      <c r="BH78">
        <v>5479531</v>
      </c>
      <c r="BI78">
        <v>5495303</v>
      </c>
      <c r="BJ78">
        <v>5511303</v>
      </c>
    </row>
    <row r="79" spans="1:62" ht="14.25" x14ac:dyDescent="0.2">
      <c r="A79" t="s">
        <v>231</v>
      </c>
      <c r="B79" t="s">
        <v>341</v>
      </c>
      <c r="C79" t="s">
        <v>683</v>
      </c>
      <c r="D79" t="s">
        <v>682</v>
      </c>
      <c r="E79">
        <v>393386</v>
      </c>
      <c r="F79">
        <v>407156</v>
      </c>
      <c r="G79">
        <v>421577</v>
      </c>
      <c r="H79">
        <v>436208</v>
      </c>
      <c r="I79">
        <v>450450</v>
      </c>
      <c r="J79">
        <v>463883</v>
      </c>
      <c r="K79">
        <v>476324</v>
      </c>
      <c r="L79">
        <v>487913</v>
      </c>
      <c r="M79">
        <v>498892</v>
      </c>
      <c r="N79">
        <v>509658</v>
      </c>
      <c r="O79">
        <v>520529</v>
      </c>
      <c r="P79">
        <v>531601</v>
      </c>
      <c r="Q79">
        <v>542814</v>
      </c>
      <c r="R79">
        <v>554107</v>
      </c>
      <c r="S79">
        <v>565388</v>
      </c>
      <c r="T79">
        <v>576595</v>
      </c>
      <c r="U79">
        <v>587520</v>
      </c>
      <c r="V79">
        <v>598259</v>
      </c>
      <c r="W79">
        <v>609345</v>
      </c>
      <c r="X79">
        <v>621538</v>
      </c>
      <c r="Y79">
        <v>635255</v>
      </c>
      <c r="Z79">
        <v>650955</v>
      </c>
      <c r="AA79">
        <v>668198</v>
      </c>
      <c r="AB79">
        <v>685391</v>
      </c>
      <c r="AC79">
        <v>700366</v>
      </c>
      <c r="AD79">
        <v>711661</v>
      </c>
      <c r="AE79">
        <v>718548</v>
      </c>
      <c r="AF79">
        <v>721725</v>
      </c>
      <c r="AG79">
        <v>722917</v>
      </c>
      <c r="AH79">
        <v>724624</v>
      </c>
      <c r="AI79">
        <v>728628</v>
      </c>
      <c r="AJ79">
        <v>735473</v>
      </c>
      <c r="AK79">
        <v>744531</v>
      </c>
      <c r="AL79">
        <v>755026</v>
      </c>
      <c r="AM79">
        <v>765667</v>
      </c>
      <c r="AN79">
        <v>775498</v>
      </c>
      <c r="AO79">
        <v>784476</v>
      </c>
      <c r="AP79">
        <v>792860</v>
      </c>
      <c r="AQ79">
        <v>800315</v>
      </c>
      <c r="AR79">
        <v>806494</v>
      </c>
      <c r="AS79">
        <v>811223</v>
      </c>
      <c r="AT79">
        <v>814218</v>
      </c>
      <c r="AU79">
        <v>815691</v>
      </c>
      <c r="AV79">
        <v>816628</v>
      </c>
      <c r="AW79">
        <v>818354</v>
      </c>
      <c r="AX79">
        <v>821817</v>
      </c>
      <c r="AY79">
        <v>827411</v>
      </c>
      <c r="AZ79">
        <v>834812</v>
      </c>
      <c r="BA79">
        <v>843340</v>
      </c>
      <c r="BB79">
        <v>851967</v>
      </c>
      <c r="BC79">
        <v>859950</v>
      </c>
      <c r="BD79">
        <v>867086</v>
      </c>
      <c r="BE79">
        <v>873596</v>
      </c>
      <c r="BF79">
        <v>879715</v>
      </c>
      <c r="BG79">
        <v>885806</v>
      </c>
      <c r="BH79">
        <v>892149</v>
      </c>
      <c r="BI79">
        <v>898760</v>
      </c>
      <c r="BJ79">
        <v>905502</v>
      </c>
    </row>
    <row r="80" spans="1:62" ht="14.25" x14ac:dyDescent="0.2">
      <c r="A80" t="s">
        <v>218</v>
      </c>
      <c r="B80" t="s">
        <v>343</v>
      </c>
      <c r="C80" t="s">
        <v>683</v>
      </c>
      <c r="D80" t="s">
        <v>682</v>
      </c>
      <c r="E80">
        <v>46814237</v>
      </c>
      <c r="F80">
        <v>47444751</v>
      </c>
      <c r="G80">
        <v>48119649</v>
      </c>
      <c r="H80">
        <v>48803680</v>
      </c>
      <c r="I80">
        <v>49449403</v>
      </c>
      <c r="J80">
        <v>50023774</v>
      </c>
      <c r="K80">
        <v>50508717</v>
      </c>
      <c r="L80">
        <v>50915456</v>
      </c>
      <c r="M80">
        <v>51276054</v>
      </c>
      <c r="N80">
        <v>51638260</v>
      </c>
      <c r="O80">
        <v>52035095</v>
      </c>
      <c r="P80">
        <v>52480421</v>
      </c>
      <c r="Q80">
        <v>52959228</v>
      </c>
      <c r="R80">
        <v>53441264</v>
      </c>
      <c r="S80">
        <v>53882416</v>
      </c>
      <c r="T80">
        <v>54252574</v>
      </c>
      <c r="U80">
        <v>54541493</v>
      </c>
      <c r="V80">
        <v>54764462</v>
      </c>
      <c r="W80">
        <v>54947975</v>
      </c>
      <c r="X80">
        <v>55130594</v>
      </c>
      <c r="Y80">
        <v>55340782</v>
      </c>
      <c r="Z80">
        <v>55585824</v>
      </c>
      <c r="AA80">
        <v>55858727</v>
      </c>
      <c r="AB80">
        <v>56156284</v>
      </c>
      <c r="AC80">
        <v>56470769</v>
      </c>
      <c r="AD80">
        <v>56795686</v>
      </c>
      <c r="AE80">
        <v>57132691</v>
      </c>
      <c r="AF80">
        <v>57482591</v>
      </c>
      <c r="AG80">
        <v>57836486</v>
      </c>
      <c r="AH80">
        <v>58182702</v>
      </c>
      <c r="AI80">
        <v>58512808</v>
      </c>
      <c r="AJ80">
        <v>58559311</v>
      </c>
      <c r="AK80">
        <v>58851217</v>
      </c>
      <c r="AL80">
        <v>59106768</v>
      </c>
      <c r="AM80">
        <v>59327192</v>
      </c>
      <c r="AN80">
        <v>59541899</v>
      </c>
      <c r="AO80">
        <v>59753100</v>
      </c>
      <c r="AP80">
        <v>59964851</v>
      </c>
      <c r="AQ80">
        <v>60186288</v>
      </c>
      <c r="AR80">
        <v>60496718</v>
      </c>
      <c r="AS80">
        <v>60912500</v>
      </c>
      <c r="AT80">
        <v>61357430</v>
      </c>
      <c r="AU80">
        <v>61805267</v>
      </c>
      <c r="AV80">
        <v>62244886</v>
      </c>
      <c r="AW80">
        <v>62704895</v>
      </c>
      <c r="AX80">
        <v>63179351</v>
      </c>
      <c r="AY80">
        <v>63621381</v>
      </c>
      <c r="AZ80">
        <v>64016227</v>
      </c>
      <c r="BA80">
        <v>64374989</v>
      </c>
      <c r="BB80">
        <v>64707044</v>
      </c>
      <c r="BC80">
        <v>65027507</v>
      </c>
      <c r="BD80">
        <v>65342775</v>
      </c>
      <c r="BE80">
        <v>65659789</v>
      </c>
      <c r="BF80">
        <v>65998660</v>
      </c>
      <c r="BG80">
        <v>66316092</v>
      </c>
      <c r="BH80">
        <v>66593366</v>
      </c>
      <c r="BI80">
        <v>66859768</v>
      </c>
      <c r="BJ80">
        <v>67118648</v>
      </c>
    </row>
    <row r="81" spans="1:62" ht="14.25" x14ac:dyDescent="0.2">
      <c r="A81" t="s">
        <v>189</v>
      </c>
      <c r="B81" t="s">
        <v>340</v>
      </c>
      <c r="C81" t="s">
        <v>683</v>
      </c>
      <c r="D81" t="s">
        <v>682</v>
      </c>
      <c r="E81">
        <v>34661</v>
      </c>
      <c r="F81">
        <v>35115</v>
      </c>
      <c r="G81">
        <v>35570</v>
      </c>
      <c r="H81">
        <v>36014</v>
      </c>
      <c r="I81">
        <v>36454</v>
      </c>
      <c r="J81">
        <v>36900</v>
      </c>
      <c r="K81">
        <v>37334</v>
      </c>
      <c r="L81">
        <v>37768</v>
      </c>
      <c r="M81">
        <v>38200</v>
      </c>
      <c r="N81">
        <v>38646</v>
      </c>
      <c r="O81">
        <v>39083</v>
      </c>
      <c r="P81">
        <v>39537</v>
      </c>
      <c r="Q81">
        <v>40009</v>
      </c>
      <c r="R81">
        <v>40486</v>
      </c>
      <c r="S81">
        <v>40955</v>
      </c>
      <c r="T81">
        <v>41407</v>
      </c>
      <c r="U81">
        <v>41848</v>
      </c>
      <c r="V81">
        <v>42275</v>
      </c>
      <c r="W81">
        <v>42693</v>
      </c>
      <c r="X81">
        <v>43101</v>
      </c>
      <c r="Y81">
        <v>43514</v>
      </c>
      <c r="Z81">
        <v>43917</v>
      </c>
      <c r="AA81">
        <v>44307</v>
      </c>
      <c r="AB81">
        <v>44700</v>
      </c>
      <c r="AC81">
        <v>45122</v>
      </c>
      <c r="AD81">
        <v>45573</v>
      </c>
      <c r="AE81">
        <v>46077</v>
      </c>
      <c r="AF81">
        <v>46621</v>
      </c>
      <c r="AG81">
        <v>47117</v>
      </c>
      <c r="AH81">
        <v>47466</v>
      </c>
      <c r="AI81">
        <v>47594</v>
      </c>
      <c r="AJ81">
        <v>47457</v>
      </c>
      <c r="AK81">
        <v>47101</v>
      </c>
      <c r="AL81">
        <v>46640</v>
      </c>
      <c r="AM81">
        <v>46250</v>
      </c>
      <c r="AN81">
        <v>46040</v>
      </c>
      <c r="AO81">
        <v>46058</v>
      </c>
      <c r="AP81">
        <v>46251</v>
      </c>
      <c r="AQ81">
        <v>46580</v>
      </c>
      <c r="AR81">
        <v>46937</v>
      </c>
      <c r="AS81">
        <v>47258</v>
      </c>
      <c r="AT81">
        <v>47526</v>
      </c>
      <c r="AU81">
        <v>47769</v>
      </c>
      <c r="AV81">
        <v>47974</v>
      </c>
      <c r="AW81">
        <v>48143</v>
      </c>
      <c r="AX81">
        <v>48285</v>
      </c>
      <c r="AY81">
        <v>48383</v>
      </c>
      <c r="AZ81">
        <v>48448</v>
      </c>
      <c r="BA81">
        <v>48485</v>
      </c>
      <c r="BB81">
        <v>48517</v>
      </c>
      <c r="BC81">
        <v>48550</v>
      </c>
      <c r="BD81">
        <v>48608</v>
      </c>
      <c r="BE81">
        <v>48666</v>
      </c>
      <c r="BF81">
        <v>48747</v>
      </c>
      <c r="BG81">
        <v>48842</v>
      </c>
      <c r="BH81">
        <v>48965</v>
      </c>
      <c r="BI81">
        <v>49117</v>
      </c>
      <c r="BJ81">
        <v>49290</v>
      </c>
    </row>
    <row r="82" spans="1:62" ht="14.25" x14ac:dyDescent="0.2">
      <c r="A82" t="s">
        <v>419</v>
      </c>
      <c r="B82" t="s">
        <v>418</v>
      </c>
      <c r="C82" t="s">
        <v>683</v>
      </c>
      <c r="D82" t="s">
        <v>682</v>
      </c>
      <c r="E82">
        <v>44537</v>
      </c>
      <c r="F82">
        <v>45955</v>
      </c>
      <c r="G82">
        <v>47388</v>
      </c>
      <c r="H82">
        <v>48876</v>
      </c>
      <c r="I82">
        <v>50487</v>
      </c>
      <c r="J82">
        <v>52242</v>
      </c>
      <c r="K82">
        <v>54199</v>
      </c>
      <c r="L82">
        <v>56319</v>
      </c>
      <c r="M82">
        <v>58403</v>
      </c>
      <c r="N82">
        <v>60170</v>
      </c>
      <c r="O82">
        <v>61431</v>
      </c>
      <c r="P82">
        <v>62108</v>
      </c>
      <c r="Q82">
        <v>62298</v>
      </c>
      <c r="R82">
        <v>62290</v>
      </c>
      <c r="S82">
        <v>62476</v>
      </c>
      <c r="T82">
        <v>63144</v>
      </c>
      <c r="U82">
        <v>64386</v>
      </c>
      <c r="V82">
        <v>66105</v>
      </c>
      <c r="W82">
        <v>68222</v>
      </c>
      <c r="X82">
        <v>70550</v>
      </c>
      <c r="Y82">
        <v>72964</v>
      </c>
      <c r="Z82">
        <v>75462</v>
      </c>
      <c r="AA82">
        <v>78059</v>
      </c>
      <c r="AB82">
        <v>80678</v>
      </c>
      <c r="AC82">
        <v>83240</v>
      </c>
      <c r="AD82">
        <v>85686</v>
      </c>
      <c r="AE82">
        <v>87948</v>
      </c>
      <c r="AF82">
        <v>90020</v>
      </c>
      <c r="AG82">
        <v>92021</v>
      </c>
      <c r="AH82">
        <v>94091</v>
      </c>
      <c r="AI82">
        <v>96331</v>
      </c>
      <c r="AJ82">
        <v>98799</v>
      </c>
      <c r="AK82">
        <v>101413</v>
      </c>
      <c r="AL82">
        <v>103934</v>
      </c>
      <c r="AM82">
        <v>106057</v>
      </c>
      <c r="AN82">
        <v>107556</v>
      </c>
      <c r="AO82">
        <v>108344</v>
      </c>
      <c r="AP82">
        <v>108502</v>
      </c>
      <c r="AQ82">
        <v>108238</v>
      </c>
      <c r="AR82">
        <v>107816</v>
      </c>
      <c r="AS82">
        <v>107432</v>
      </c>
      <c r="AT82">
        <v>107165</v>
      </c>
      <c r="AU82">
        <v>106983</v>
      </c>
      <c r="AV82">
        <v>106816</v>
      </c>
      <c r="AW82">
        <v>106577</v>
      </c>
      <c r="AX82">
        <v>106196</v>
      </c>
      <c r="AY82">
        <v>105684</v>
      </c>
      <c r="AZ82">
        <v>105078</v>
      </c>
      <c r="BA82">
        <v>104478</v>
      </c>
      <c r="BB82">
        <v>103960</v>
      </c>
      <c r="BC82">
        <v>103616</v>
      </c>
      <c r="BD82">
        <v>103468</v>
      </c>
      <c r="BE82">
        <v>103503</v>
      </c>
      <c r="BF82">
        <v>103702</v>
      </c>
      <c r="BG82">
        <v>104015</v>
      </c>
      <c r="BH82">
        <v>104433</v>
      </c>
      <c r="BI82">
        <v>104937</v>
      </c>
      <c r="BJ82">
        <v>105544</v>
      </c>
    </row>
    <row r="83" spans="1:62" ht="14.25" x14ac:dyDescent="0.2">
      <c r="A83" t="s">
        <v>41</v>
      </c>
      <c r="B83" t="s">
        <v>347</v>
      </c>
      <c r="C83" t="s">
        <v>683</v>
      </c>
      <c r="D83" t="s">
        <v>682</v>
      </c>
      <c r="E83">
        <v>499184</v>
      </c>
      <c r="F83">
        <v>504167</v>
      </c>
      <c r="G83">
        <v>509806</v>
      </c>
      <c r="H83">
        <v>516265</v>
      </c>
      <c r="I83">
        <v>523789</v>
      </c>
      <c r="J83">
        <v>532511</v>
      </c>
      <c r="K83">
        <v>542557</v>
      </c>
      <c r="L83">
        <v>553823</v>
      </c>
      <c r="M83">
        <v>565873</v>
      </c>
      <c r="N83">
        <v>578108</v>
      </c>
      <c r="O83">
        <v>590118</v>
      </c>
      <c r="P83">
        <v>601731</v>
      </c>
      <c r="Q83">
        <v>613123</v>
      </c>
      <c r="R83">
        <v>624621</v>
      </c>
      <c r="S83">
        <v>636696</v>
      </c>
      <c r="T83">
        <v>649716</v>
      </c>
      <c r="U83">
        <v>663770</v>
      </c>
      <c r="V83">
        <v>678774</v>
      </c>
      <c r="W83">
        <v>694732</v>
      </c>
      <c r="X83">
        <v>711533</v>
      </c>
      <c r="Y83">
        <v>729159</v>
      </c>
      <c r="Z83">
        <v>747587</v>
      </c>
      <c r="AA83">
        <v>766855</v>
      </c>
      <c r="AB83">
        <v>787013</v>
      </c>
      <c r="AC83">
        <v>808083</v>
      </c>
      <c r="AD83">
        <v>830085</v>
      </c>
      <c r="AE83">
        <v>853027</v>
      </c>
      <c r="AF83">
        <v>876863</v>
      </c>
      <c r="AG83">
        <v>901458</v>
      </c>
      <c r="AH83">
        <v>926622</v>
      </c>
      <c r="AI83">
        <v>952212</v>
      </c>
      <c r="AJ83">
        <v>978223</v>
      </c>
      <c r="AK83">
        <v>1004676</v>
      </c>
      <c r="AL83">
        <v>1031504</v>
      </c>
      <c r="AM83">
        <v>1058663</v>
      </c>
      <c r="AN83">
        <v>1086137</v>
      </c>
      <c r="AO83">
        <v>1113994</v>
      </c>
      <c r="AP83">
        <v>1142324</v>
      </c>
      <c r="AQ83">
        <v>1171224</v>
      </c>
      <c r="AR83">
        <v>1200773</v>
      </c>
      <c r="AS83">
        <v>1231122</v>
      </c>
      <c r="AT83">
        <v>1262259</v>
      </c>
      <c r="AU83">
        <v>1294409</v>
      </c>
      <c r="AV83">
        <v>1328146</v>
      </c>
      <c r="AW83">
        <v>1364205</v>
      </c>
      <c r="AX83">
        <v>1403126</v>
      </c>
      <c r="AY83">
        <v>1444844</v>
      </c>
      <c r="AZ83">
        <v>1489193</v>
      </c>
      <c r="BA83">
        <v>1536411</v>
      </c>
      <c r="BB83">
        <v>1586754</v>
      </c>
      <c r="BC83">
        <v>1640210</v>
      </c>
      <c r="BD83">
        <v>1697101</v>
      </c>
      <c r="BE83">
        <v>1756817</v>
      </c>
      <c r="BF83">
        <v>1817271</v>
      </c>
      <c r="BG83">
        <v>1875713</v>
      </c>
      <c r="BH83">
        <v>1930175</v>
      </c>
      <c r="BI83">
        <v>1979786</v>
      </c>
      <c r="BJ83">
        <v>2025137</v>
      </c>
    </row>
    <row r="84" spans="1:62" ht="14.25" x14ac:dyDescent="0.2">
      <c r="A84" t="s">
        <v>517</v>
      </c>
      <c r="B84" t="s">
        <v>518</v>
      </c>
      <c r="C84" t="s">
        <v>683</v>
      </c>
      <c r="D84" t="s">
        <v>682</v>
      </c>
      <c r="E84">
        <v>52400000</v>
      </c>
      <c r="F84">
        <v>52800000</v>
      </c>
      <c r="G84">
        <v>53250000</v>
      </c>
      <c r="H84">
        <v>53650000</v>
      </c>
      <c r="I84">
        <v>54000000</v>
      </c>
      <c r="J84">
        <v>54348050</v>
      </c>
      <c r="K84">
        <v>54648500</v>
      </c>
      <c r="L84">
        <v>54943600</v>
      </c>
      <c r="M84">
        <v>55211700</v>
      </c>
      <c r="N84">
        <v>55441750</v>
      </c>
      <c r="O84">
        <v>55663250</v>
      </c>
      <c r="P84">
        <v>55896223</v>
      </c>
      <c r="Q84">
        <v>56086065</v>
      </c>
      <c r="R84">
        <v>56194527</v>
      </c>
      <c r="S84">
        <v>56229974</v>
      </c>
      <c r="T84">
        <v>56225800</v>
      </c>
      <c r="U84">
        <v>56211968</v>
      </c>
      <c r="V84">
        <v>56193492</v>
      </c>
      <c r="W84">
        <v>56196504</v>
      </c>
      <c r="X84">
        <v>56246951</v>
      </c>
      <c r="Y84">
        <v>56314216</v>
      </c>
      <c r="Z84">
        <v>56333829</v>
      </c>
      <c r="AA84">
        <v>56313641</v>
      </c>
      <c r="AB84">
        <v>56332848</v>
      </c>
      <c r="AC84">
        <v>56422072</v>
      </c>
      <c r="AD84">
        <v>56550268</v>
      </c>
      <c r="AE84">
        <v>56681396</v>
      </c>
      <c r="AF84">
        <v>56802050</v>
      </c>
      <c r="AG84">
        <v>56928327</v>
      </c>
      <c r="AH84">
        <v>57076711</v>
      </c>
      <c r="AI84">
        <v>57247586</v>
      </c>
      <c r="AJ84">
        <v>57424897</v>
      </c>
      <c r="AK84">
        <v>57580402</v>
      </c>
      <c r="AL84">
        <v>57718614</v>
      </c>
      <c r="AM84">
        <v>57865745</v>
      </c>
      <c r="AN84">
        <v>58019030</v>
      </c>
      <c r="AO84">
        <v>58166950</v>
      </c>
      <c r="AP84">
        <v>58316954</v>
      </c>
      <c r="AQ84">
        <v>58487141</v>
      </c>
      <c r="AR84">
        <v>58682466</v>
      </c>
      <c r="AS84">
        <v>58892514</v>
      </c>
      <c r="AT84">
        <v>59119673</v>
      </c>
      <c r="AU84">
        <v>59370479</v>
      </c>
      <c r="AV84">
        <v>59647577</v>
      </c>
      <c r="AW84">
        <v>59987905</v>
      </c>
      <c r="AX84">
        <v>60401206</v>
      </c>
      <c r="AY84">
        <v>60846820</v>
      </c>
      <c r="AZ84">
        <v>61322463</v>
      </c>
      <c r="BA84">
        <v>61806995</v>
      </c>
      <c r="BB84">
        <v>62276270</v>
      </c>
      <c r="BC84">
        <v>62766365</v>
      </c>
      <c r="BD84">
        <v>63258918</v>
      </c>
      <c r="BE84">
        <v>63700300</v>
      </c>
      <c r="BF84">
        <v>64128226</v>
      </c>
      <c r="BG84">
        <v>64613160</v>
      </c>
      <c r="BH84">
        <v>65128861</v>
      </c>
      <c r="BI84">
        <v>65595565</v>
      </c>
      <c r="BJ84">
        <v>66022273</v>
      </c>
    </row>
    <row r="85" spans="1:62" ht="14.25" x14ac:dyDescent="0.2">
      <c r="A85" t="s">
        <v>159</v>
      </c>
      <c r="B85" t="s">
        <v>349</v>
      </c>
      <c r="C85" t="s">
        <v>683</v>
      </c>
      <c r="D85" t="s">
        <v>682</v>
      </c>
      <c r="E85">
        <v>3645600</v>
      </c>
      <c r="F85">
        <v>3703600</v>
      </c>
      <c r="G85">
        <v>3760300</v>
      </c>
      <c r="H85">
        <v>3816100</v>
      </c>
      <c r="I85">
        <v>3870300</v>
      </c>
      <c r="J85">
        <v>3921600</v>
      </c>
      <c r="K85">
        <v>3966700</v>
      </c>
      <c r="L85">
        <v>4005800</v>
      </c>
      <c r="M85">
        <v>4042300</v>
      </c>
      <c r="N85">
        <v>4080300</v>
      </c>
      <c r="O85">
        <v>4119900</v>
      </c>
      <c r="P85">
        <v>4163000</v>
      </c>
      <c r="Q85">
        <v>4205300</v>
      </c>
      <c r="R85">
        <v>4242500</v>
      </c>
      <c r="S85">
        <v>4279500</v>
      </c>
      <c r="T85">
        <v>4311200</v>
      </c>
      <c r="U85">
        <v>4342400</v>
      </c>
      <c r="V85">
        <v>4372100</v>
      </c>
      <c r="W85">
        <v>4397700</v>
      </c>
      <c r="X85">
        <v>4430200</v>
      </c>
      <c r="Y85">
        <v>4467700</v>
      </c>
      <c r="Z85">
        <v>4504500</v>
      </c>
      <c r="AA85">
        <v>4542800</v>
      </c>
      <c r="AB85">
        <v>4582900</v>
      </c>
      <c r="AC85">
        <v>4622200</v>
      </c>
      <c r="AD85">
        <v>4662900</v>
      </c>
      <c r="AE85">
        <v>4704500</v>
      </c>
      <c r="AF85">
        <v>4743500</v>
      </c>
      <c r="AG85">
        <v>4790700</v>
      </c>
      <c r="AH85">
        <v>4803300</v>
      </c>
      <c r="AI85">
        <v>4802000</v>
      </c>
      <c r="AJ85">
        <v>4835900</v>
      </c>
      <c r="AK85">
        <v>4873500</v>
      </c>
      <c r="AL85">
        <v>4911100</v>
      </c>
      <c r="AM85">
        <v>4861600</v>
      </c>
      <c r="AN85">
        <v>4734000</v>
      </c>
      <c r="AO85">
        <v>4616100</v>
      </c>
      <c r="AP85">
        <v>4531600</v>
      </c>
      <c r="AQ85">
        <v>4487300</v>
      </c>
      <c r="AR85">
        <v>4452500</v>
      </c>
      <c r="AS85">
        <v>4418300</v>
      </c>
      <c r="AT85">
        <v>4386400</v>
      </c>
      <c r="AU85">
        <v>4357000</v>
      </c>
      <c r="AV85">
        <v>4301000</v>
      </c>
      <c r="AW85">
        <v>4245000</v>
      </c>
      <c r="AX85">
        <v>4190000</v>
      </c>
      <c r="AY85">
        <v>4136000</v>
      </c>
      <c r="AZ85">
        <v>4082000</v>
      </c>
      <c r="BA85">
        <v>4030000</v>
      </c>
      <c r="BB85">
        <v>3978000</v>
      </c>
      <c r="BC85">
        <v>3926000</v>
      </c>
      <c r="BD85">
        <v>3875000</v>
      </c>
      <c r="BE85">
        <v>3825000</v>
      </c>
      <c r="BF85">
        <v>3776000</v>
      </c>
      <c r="BG85">
        <v>3727000</v>
      </c>
      <c r="BH85">
        <v>3717100</v>
      </c>
      <c r="BI85">
        <v>3719300</v>
      </c>
      <c r="BJ85">
        <v>3717100</v>
      </c>
    </row>
    <row r="86" spans="1:62" ht="14.25" x14ac:dyDescent="0.2">
      <c r="A86" t="s">
        <v>53</v>
      </c>
      <c r="B86" t="s">
        <v>351</v>
      </c>
      <c r="C86" t="s">
        <v>683</v>
      </c>
      <c r="D86" t="s">
        <v>682</v>
      </c>
      <c r="E86">
        <v>6652287</v>
      </c>
      <c r="F86">
        <v>6866539</v>
      </c>
      <c r="G86">
        <v>7085464</v>
      </c>
      <c r="H86">
        <v>7303432</v>
      </c>
      <c r="I86">
        <v>7513289</v>
      </c>
      <c r="J86">
        <v>7710549</v>
      </c>
      <c r="K86">
        <v>7890992</v>
      </c>
      <c r="L86">
        <v>8057444</v>
      </c>
      <c r="M86">
        <v>8221020</v>
      </c>
      <c r="N86">
        <v>8397347</v>
      </c>
      <c r="O86">
        <v>8596983</v>
      </c>
      <c r="P86">
        <v>8827273</v>
      </c>
      <c r="Q86">
        <v>9083573</v>
      </c>
      <c r="R86">
        <v>9350111</v>
      </c>
      <c r="S86">
        <v>9604276</v>
      </c>
      <c r="T86">
        <v>9831407</v>
      </c>
      <c r="U86">
        <v>10023472</v>
      </c>
      <c r="V86">
        <v>10189890</v>
      </c>
      <c r="W86">
        <v>10354499</v>
      </c>
      <c r="X86">
        <v>10550777</v>
      </c>
      <c r="Y86">
        <v>10802028</v>
      </c>
      <c r="Z86">
        <v>11117605</v>
      </c>
      <c r="AA86">
        <v>11488106</v>
      </c>
      <c r="AB86">
        <v>11895125</v>
      </c>
      <c r="AC86">
        <v>12311158</v>
      </c>
      <c r="AD86">
        <v>12716228</v>
      </c>
      <c r="AE86">
        <v>13104296</v>
      </c>
      <c r="AF86">
        <v>13481406</v>
      </c>
      <c r="AG86">
        <v>13854214</v>
      </c>
      <c r="AH86">
        <v>14233874</v>
      </c>
      <c r="AI86">
        <v>14628260</v>
      </c>
      <c r="AJ86">
        <v>15039514</v>
      </c>
      <c r="AK86">
        <v>15463854</v>
      </c>
      <c r="AL86">
        <v>15896432</v>
      </c>
      <c r="AM86">
        <v>16330174</v>
      </c>
      <c r="AN86">
        <v>16760467</v>
      </c>
      <c r="AO86">
        <v>17185608</v>
      </c>
      <c r="AP86">
        <v>17608812</v>
      </c>
      <c r="AQ86">
        <v>18036494</v>
      </c>
      <c r="AR86">
        <v>18477612</v>
      </c>
      <c r="AS86">
        <v>18938762</v>
      </c>
      <c r="AT86">
        <v>19421605</v>
      </c>
      <c r="AU86">
        <v>19924522</v>
      </c>
      <c r="AV86">
        <v>20446782</v>
      </c>
      <c r="AW86">
        <v>20986536</v>
      </c>
      <c r="AX86">
        <v>21542009</v>
      </c>
      <c r="AY86">
        <v>22113425</v>
      </c>
      <c r="AZ86">
        <v>22700212</v>
      </c>
      <c r="BA86">
        <v>23298640</v>
      </c>
      <c r="BB86">
        <v>23903831</v>
      </c>
      <c r="BC86">
        <v>24512104</v>
      </c>
      <c r="BD86">
        <v>25121796</v>
      </c>
      <c r="BE86">
        <v>25733049</v>
      </c>
      <c r="BF86">
        <v>26346251</v>
      </c>
      <c r="BG86">
        <v>26962563</v>
      </c>
      <c r="BH86">
        <v>27582821</v>
      </c>
      <c r="BI86">
        <v>28206728</v>
      </c>
      <c r="BJ86">
        <v>28833629</v>
      </c>
    </row>
    <row r="87" spans="1:62" ht="14.25" x14ac:dyDescent="0.2">
      <c r="A87" t="s">
        <v>204</v>
      </c>
      <c r="B87" t="s">
        <v>352</v>
      </c>
      <c r="C87" t="s">
        <v>683</v>
      </c>
      <c r="D87" t="s">
        <v>682</v>
      </c>
      <c r="E87">
        <v>23394</v>
      </c>
      <c r="F87">
        <v>23786</v>
      </c>
      <c r="G87">
        <v>24284</v>
      </c>
      <c r="H87">
        <v>24848</v>
      </c>
      <c r="I87">
        <v>25454</v>
      </c>
      <c r="J87">
        <v>26041</v>
      </c>
      <c r="K87">
        <v>26612</v>
      </c>
      <c r="L87">
        <v>27174</v>
      </c>
      <c r="M87">
        <v>27694</v>
      </c>
      <c r="N87">
        <v>28159</v>
      </c>
      <c r="O87">
        <v>28560</v>
      </c>
      <c r="P87">
        <v>28869</v>
      </c>
      <c r="Q87">
        <v>29104</v>
      </c>
      <c r="R87">
        <v>29278</v>
      </c>
      <c r="S87">
        <v>29427</v>
      </c>
      <c r="T87">
        <v>29578</v>
      </c>
      <c r="U87">
        <v>29742</v>
      </c>
      <c r="V87">
        <v>29902</v>
      </c>
      <c r="W87">
        <v>30049</v>
      </c>
      <c r="X87">
        <v>30177</v>
      </c>
      <c r="Y87">
        <v>30272</v>
      </c>
      <c r="Z87">
        <v>30334</v>
      </c>
      <c r="AA87">
        <v>30381</v>
      </c>
      <c r="AB87">
        <v>30383</v>
      </c>
      <c r="AC87">
        <v>30325</v>
      </c>
      <c r="AD87">
        <v>30207</v>
      </c>
      <c r="AE87">
        <v>30004</v>
      </c>
      <c r="AF87">
        <v>29744</v>
      </c>
      <c r="AG87">
        <v>29469</v>
      </c>
      <c r="AH87">
        <v>29262</v>
      </c>
      <c r="AI87">
        <v>29164</v>
      </c>
      <c r="AJ87">
        <v>29212</v>
      </c>
      <c r="AK87">
        <v>29379</v>
      </c>
      <c r="AL87">
        <v>29623</v>
      </c>
      <c r="AM87">
        <v>29895</v>
      </c>
      <c r="AN87">
        <v>30147</v>
      </c>
      <c r="AO87">
        <v>30382</v>
      </c>
      <c r="AP87">
        <v>30594</v>
      </c>
      <c r="AQ87">
        <v>30801</v>
      </c>
      <c r="AR87">
        <v>30991</v>
      </c>
      <c r="AS87">
        <v>31180</v>
      </c>
      <c r="AT87">
        <v>31374</v>
      </c>
      <c r="AU87">
        <v>31544</v>
      </c>
      <c r="AV87">
        <v>31720</v>
      </c>
      <c r="AW87">
        <v>31896</v>
      </c>
      <c r="AX87">
        <v>32085</v>
      </c>
      <c r="AY87">
        <v>32296</v>
      </c>
      <c r="AZ87">
        <v>32510</v>
      </c>
      <c r="BA87">
        <v>32732</v>
      </c>
      <c r="BB87">
        <v>32956</v>
      </c>
      <c r="BC87">
        <v>33189</v>
      </c>
      <c r="BD87">
        <v>33405</v>
      </c>
      <c r="BE87">
        <v>33623</v>
      </c>
      <c r="BF87">
        <v>33831</v>
      </c>
      <c r="BG87">
        <v>34038</v>
      </c>
      <c r="BH87">
        <v>34228</v>
      </c>
      <c r="BI87">
        <v>34408</v>
      </c>
      <c r="BJ87">
        <v>34571</v>
      </c>
    </row>
    <row r="88" spans="1:62" ht="14.25" x14ac:dyDescent="0.2">
      <c r="A88" t="s">
        <v>54</v>
      </c>
      <c r="B88" t="s">
        <v>360</v>
      </c>
      <c r="C88" t="s">
        <v>683</v>
      </c>
      <c r="D88" t="s">
        <v>682</v>
      </c>
      <c r="E88">
        <v>3577409</v>
      </c>
      <c r="F88">
        <v>3633652</v>
      </c>
      <c r="G88">
        <v>3690664</v>
      </c>
      <c r="H88">
        <v>3749505</v>
      </c>
      <c r="I88">
        <v>3811659</v>
      </c>
      <c r="J88">
        <v>3877806</v>
      </c>
      <c r="K88">
        <v>3948869</v>
      </c>
      <c r="L88">
        <v>4023486</v>
      </c>
      <c r="M88">
        <v>4097191</v>
      </c>
      <c r="N88">
        <v>4164003</v>
      </c>
      <c r="O88">
        <v>4219770</v>
      </c>
      <c r="P88">
        <v>4263840</v>
      </c>
      <c r="Q88">
        <v>4298091</v>
      </c>
      <c r="R88">
        <v>4324360</v>
      </c>
      <c r="S88">
        <v>4345545</v>
      </c>
      <c r="T88">
        <v>4364514</v>
      </c>
      <c r="U88">
        <v>4381601</v>
      </c>
      <c r="V88">
        <v>4398484</v>
      </c>
      <c r="W88">
        <v>4421134</v>
      </c>
      <c r="X88">
        <v>4457078</v>
      </c>
      <c r="Y88">
        <v>4511902</v>
      </c>
      <c r="Z88">
        <v>4589784</v>
      </c>
      <c r="AA88">
        <v>4690605</v>
      </c>
      <c r="AB88">
        <v>4810496</v>
      </c>
      <c r="AC88">
        <v>4943144</v>
      </c>
      <c r="AD88">
        <v>5084767</v>
      </c>
      <c r="AE88">
        <v>5229797</v>
      </c>
      <c r="AF88">
        <v>5381483</v>
      </c>
      <c r="AG88">
        <v>5554882</v>
      </c>
      <c r="AH88">
        <v>5770652</v>
      </c>
      <c r="AI88">
        <v>6041094</v>
      </c>
      <c r="AJ88">
        <v>6374329</v>
      </c>
      <c r="AK88">
        <v>6758838</v>
      </c>
      <c r="AL88">
        <v>7163236</v>
      </c>
      <c r="AM88">
        <v>7544291</v>
      </c>
      <c r="AN88">
        <v>7871173</v>
      </c>
      <c r="AO88">
        <v>8132552</v>
      </c>
      <c r="AP88">
        <v>8337988</v>
      </c>
      <c r="AQ88">
        <v>8503297</v>
      </c>
      <c r="AR88">
        <v>8653769</v>
      </c>
      <c r="AS88">
        <v>8808546</v>
      </c>
      <c r="AT88">
        <v>8971139</v>
      </c>
      <c r="AU88">
        <v>9137345</v>
      </c>
      <c r="AV88">
        <v>9309848</v>
      </c>
      <c r="AW88">
        <v>9490229</v>
      </c>
      <c r="AX88">
        <v>9679745</v>
      </c>
      <c r="AY88">
        <v>9881428</v>
      </c>
      <c r="AZ88">
        <v>10096727</v>
      </c>
      <c r="BA88">
        <v>10323142</v>
      </c>
      <c r="BB88">
        <v>10556524</v>
      </c>
      <c r="BC88">
        <v>10794170</v>
      </c>
      <c r="BD88">
        <v>11035170</v>
      </c>
      <c r="BE88">
        <v>11281469</v>
      </c>
      <c r="BF88">
        <v>11536615</v>
      </c>
      <c r="BG88">
        <v>11805509</v>
      </c>
      <c r="BH88">
        <v>12091533</v>
      </c>
      <c r="BI88">
        <v>12395924</v>
      </c>
      <c r="BJ88">
        <v>12717176</v>
      </c>
    </row>
    <row r="89" spans="1:62" ht="14.25" x14ac:dyDescent="0.2">
      <c r="A89" t="s">
        <v>651</v>
      </c>
      <c r="B89" t="s">
        <v>348</v>
      </c>
      <c r="C89" t="s">
        <v>683</v>
      </c>
      <c r="D89" t="s">
        <v>682</v>
      </c>
      <c r="E89">
        <v>367928</v>
      </c>
      <c r="F89">
        <v>376737</v>
      </c>
      <c r="G89">
        <v>383523</v>
      </c>
      <c r="H89">
        <v>389072</v>
      </c>
      <c r="I89">
        <v>394553</v>
      </c>
      <c r="J89">
        <v>400861</v>
      </c>
      <c r="K89">
        <v>408180</v>
      </c>
      <c r="L89">
        <v>416339</v>
      </c>
      <c r="M89">
        <v>425510</v>
      </c>
      <c r="N89">
        <v>435798</v>
      </c>
      <c r="O89">
        <v>447285</v>
      </c>
      <c r="P89">
        <v>460194</v>
      </c>
      <c r="Q89">
        <v>474539</v>
      </c>
      <c r="R89">
        <v>489861</v>
      </c>
      <c r="S89">
        <v>505512</v>
      </c>
      <c r="T89">
        <v>521070</v>
      </c>
      <c r="U89">
        <v>536409</v>
      </c>
      <c r="V89">
        <v>551817</v>
      </c>
      <c r="W89">
        <v>567831</v>
      </c>
      <c r="X89">
        <v>585157</v>
      </c>
      <c r="Y89">
        <v>604369</v>
      </c>
      <c r="Z89">
        <v>625411</v>
      </c>
      <c r="AA89">
        <v>648210</v>
      </c>
      <c r="AB89">
        <v>673238</v>
      </c>
      <c r="AC89">
        <v>701104</v>
      </c>
      <c r="AD89">
        <v>732096</v>
      </c>
      <c r="AE89">
        <v>766589</v>
      </c>
      <c r="AF89">
        <v>804125</v>
      </c>
      <c r="AG89">
        <v>843050</v>
      </c>
      <c r="AH89">
        <v>881138</v>
      </c>
      <c r="AI89">
        <v>916808</v>
      </c>
      <c r="AJ89">
        <v>949493</v>
      </c>
      <c r="AK89">
        <v>979718</v>
      </c>
      <c r="AL89">
        <v>1008358</v>
      </c>
      <c r="AM89">
        <v>1036829</v>
      </c>
      <c r="AN89">
        <v>1066223</v>
      </c>
      <c r="AO89">
        <v>1096708</v>
      </c>
      <c r="AP89">
        <v>1128169</v>
      </c>
      <c r="AQ89">
        <v>1160944</v>
      </c>
      <c r="AR89">
        <v>1195420</v>
      </c>
      <c r="AS89">
        <v>1231844</v>
      </c>
      <c r="AT89">
        <v>1270495</v>
      </c>
      <c r="AU89">
        <v>1311349</v>
      </c>
      <c r="AV89">
        <v>1354194</v>
      </c>
      <c r="AW89">
        <v>1398573</v>
      </c>
      <c r="AX89">
        <v>1444204</v>
      </c>
      <c r="AY89">
        <v>1491021</v>
      </c>
      <c r="AZ89">
        <v>1539116</v>
      </c>
      <c r="BA89">
        <v>1588572</v>
      </c>
      <c r="BB89">
        <v>1639560</v>
      </c>
      <c r="BC89">
        <v>1692149</v>
      </c>
      <c r="BD89">
        <v>1746363</v>
      </c>
      <c r="BE89">
        <v>1802125</v>
      </c>
      <c r="BF89">
        <v>1859324</v>
      </c>
      <c r="BG89">
        <v>1917852</v>
      </c>
      <c r="BH89">
        <v>1977590</v>
      </c>
      <c r="BI89">
        <v>2038501</v>
      </c>
      <c r="BJ89">
        <v>2100568</v>
      </c>
    </row>
    <row r="90" spans="1:62" ht="14.25" x14ac:dyDescent="0.2">
      <c r="A90" t="s">
        <v>55</v>
      </c>
      <c r="B90" t="s">
        <v>361</v>
      </c>
      <c r="C90" t="s">
        <v>683</v>
      </c>
      <c r="D90" t="s">
        <v>682</v>
      </c>
      <c r="E90">
        <v>616409</v>
      </c>
      <c r="F90">
        <v>623415</v>
      </c>
      <c r="G90">
        <v>629969</v>
      </c>
      <c r="H90">
        <v>636586</v>
      </c>
      <c r="I90">
        <v>643961</v>
      </c>
      <c r="J90">
        <v>652562</v>
      </c>
      <c r="K90">
        <v>662463</v>
      </c>
      <c r="L90">
        <v>673462</v>
      </c>
      <c r="M90">
        <v>685476</v>
      </c>
      <c r="N90">
        <v>698338</v>
      </c>
      <c r="O90">
        <v>711827</v>
      </c>
      <c r="P90">
        <v>726256</v>
      </c>
      <c r="Q90">
        <v>741490</v>
      </c>
      <c r="R90">
        <v>756280</v>
      </c>
      <c r="S90">
        <v>768945</v>
      </c>
      <c r="T90">
        <v>778470</v>
      </c>
      <c r="U90">
        <v>784156</v>
      </c>
      <c r="V90">
        <v>786754</v>
      </c>
      <c r="W90">
        <v>788495</v>
      </c>
      <c r="X90">
        <v>792462</v>
      </c>
      <c r="Y90">
        <v>800854</v>
      </c>
      <c r="Z90">
        <v>814507</v>
      </c>
      <c r="AA90">
        <v>832668</v>
      </c>
      <c r="AB90">
        <v>854113</v>
      </c>
      <c r="AC90">
        <v>876873</v>
      </c>
      <c r="AD90">
        <v>899509</v>
      </c>
      <c r="AE90">
        <v>921626</v>
      </c>
      <c r="AF90">
        <v>943617</v>
      </c>
      <c r="AG90">
        <v>965742</v>
      </c>
      <c r="AH90">
        <v>988520</v>
      </c>
      <c r="AI90">
        <v>1012280</v>
      </c>
      <c r="AJ90">
        <v>1037155</v>
      </c>
      <c r="AK90">
        <v>1062800</v>
      </c>
      <c r="AL90">
        <v>1088569</v>
      </c>
      <c r="AM90">
        <v>1113541</v>
      </c>
      <c r="AN90">
        <v>1137122</v>
      </c>
      <c r="AO90">
        <v>1159060</v>
      </c>
      <c r="AP90">
        <v>1179727</v>
      </c>
      <c r="AQ90">
        <v>1199915</v>
      </c>
      <c r="AR90">
        <v>1220794</v>
      </c>
      <c r="AS90">
        <v>1243229</v>
      </c>
      <c r="AT90">
        <v>1267512</v>
      </c>
      <c r="AU90">
        <v>1293523</v>
      </c>
      <c r="AV90">
        <v>1321202</v>
      </c>
      <c r="AW90">
        <v>1350345</v>
      </c>
      <c r="AX90">
        <v>1380838</v>
      </c>
      <c r="AY90">
        <v>1412669</v>
      </c>
      <c r="AZ90">
        <v>1445958</v>
      </c>
      <c r="BA90">
        <v>1480841</v>
      </c>
      <c r="BB90">
        <v>1517448</v>
      </c>
      <c r="BC90">
        <v>1555880</v>
      </c>
      <c r="BD90">
        <v>1596154</v>
      </c>
      <c r="BE90">
        <v>1638139</v>
      </c>
      <c r="BF90">
        <v>1681495</v>
      </c>
      <c r="BG90">
        <v>1725744</v>
      </c>
      <c r="BH90">
        <v>1770526</v>
      </c>
      <c r="BI90">
        <v>1815698</v>
      </c>
      <c r="BJ90">
        <v>1861283</v>
      </c>
    </row>
    <row r="91" spans="1:62" ht="14.25" x14ac:dyDescent="0.2">
      <c r="A91" t="s">
        <v>40</v>
      </c>
      <c r="B91" t="s">
        <v>335</v>
      </c>
      <c r="C91" t="s">
        <v>683</v>
      </c>
      <c r="D91" t="s">
        <v>682</v>
      </c>
      <c r="E91">
        <v>255323</v>
      </c>
      <c r="F91">
        <v>258947</v>
      </c>
      <c r="G91">
        <v>262590</v>
      </c>
      <c r="H91">
        <v>266598</v>
      </c>
      <c r="I91">
        <v>271457</v>
      </c>
      <c r="J91">
        <v>277396</v>
      </c>
      <c r="K91">
        <v>284868</v>
      </c>
      <c r="L91">
        <v>293440</v>
      </c>
      <c r="M91">
        <v>301353</v>
      </c>
      <c r="N91">
        <v>306233</v>
      </c>
      <c r="O91">
        <v>306515</v>
      </c>
      <c r="P91">
        <v>301666</v>
      </c>
      <c r="Q91">
        <v>292585</v>
      </c>
      <c r="R91">
        <v>281021</v>
      </c>
      <c r="S91">
        <v>269426</v>
      </c>
      <c r="T91">
        <v>259747</v>
      </c>
      <c r="U91">
        <v>252194</v>
      </c>
      <c r="V91">
        <v>246677</v>
      </c>
      <c r="W91">
        <v>244485</v>
      </c>
      <c r="X91">
        <v>247078</v>
      </c>
      <c r="Y91">
        <v>255325</v>
      </c>
      <c r="Z91">
        <v>270063</v>
      </c>
      <c r="AA91">
        <v>290617</v>
      </c>
      <c r="AB91">
        <v>314475</v>
      </c>
      <c r="AC91">
        <v>338086</v>
      </c>
      <c r="AD91">
        <v>358896</v>
      </c>
      <c r="AE91">
        <v>376024</v>
      </c>
      <c r="AF91">
        <v>390173</v>
      </c>
      <c r="AG91">
        <v>402326</v>
      </c>
      <c r="AH91">
        <v>414138</v>
      </c>
      <c r="AI91">
        <v>426846</v>
      </c>
      <c r="AJ91">
        <v>440624</v>
      </c>
      <c r="AK91">
        <v>455148</v>
      </c>
      <c r="AL91">
        <v>470610</v>
      </c>
      <c r="AM91">
        <v>487140</v>
      </c>
      <c r="AN91">
        <v>504871</v>
      </c>
      <c r="AO91">
        <v>523999</v>
      </c>
      <c r="AP91">
        <v>544636</v>
      </c>
      <c r="AQ91">
        <v>566673</v>
      </c>
      <c r="AR91">
        <v>589938</v>
      </c>
      <c r="AS91">
        <v>614323</v>
      </c>
      <c r="AT91">
        <v>639762</v>
      </c>
      <c r="AU91">
        <v>666407</v>
      </c>
      <c r="AV91">
        <v>694611</v>
      </c>
      <c r="AW91">
        <v>724817</v>
      </c>
      <c r="AX91">
        <v>757317</v>
      </c>
      <c r="AY91">
        <v>792217</v>
      </c>
      <c r="AZ91">
        <v>829327</v>
      </c>
      <c r="BA91">
        <v>868418</v>
      </c>
      <c r="BB91">
        <v>909111</v>
      </c>
      <c r="BC91">
        <v>951104</v>
      </c>
      <c r="BD91">
        <v>994290</v>
      </c>
      <c r="BE91">
        <v>1038593</v>
      </c>
      <c r="BF91">
        <v>1083746</v>
      </c>
      <c r="BG91">
        <v>1129424</v>
      </c>
      <c r="BH91">
        <v>1175389</v>
      </c>
      <c r="BI91">
        <v>1221490</v>
      </c>
      <c r="BJ91">
        <v>1267689</v>
      </c>
    </row>
    <row r="92" spans="1:62" ht="14.25" x14ac:dyDescent="0.2">
      <c r="A92" t="s">
        <v>205</v>
      </c>
      <c r="B92" t="s">
        <v>353</v>
      </c>
      <c r="C92" t="s">
        <v>683</v>
      </c>
      <c r="D92" t="s">
        <v>682</v>
      </c>
      <c r="E92">
        <v>8331725</v>
      </c>
      <c r="F92">
        <v>8398050</v>
      </c>
      <c r="G92">
        <v>8448233</v>
      </c>
      <c r="H92">
        <v>8479625</v>
      </c>
      <c r="I92">
        <v>8510429</v>
      </c>
      <c r="J92">
        <v>8550333</v>
      </c>
      <c r="K92">
        <v>8613651</v>
      </c>
      <c r="L92">
        <v>8684088</v>
      </c>
      <c r="M92">
        <v>8740765</v>
      </c>
      <c r="N92">
        <v>8772764</v>
      </c>
      <c r="O92">
        <v>8792806</v>
      </c>
      <c r="P92">
        <v>8831036</v>
      </c>
      <c r="Q92">
        <v>8888628</v>
      </c>
      <c r="R92">
        <v>8929086</v>
      </c>
      <c r="S92">
        <v>8962022</v>
      </c>
      <c r="T92">
        <v>9046541</v>
      </c>
      <c r="U92">
        <v>9188150</v>
      </c>
      <c r="V92">
        <v>9308479</v>
      </c>
      <c r="W92">
        <v>9429959</v>
      </c>
      <c r="X92">
        <v>9548258</v>
      </c>
      <c r="Y92">
        <v>9642505</v>
      </c>
      <c r="Z92">
        <v>9729350</v>
      </c>
      <c r="AA92">
        <v>9789513</v>
      </c>
      <c r="AB92">
        <v>9846627</v>
      </c>
      <c r="AC92">
        <v>9895801</v>
      </c>
      <c r="AD92">
        <v>9934300</v>
      </c>
      <c r="AE92">
        <v>9967213</v>
      </c>
      <c r="AF92">
        <v>10000595</v>
      </c>
      <c r="AG92">
        <v>10036983</v>
      </c>
      <c r="AH92">
        <v>10089498</v>
      </c>
      <c r="AI92">
        <v>10196792</v>
      </c>
      <c r="AJ92">
        <v>10319927</v>
      </c>
      <c r="AK92">
        <v>10399061</v>
      </c>
      <c r="AL92">
        <v>10460415</v>
      </c>
      <c r="AM92">
        <v>10512922</v>
      </c>
      <c r="AN92">
        <v>10562153</v>
      </c>
      <c r="AO92">
        <v>10608800</v>
      </c>
      <c r="AP92">
        <v>10661259</v>
      </c>
      <c r="AQ92">
        <v>10720509</v>
      </c>
      <c r="AR92">
        <v>10761698</v>
      </c>
      <c r="AS92">
        <v>10805808</v>
      </c>
      <c r="AT92">
        <v>10862132</v>
      </c>
      <c r="AU92">
        <v>10902022</v>
      </c>
      <c r="AV92">
        <v>10928070</v>
      </c>
      <c r="AW92">
        <v>10955141</v>
      </c>
      <c r="AX92">
        <v>10987314</v>
      </c>
      <c r="AY92">
        <v>11020362</v>
      </c>
      <c r="AZ92">
        <v>11048473</v>
      </c>
      <c r="BA92">
        <v>11077841</v>
      </c>
      <c r="BB92">
        <v>11107017</v>
      </c>
      <c r="BC92">
        <v>11121341</v>
      </c>
      <c r="BD92">
        <v>11104899</v>
      </c>
      <c r="BE92">
        <v>11045011</v>
      </c>
      <c r="BF92">
        <v>10965211</v>
      </c>
      <c r="BG92">
        <v>10892413</v>
      </c>
      <c r="BH92">
        <v>10820883</v>
      </c>
      <c r="BI92">
        <v>10775971</v>
      </c>
      <c r="BJ92">
        <v>10760421</v>
      </c>
    </row>
    <row r="93" spans="1:62" ht="14.25" x14ac:dyDescent="0.2">
      <c r="A93" t="s">
        <v>77</v>
      </c>
      <c r="B93" t="s">
        <v>355</v>
      </c>
      <c r="C93" t="s">
        <v>683</v>
      </c>
      <c r="D93" t="s">
        <v>682</v>
      </c>
      <c r="E93">
        <v>89869</v>
      </c>
      <c r="F93">
        <v>91260</v>
      </c>
      <c r="G93">
        <v>92425</v>
      </c>
      <c r="H93">
        <v>93350</v>
      </c>
      <c r="I93">
        <v>94066</v>
      </c>
      <c r="J93">
        <v>94581</v>
      </c>
      <c r="K93">
        <v>94875</v>
      </c>
      <c r="L93">
        <v>94961</v>
      </c>
      <c r="M93">
        <v>94868</v>
      </c>
      <c r="N93">
        <v>94682</v>
      </c>
      <c r="O93">
        <v>94426</v>
      </c>
      <c r="P93">
        <v>94185</v>
      </c>
      <c r="Q93">
        <v>93934</v>
      </c>
      <c r="R93">
        <v>93630</v>
      </c>
      <c r="S93">
        <v>93152</v>
      </c>
      <c r="T93">
        <v>92448</v>
      </c>
      <c r="U93">
        <v>91437</v>
      </c>
      <c r="V93">
        <v>90184</v>
      </c>
      <c r="W93">
        <v>89073</v>
      </c>
      <c r="X93">
        <v>88568</v>
      </c>
      <c r="Y93">
        <v>89005</v>
      </c>
      <c r="Z93">
        <v>90572</v>
      </c>
      <c r="AA93">
        <v>93091</v>
      </c>
      <c r="AB93">
        <v>95985</v>
      </c>
      <c r="AC93">
        <v>98439</v>
      </c>
      <c r="AD93">
        <v>99906</v>
      </c>
      <c r="AE93">
        <v>100143</v>
      </c>
      <c r="AF93">
        <v>99380</v>
      </c>
      <c r="AG93">
        <v>98062</v>
      </c>
      <c r="AH93">
        <v>96869</v>
      </c>
      <c r="AI93">
        <v>96283</v>
      </c>
      <c r="AJ93">
        <v>96454</v>
      </c>
      <c r="AK93">
        <v>97198</v>
      </c>
      <c r="AL93">
        <v>98305</v>
      </c>
      <c r="AM93">
        <v>99405</v>
      </c>
      <c r="AN93">
        <v>100255</v>
      </c>
      <c r="AO93">
        <v>100796</v>
      </c>
      <c r="AP93">
        <v>101122</v>
      </c>
      <c r="AQ93">
        <v>101309</v>
      </c>
      <c r="AR93">
        <v>101442</v>
      </c>
      <c r="AS93">
        <v>101619</v>
      </c>
      <c r="AT93">
        <v>101849</v>
      </c>
      <c r="AU93">
        <v>102100</v>
      </c>
      <c r="AV93">
        <v>102375</v>
      </c>
      <c r="AW93">
        <v>102656</v>
      </c>
      <c r="AX93">
        <v>102949</v>
      </c>
      <c r="AY93">
        <v>103259</v>
      </c>
      <c r="AZ93">
        <v>103586</v>
      </c>
      <c r="BA93">
        <v>103930</v>
      </c>
      <c r="BB93">
        <v>104296</v>
      </c>
      <c r="BC93">
        <v>104677</v>
      </c>
      <c r="BD93">
        <v>105075</v>
      </c>
      <c r="BE93">
        <v>105481</v>
      </c>
      <c r="BF93">
        <v>105909</v>
      </c>
      <c r="BG93">
        <v>106360</v>
      </c>
      <c r="BH93">
        <v>106823</v>
      </c>
      <c r="BI93">
        <v>107317</v>
      </c>
      <c r="BJ93">
        <v>107825</v>
      </c>
    </row>
    <row r="94" spans="1:62" ht="14.25" x14ac:dyDescent="0.2">
      <c r="A94" t="s">
        <v>119</v>
      </c>
      <c r="B94" t="s">
        <v>354</v>
      </c>
      <c r="C94" t="s">
        <v>683</v>
      </c>
      <c r="D94" t="s">
        <v>682</v>
      </c>
      <c r="E94">
        <v>32500</v>
      </c>
      <c r="F94">
        <v>33700</v>
      </c>
      <c r="G94">
        <v>35000</v>
      </c>
      <c r="H94">
        <v>36400</v>
      </c>
      <c r="I94">
        <v>37600</v>
      </c>
      <c r="J94">
        <v>39200</v>
      </c>
      <c r="K94">
        <v>40500</v>
      </c>
      <c r="L94">
        <v>41900</v>
      </c>
      <c r="M94">
        <v>43400</v>
      </c>
      <c r="N94">
        <v>44900</v>
      </c>
      <c r="O94">
        <v>46400</v>
      </c>
      <c r="P94">
        <v>47200</v>
      </c>
      <c r="Q94">
        <v>48300</v>
      </c>
      <c r="R94">
        <v>49000</v>
      </c>
      <c r="S94">
        <v>49500</v>
      </c>
      <c r="T94">
        <v>49600</v>
      </c>
      <c r="U94">
        <v>49700</v>
      </c>
      <c r="V94">
        <v>49400</v>
      </c>
      <c r="W94">
        <v>49200</v>
      </c>
      <c r="X94">
        <v>49600</v>
      </c>
      <c r="Y94">
        <v>50200</v>
      </c>
      <c r="Z94">
        <v>51000</v>
      </c>
      <c r="AA94">
        <v>51500</v>
      </c>
      <c r="AB94">
        <v>52100</v>
      </c>
      <c r="AC94">
        <v>52700</v>
      </c>
      <c r="AD94">
        <v>53200</v>
      </c>
      <c r="AE94">
        <v>53500</v>
      </c>
      <c r="AF94">
        <v>54100</v>
      </c>
      <c r="AG94">
        <v>54800</v>
      </c>
      <c r="AH94">
        <v>55300</v>
      </c>
      <c r="AI94">
        <v>55600</v>
      </c>
      <c r="AJ94">
        <v>55500</v>
      </c>
      <c r="AK94">
        <v>55300</v>
      </c>
      <c r="AL94">
        <v>55200</v>
      </c>
      <c r="AM94">
        <v>55500</v>
      </c>
      <c r="AN94">
        <v>55800</v>
      </c>
      <c r="AO94">
        <v>55900</v>
      </c>
      <c r="AP94">
        <v>56000</v>
      </c>
      <c r="AQ94">
        <v>56100</v>
      </c>
      <c r="AR94">
        <v>56100</v>
      </c>
      <c r="AS94">
        <v>56200</v>
      </c>
      <c r="AT94">
        <v>56350</v>
      </c>
      <c r="AU94">
        <v>56609</v>
      </c>
      <c r="AV94">
        <v>56765</v>
      </c>
      <c r="AW94">
        <v>56911</v>
      </c>
      <c r="AX94">
        <v>56935</v>
      </c>
      <c r="AY94">
        <v>56774</v>
      </c>
      <c r="AZ94">
        <v>56555</v>
      </c>
      <c r="BA94">
        <v>56328</v>
      </c>
      <c r="BB94">
        <v>56323</v>
      </c>
      <c r="BC94">
        <v>56905</v>
      </c>
      <c r="BD94">
        <v>56890</v>
      </c>
      <c r="BE94">
        <v>56810</v>
      </c>
      <c r="BF94">
        <v>56483</v>
      </c>
      <c r="BG94">
        <v>56295</v>
      </c>
      <c r="BH94">
        <v>56114</v>
      </c>
      <c r="BI94">
        <v>56186</v>
      </c>
      <c r="BJ94">
        <v>56171</v>
      </c>
    </row>
    <row r="95" spans="1:62" ht="14.25" x14ac:dyDescent="0.2">
      <c r="A95" t="s">
        <v>96</v>
      </c>
      <c r="B95" t="s">
        <v>358</v>
      </c>
      <c r="C95" t="s">
        <v>683</v>
      </c>
      <c r="D95" t="s">
        <v>682</v>
      </c>
      <c r="E95">
        <v>4210747</v>
      </c>
      <c r="F95">
        <v>4336143</v>
      </c>
      <c r="G95">
        <v>4464249</v>
      </c>
      <c r="H95">
        <v>4595510</v>
      </c>
      <c r="I95">
        <v>4730540</v>
      </c>
      <c r="J95">
        <v>4869716</v>
      </c>
      <c r="K95">
        <v>5013153</v>
      </c>
      <c r="L95">
        <v>5160609</v>
      </c>
      <c r="M95">
        <v>5311615</v>
      </c>
      <c r="N95">
        <v>5465512</v>
      </c>
      <c r="O95">
        <v>5621792</v>
      </c>
      <c r="P95">
        <v>5780480</v>
      </c>
      <c r="Q95">
        <v>5941567</v>
      </c>
      <c r="R95">
        <v>6104530</v>
      </c>
      <c r="S95">
        <v>6268707</v>
      </c>
      <c r="T95">
        <v>6433728</v>
      </c>
      <c r="U95">
        <v>6599214</v>
      </c>
      <c r="V95">
        <v>6765516</v>
      </c>
      <c r="W95">
        <v>6933906</v>
      </c>
      <c r="X95">
        <v>7106145</v>
      </c>
      <c r="Y95">
        <v>7283459</v>
      </c>
      <c r="Z95">
        <v>7466488</v>
      </c>
      <c r="AA95">
        <v>7654819</v>
      </c>
      <c r="AB95">
        <v>7847472</v>
      </c>
      <c r="AC95">
        <v>8042897</v>
      </c>
      <c r="AD95">
        <v>8240060</v>
      </c>
      <c r="AE95">
        <v>8438604</v>
      </c>
      <c r="AF95">
        <v>8639108</v>
      </c>
      <c r="AG95">
        <v>8842575</v>
      </c>
      <c r="AH95">
        <v>9050465</v>
      </c>
      <c r="AI95">
        <v>9263813</v>
      </c>
      <c r="AJ95">
        <v>9483270</v>
      </c>
      <c r="AK95">
        <v>9708544</v>
      </c>
      <c r="AL95">
        <v>9938692</v>
      </c>
      <c r="AM95">
        <v>10172297</v>
      </c>
      <c r="AN95">
        <v>10408489</v>
      </c>
      <c r="AO95">
        <v>10646674</v>
      </c>
      <c r="AP95">
        <v>10887634</v>
      </c>
      <c r="AQ95">
        <v>11133501</v>
      </c>
      <c r="AR95">
        <v>11387203</v>
      </c>
      <c r="AS95">
        <v>11650743</v>
      </c>
      <c r="AT95">
        <v>11924946</v>
      </c>
      <c r="AU95">
        <v>12208848</v>
      </c>
      <c r="AV95">
        <v>12500478</v>
      </c>
      <c r="AW95">
        <v>12796925</v>
      </c>
      <c r="AX95">
        <v>13096028</v>
      </c>
      <c r="AY95">
        <v>13397008</v>
      </c>
      <c r="AZ95">
        <v>13700286</v>
      </c>
      <c r="BA95">
        <v>14006366</v>
      </c>
      <c r="BB95">
        <v>14316208</v>
      </c>
      <c r="BC95">
        <v>14630417</v>
      </c>
      <c r="BD95">
        <v>14948919</v>
      </c>
      <c r="BE95">
        <v>15271056</v>
      </c>
      <c r="BF95">
        <v>15596214</v>
      </c>
      <c r="BG95">
        <v>15923559</v>
      </c>
      <c r="BH95">
        <v>16252429</v>
      </c>
      <c r="BI95">
        <v>16582469</v>
      </c>
      <c r="BJ95">
        <v>16913503</v>
      </c>
    </row>
    <row r="96" spans="1:62" ht="14.25" x14ac:dyDescent="0.2">
      <c r="A96" t="s">
        <v>236</v>
      </c>
      <c r="B96" t="s">
        <v>357</v>
      </c>
      <c r="C96" t="s">
        <v>683</v>
      </c>
      <c r="D96" t="s">
        <v>682</v>
      </c>
      <c r="E96">
        <v>66742</v>
      </c>
      <c r="F96">
        <v>68072</v>
      </c>
      <c r="G96">
        <v>69604</v>
      </c>
      <c r="H96">
        <v>71286</v>
      </c>
      <c r="I96">
        <v>73051</v>
      </c>
      <c r="J96">
        <v>74830</v>
      </c>
      <c r="K96">
        <v>76607</v>
      </c>
      <c r="L96">
        <v>78404</v>
      </c>
      <c r="M96">
        <v>80217</v>
      </c>
      <c r="N96">
        <v>82040</v>
      </c>
      <c r="O96">
        <v>83877</v>
      </c>
      <c r="P96">
        <v>85726</v>
      </c>
      <c r="Q96">
        <v>87587</v>
      </c>
      <c r="R96">
        <v>89464</v>
      </c>
      <c r="S96">
        <v>91377</v>
      </c>
      <c r="T96">
        <v>93352</v>
      </c>
      <c r="U96">
        <v>95385</v>
      </c>
      <c r="V96">
        <v>97477</v>
      </c>
      <c r="W96">
        <v>99630</v>
      </c>
      <c r="X96">
        <v>101844</v>
      </c>
      <c r="Y96">
        <v>104133</v>
      </c>
      <c r="Z96">
        <v>106485</v>
      </c>
      <c r="AA96">
        <v>108906</v>
      </c>
      <c r="AB96">
        <v>111402</v>
      </c>
      <c r="AC96">
        <v>113961</v>
      </c>
      <c r="AD96">
        <v>116572</v>
      </c>
      <c r="AE96">
        <v>119232</v>
      </c>
      <c r="AF96">
        <v>121919</v>
      </c>
      <c r="AG96">
        <v>124673</v>
      </c>
      <c r="AH96">
        <v>127522</v>
      </c>
      <c r="AI96">
        <v>130482</v>
      </c>
      <c r="AJ96">
        <v>133558</v>
      </c>
      <c r="AK96">
        <v>136692</v>
      </c>
      <c r="AL96">
        <v>139818</v>
      </c>
      <c r="AM96">
        <v>142802</v>
      </c>
      <c r="AN96">
        <v>145561</v>
      </c>
      <c r="AO96">
        <v>148060</v>
      </c>
      <c r="AP96">
        <v>150303</v>
      </c>
      <c r="AQ96">
        <v>152277</v>
      </c>
      <c r="AR96">
        <v>153953</v>
      </c>
      <c r="AS96">
        <v>155329</v>
      </c>
      <c r="AT96">
        <v>156401</v>
      </c>
      <c r="AU96">
        <v>157175</v>
      </c>
      <c r="AV96">
        <v>157714</v>
      </c>
      <c r="AW96">
        <v>158099</v>
      </c>
      <c r="AX96">
        <v>158402</v>
      </c>
      <c r="AY96">
        <v>158648</v>
      </c>
      <c r="AZ96">
        <v>158855</v>
      </c>
      <c r="BA96">
        <v>159035</v>
      </c>
      <c r="BB96">
        <v>159231</v>
      </c>
      <c r="BC96">
        <v>159444</v>
      </c>
      <c r="BD96">
        <v>159678</v>
      </c>
      <c r="BE96">
        <v>159973</v>
      </c>
      <c r="BF96">
        <v>160375</v>
      </c>
      <c r="BG96">
        <v>160967</v>
      </c>
      <c r="BH96">
        <v>161797</v>
      </c>
      <c r="BI96">
        <v>162896</v>
      </c>
      <c r="BJ96">
        <v>164229</v>
      </c>
    </row>
    <row r="97" spans="1:62" ht="14.25" x14ac:dyDescent="0.2">
      <c r="A97" t="s">
        <v>110</v>
      </c>
      <c r="B97" t="s">
        <v>362</v>
      </c>
      <c r="C97" t="s">
        <v>683</v>
      </c>
      <c r="D97" t="s">
        <v>682</v>
      </c>
      <c r="E97">
        <v>571819</v>
      </c>
      <c r="F97">
        <v>589274</v>
      </c>
      <c r="G97">
        <v>606285</v>
      </c>
      <c r="H97">
        <v>622575</v>
      </c>
      <c r="I97">
        <v>637845</v>
      </c>
      <c r="J97">
        <v>651868</v>
      </c>
      <c r="K97">
        <v>664521</v>
      </c>
      <c r="L97">
        <v>675871</v>
      </c>
      <c r="M97">
        <v>686146</v>
      </c>
      <c r="N97">
        <v>695745</v>
      </c>
      <c r="O97">
        <v>704934</v>
      </c>
      <c r="P97">
        <v>713684</v>
      </c>
      <c r="Q97">
        <v>721948</v>
      </c>
      <c r="R97">
        <v>729916</v>
      </c>
      <c r="S97">
        <v>737847</v>
      </c>
      <c r="T97">
        <v>745841</v>
      </c>
      <c r="U97">
        <v>754101</v>
      </c>
      <c r="V97">
        <v>762424</v>
      </c>
      <c r="W97">
        <v>770125</v>
      </c>
      <c r="X97">
        <v>776254</v>
      </c>
      <c r="Y97">
        <v>780153</v>
      </c>
      <c r="Z97">
        <v>781732</v>
      </c>
      <c r="AA97">
        <v>781246</v>
      </c>
      <c r="AB97">
        <v>778948</v>
      </c>
      <c r="AC97">
        <v>775219</v>
      </c>
      <c r="AD97">
        <v>770435</v>
      </c>
      <c r="AE97">
        <v>764459</v>
      </c>
      <c r="AF97">
        <v>757506</v>
      </c>
      <c r="AG97">
        <v>750731</v>
      </c>
      <c r="AH97">
        <v>745665</v>
      </c>
      <c r="AI97">
        <v>743309</v>
      </c>
      <c r="AJ97">
        <v>744289</v>
      </c>
      <c r="AK97">
        <v>748134</v>
      </c>
      <c r="AL97">
        <v>753484</v>
      </c>
      <c r="AM97">
        <v>758342</v>
      </c>
      <c r="AN97">
        <v>761291</v>
      </c>
      <c r="AO97">
        <v>761861</v>
      </c>
      <c r="AP97">
        <v>760510</v>
      </c>
      <c r="AQ97">
        <v>757952</v>
      </c>
      <c r="AR97">
        <v>755278</v>
      </c>
      <c r="AS97">
        <v>753301</v>
      </c>
      <c r="AT97">
        <v>752263</v>
      </c>
      <c r="AU97">
        <v>751884</v>
      </c>
      <c r="AV97">
        <v>751857</v>
      </c>
      <c r="AW97">
        <v>751652</v>
      </c>
      <c r="AX97">
        <v>750946</v>
      </c>
      <c r="AY97">
        <v>749601</v>
      </c>
      <c r="AZ97">
        <v>747869</v>
      </c>
      <c r="BA97">
        <v>746314</v>
      </c>
      <c r="BB97">
        <v>745693</v>
      </c>
      <c r="BC97">
        <v>746556</v>
      </c>
      <c r="BD97">
        <v>749100</v>
      </c>
      <c r="BE97">
        <v>753091</v>
      </c>
      <c r="BF97">
        <v>758081</v>
      </c>
      <c r="BG97">
        <v>763393</v>
      </c>
      <c r="BH97">
        <v>768514</v>
      </c>
      <c r="BI97">
        <v>773303</v>
      </c>
      <c r="BJ97">
        <v>777859</v>
      </c>
    </row>
    <row r="98" spans="1:62" ht="14.25" x14ac:dyDescent="0.2">
      <c r="A98" t="s">
        <v>650</v>
      </c>
      <c r="B98" t="s">
        <v>649</v>
      </c>
      <c r="C98" t="s">
        <v>683</v>
      </c>
      <c r="D98" t="s">
        <v>682</v>
      </c>
      <c r="E98">
        <v>780501923</v>
      </c>
      <c r="F98">
        <v>792246929</v>
      </c>
      <c r="G98">
        <v>802642237</v>
      </c>
      <c r="H98">
        <v>812955277</v>
      </c>
      <c r="I98">
        <v>823154587</v>
      </c>
      <c r="J98">
        <v>832959686</v>
      </c>
      <c r="K98">
        <v>842127682</v>
      </c>
      <c r="L98">
        <v>850904554</v>
      </c>
      <c r="M98">
        <v>858706694</v>
      </c>
      <c r="N98">
        <v>868224174</v>
      </c>
      <c r="O98">
        <v>876786721</v>
      </c>
      <c r="P98">
        <v>886003787</v>
      </c>
      <c r="Q98">
        <v>895387452</v>
      </c>
      <c r="R98">
        <v>903912425</v>
      </c>
      <c r="S98">
        <v>913510969</v>
      </c>
      <c r="T98">
        <v>922573384</v>
      </c>
      <c r="U98">
        <v>930171314</v>
      </c>
      <c r="V98">
        <v>937990304</v>
      </c>
      <c r="W98">
        <v>945879993</v>
      </c>
      <c r="X98">
        <v>954142946</v>
      </c>
      <c r="Y98">
        <v>962228266</v>
      </c>
      <c r="Z98">
        <v>970338016</v>
      </c>
      <c r="AA98">
        <v>978056271</v>
      </c>
      <c r="AB98">
        <v>985349949</v>
      </c>
      <c r="AC98">
        <v>992295742</v>
      </c>
      <c r="AD98">
        <v>999278230</v>
      </c>
      <c r="AE98">
        <v>1006551028</v>
      </c>
      <c r="AF98">
        <v>1013806386</v>
      </c>
      <c r="AG98">
        <v>1021209656</v>
      </c>
      <c r="AH98">
        <v>1029042492</v>
      </c>
      <c r="AI98">
        <v>1037334467</v>
      </c>
      <c r="AJ98">
        <v>1045799408</v>
      </c>
      <c r="AK98">
        <v>1052656811</v>
      </c>
      <c r="AL98">
        <v>1061248480</v>
      </c>
      <c r="AM98">
        <v>1069147445</v>
      </c>
      <c r="AN98">
        <v>1078558586</v>
      </c>
      <c r="AO98">
        <v>1086071661</v>
      </c>
      <c r="AP98">
        <v>1093603568</v>
      </c>
      <c r="AQ98">
        <v>1100763765</v>
      </c>
      <c r="AR98">
        <v>1108002668</v>
      </c>
      <c r="AS98">
        <v>1115010208</v>
      </c>
      <c r="AT98">
        <v>1122635089</v>
      </c>
      <c r="AU98">
        <v>1130299527</v>
      </c>
      <c r="AV98">
        <v>1137953182</v>
      </c>
      <c r="AW98">
        <v>1145971873</v>
      </c>
      <c r="AX98">
        <v>1154156034</v>
      </c>
      <c r="AY98">
        <v>1162908282</v>
      </c>
      <c r="AZ98">
        <v>1172156434</v>
      </c>
      <c r="BA98">
        <v>1181962982</v>
      </c>
      <c r="BB98">
        <v>1190790909</v>
      </c>
      <c r="BC98">
        <v>1198787232</v>
      </c>
      <c r="BD98">
        <v>1204631343</v>
      </c>
      <c r="BE98">
        <v>1212058100</v>
      </c>
      <c r="BF98">
        <v>1219556921</v>
      </c>
      <c r="BG98">
        <v>1227211897</v>
      </c>
      <c r="BH98">
        <v>1234714041</v>
      </c>
      <c r="BI98">
        <v>1242137612</v>
      </c>
      <c r="BJ98">
        <v>1249066228</v>
      </c>
    </row>
    <row r="99" spans="1:62" ht="14.25" x14ac:dyDescent="0.2">
      <c r="A99" t="s">
        <v>305</v>
      </c>
      <c r="B99" t="s">
        <v>304</v>
      </c>
      <c r="C99" t="s">
        <v>683</v>
      </c>
      <c r="D99" t="s">
        <v>682</v>
      </c>
      <c r="E99">
        <v>3075605</v>
      </c>
      <c r="F99">
        <v>3168100</v>
      </c>
      <c r="G99">
        <v>3305200</v>
      </c>
      <c r="H99">
        <v>3420900</v>
      </c>
      <c r="I99">
        <v>3504600</v>
      </c>
      <c r="J99">
        <v>3597900</v>
      </c>
      <c r="K99">
        <v>3629900</v>
      </c>
      <c r="L99">
        <v>3722800</v>
      </c>
      <c r="M99">
        <v>3802700</v>
      </c>
      <c r="N99">
        <v>3863900</v>
      </c>
      <c r="O99">
        <v>3959000</v>
      </c>
      <c r="P99">
        <v>4045300</v>
      </c>
      <c r="Q99">
        <v>4123600</v>
      </c>
      <c r="R99">
        <v>4241600</v>
      </c>
      <c r="S99">
        <v>4377800</v>
      </c>
      <c r="T99">
        <v>4461600</v>
      </c>
      <c r="U99">
        <v>4518000</v>
      </c>
      <c r="V99">
        <v>4583700</v>
      </c>
      <c r="W99">
        <v>4667500</v>
      </c>
      <c r="X99">
        <v>4929700</v>
      </c>
      <c r="Y99">
        <v>5063100</v>
      </c>
      <c r="Z99">
        <v>5183400</v>
      </c>
      <c r="AA99">
        <v>5264500</v>
      </c>
      <c r="AB99">
        <v>5345100</v>
      </c>
      <c r="AC99">
        <v>5397900</v>
      </c>
      <c r="AD99">
        <v>5456200</v>
      </c>
      <c r="AE99">
        <v>5524600</v>
      </c>
      <c r="AF99">
        <v>5580500</v>
      </c>
      <c r="AG99">
        <v>5627600</v>
      </c>
      <c r="AH99">
        <v>5686200</v>
      </c>
      <c r="AI99">
        <v>5704500</v>
      </c>
      <c r="AJ99">
        <v>5752000</v>
      </c>
      <c r="AK99">
        <v>5800500</v>
      </c>
      <c r="AL99">
        <v>5901000</v>
      </c>
      <c r="AM99">
        <v>6035400</v>
      </c>
      <c r="AN99">
        <v>6156100</v>
      </c>
      <c r="AO99">
        <v>6435500</v>
      </c>
      <c r="AP99">
        <v>6489300</v>
      </c>
      <c r="AQ99">
        <v>6543700</v>
      </c>
      <c r="AR99">
        <v>6606500</v>
      </c>
      <c r="AS99">
        <v>6665000</v>
      </c>
      <c r="AT99">
        <v>6714300</v>
      </c>
      <c r="AU99">
        <v>6744100</v>
      </c>
      <c r="AV99">
        <v>6730800</v>
      </c>
      <c r="AW99">
        <v>6783500</v>
      </c>
      <c r="AX99">
        <v>6813200</v>
      </c>
      <c r="AY99">
        <v>6857100</v>
      </c>
      <c r="AZ99">
        <v>6916300</v>
      </c>
      <c r="BA99">
        <v>6957800</v>
      </c>
      <c r="BB99">
        <v>6972800</v>
      </c>
      <c r="BC99">
        <v>7024200</v>
      </c>
      <c r="BD99">
        <v>7071600</v>
      </c>
      <c r="BE99">
        <v>7150100</v>
      </c>
      <c r="BF99">
        <v>7178900</v>
      </c>
      <c r="BG99">
        <v>7229500</v>
      </c>
      <c r="BH99">
        <v>7291300</v>
      </c>
      <c r="BI99">
        <v>7336600</v>
      </c>
      <c r="BJ99">
        <v>7391700</v>
      </c>
    </row>
    <row r="100" spans="1:62" ht="14.25" x14ac:dyDescent="0.2">
      <c r="A100" t="s">
        <v>97</v>
      </c>
      <c r="B100" t="s">
        <v>366</v>
      </c>
      <c r="C100" t="s">
        <v>683</v>
      </c>
      <c r="D100" t="s">
        <v>682</v>
      </c>
      <c r="E100">
        <v>2038637</v>
      </c>
      <c r="F100">
        <v>2096407</v>
      </c>
      <c r="G100">
        <v>2155652</v>
      </c>
      <c r="H100">
        <v>2216707</v>
      </c>
      <c r="I100">
        <v>2280045</v>
      </c>
      <c r="J100">
        <v>2346010</v>
      </c>
      <c r="K100">
        <v>2414807</v>
      </c>
      <c r="L100">
        <v>2486414</v>
      </c>
      <c r="M100">
        <v>2560727</v>
      </c>
      <c r="N100">
        <v>2637517</v>
      </c>
      <c r="O100">
        <v>2716659</v>
      </c>
      <c r="P100">
        <v>2798125</v>
      </c>
      <c r="Q100">
        <v>2882113</v>
      </c>
      <c r="R100">
        <v>2968994</v>
      </c>
      <c r="S100">
        <v>3059254</v>
      </c>
      <c r="T100">
        <v>3153261</v>
      </c>
      <c r="U100">
        <v>3251158</v>
      </c>
      <c r="V100">
        <v>3352835</v>
      </c>
      <c r="W100">
        <v>3458104</v>
      </c>
      <c r="X100">
        <v>3566665</v>
      </c>
      <c r="Y100">
        <v>3678286</v>
      </c>
      <c r="Z100">
        <v>3792938</v>
      </c>
      <c r="AA100">
        <v>3910657</v>
      </c>
      <c r="AB100">
        <v>4031349</v>
      </c>
      <c r="AC100">
        <v>4154887</v>
      </c>
      <c r="AD100">
        <v>4281189</v>
      </c>
      <c r="AE100">
        <v>4410158</v>
      </c>
      <c r="AF100">
        <v>4541804</v>
      </c>
      <c r="AG100">
        <v>4676361</v>
      </c>
      <c r="AH100">
        <v>4814137</v>
      </c>
      <c r="AI100">
        <v>4955328</v>
      </c>
      <c r="AJ100">
        <v>5099951</v>
      </c>
      <c r="AK100">
        <v>5247836</v>
      </c>
      <c r="AL100">
        <v>5398805</v>
      </c>
      <c r="AM100">
        <v>5552625</v>
      </c>
      <c r="AN100">
        <v>5709051</v>
      </c>
      <c r="AO100">
        <v>5867849</v>
      </c>
      <c r="AP100">
        <v>6028882</v>
      </c>
      <c r="AQ100">
        <v>6192026</v>
      </c>
      <c r="AR100">
        <v>6357221</v>
      </c>
      <c r="AS100">
        <v>6524283</v>
      </c>
      <c r="AT100">
        <v>6693061</v>
      </c>
      <c r="AU100">
        <v>6863157</v>
      </c>
      <c r="AV100">
        <v>7033821</v>
      </c>
      <c r="AW100">
        <v>7204153</v>
      </c>
      <c r="AX100">
        <v>7373430</v>
      </c>
      <c r="AY100">
        <v>7541406</v>
      </c>
      <c r="AZ100">
        <v>7707972</v>
      </c>
      <c r="BA100">
        <v>7872658</v>
      </c>
      <c r="BB100">
        <v>8035021</v>
      </c>
      <c r="BC100">
        <v>8194778</v>
      </c>
      <c r="BD100">
        <v>8351600</v>
      </c>
      <c r="BE100">
        <v>8505646</v>
      </c>
      <c r="BF100">
        <v>8657785</v>
      </c>
      <c r="BG100">
        <v>8809216</v>
      </c>
      <c r="BH100">
        <v>8960829</v>
      </c>
      <c r="BI100">
        <v>9112867</v>
      </c>
      <c r="BJ100">
        <v>9265067</v>
      </c>
    </row>
    <row r="101" spans="1:62" ht="14.25" x14ac:dyDescent="0.2">
      <c r="A101" t="s">
        <v>648</v>
      </c>
      <c r="B101" t="s">
        <v>647</v>
      </c>
      <c r="C101" t="s">
        <v>683</v>
      </c>
      <c r="D101" t="s">
        <v>682</v>
      </c>
      <c r="E101">
        <v>162495580</v>
      </c>
      <c r="F101">
        <v>166348536</v>
      </c>
      <c r="G101">
        <v>170348129</v>
      </c>
      <c r="H101">
        <v>174502178</v>
      </c>
      <c r="I101">
        <v>178820615</v>
      </c>
      <c r="J101">
        <v>183311108</v>
      </c>
      <c r="K101">
        <v>187976481</v>
      </c>
      <c r="L101">
        <v>192817243</v>
      </c>
      <c r="M101">
        <v>197836081</v>
      </c>
      <c r="N101">
        <v>203035027</v>
      </c>
      <c r="O101">
        <v>208415064</v>
      </c>
      <c r="P101">
        <v>213978472</v>
      </c>
      <c r="Q101">
        <v>219724282</v>
      </c>
      <c r="R101">
        <v>225645580</v>
      </c>
      <c r="S101">
        <v>231732881</v>
      </c>
      <c r="T101">
        <v>237979218</v>
      </c>
      <c r="U101">
        <v>244394102</v>
      </c>
      <c r="V101">
        <v>250981876</v>
      </c>
      <c r="W101">
        <v>257725573</v>
      </c>
      <c r="X101">
        <v>264602415</v>
      </c>
      <c r="Y101">
        <v>271603169</v>
      </c>
      <c r="Z101">
        <v>278728186</v>
      </c>
      <c r="AA101">
        <v>286006012</v>
      </c>
      <c r="AB101">
        <v>293492340</v>
      </c>
      <c r="AC101">
        <v>301260428</v>
      </c>
      <c r="AD101">
        <v>309370058</v>
      </c>
      <c r="AE101">
        <v>317825339</v>
      </c>
      <c r="AF101">
        <v>326631480</v>
      </c>
      <c r="AG101">
        <v>335847788</v>
      </c>
      <c r="AH101">
        <v>345544609</v>
      </c>
      <c r="AI101">
        <v>355762200</v>
      </c>
      <c r="AJ101">
        <v>366551884</v>
      </c>
      <c r="AK101">
        <v>377879250</v>
      </c>
      <c r="AL101">
        <v>389594161</v>
      </c>
      <c r="AM101">
        <v>401488248</v>
      </c>
      <c r="AN101">
        <v>413418810</v>
      </c>
      <c r="AO101">
        <v>425324425</v>
      </c>
      <c r="AP101">
        <v>437269757</v>
      </c>
      <c r="AQ101">
        <v>449393754</v>
      </c>
      <c r="AR101">
        <v>461899663</v>
      </c>
      <c r="AS101">
        <v>474935556</v>
      </c>
      <c r="AT101">
        <v>488553040</v>
      </c>
      <c r="AU101">
        <v>502710676</v>
      </c>
      <c r="AV101">
        <v>517352559</v>
      </c>
      <c r="AW101">
        <v>532385197</v>
      </c>
      <c r="AX101">
        <v>547744433</v>
      </c>
      <c r="AY101">
        <v>563415107</v>
      </c>
      <c r="AZ101">
        <v>579434057</v>
      </c>
      <c r="BA101">
        <v>595849807</v>
      </c>
      <c r="BB101">
        <v>612731524</v>
      </c>
      <c r="BC101">
        <v>630127436</v>
      </c>
      <c r="BD101">
        <v>648053253</v>
      </c>
      <c r="BE101">
        <v>666488623</v>
      </c>
      <c r="BF101">
        <v>685401960</v>
      </c>
      <c r="BG101">
        <v>704745420</v>
      </c>
      <c r="BH101">
        <v>724482652</v>
      </c>
      <c r="BI101">
        <v>744602976</v>
      </c>
      <c r="BJ101">
        <v>765112280</v>
      </c>
    </row>
    <row r="102" spans="1:62" ht="14.25" x14ac:dyDescent="0.2">
      <c r="A102" t="s">
        <v>203</v>
      </c>
      <c r="B102" t="s">
        <v>320</v>
      </c>
      <c r="C102" t="s">
        <v>683</v>
      </c>
      <c r="D102" t="s">
        <v>682</v>
      </c>
      <c r="E102">
        <v>4140000</v>
      </c>
      <c r="F102">
        <v>4171672</v>
      </c>
      <c r="G102">
        <v>4202104</v>
      </c>
      <c r="H102">
        <v>4231408</v>
      </c>
      <c r="I102">
        <v>4259680</v>
      </c>
      <c r="J102">
        <v>4287000</v>
      </c>
      <c r="K102">
        <v>4313000</v>
      </c>
      <c r="L102">
        <v>4339000</v>
      </c>
      <c r="M102">
        <v>4364000</v>
      </c>
      <c r="N102">
        <v>4387000</v>
      </c>
      <c r="O102">
        <v>4411000</v>
      </c>
      <c r="P102">
        <v>4435000</v>
      </c>
      <c r="Q102">
        <v>4457000</v>
      </c>
      <c r="R102">
        <v>4478000</v>
      </c>
      <c r="S102">
        <v>4497000</v>
      </c>
      <c r="T102">
        <v>4514000</v>
      </c>
      <c r="U102">
        <v>4530000</v>
      </c>
      <c r="V102">
        <v>4532000</v>
      </c>
      <c r="W102">
        <v>4556000</v>
      </c>
      <c r="X102">
        <v>4571000</v>
      </c>
      <c r="Y102">
        <v>4588000</v>
      </c>
      <c r="Z102">
        <v>4608000</v>
      </c>
      <c r="AA102">
        <v>4635000</v>
      </c>
      <c r="AB102">
        <v>4659000</v>
      </c>
      <c r="AC102">
        <v>4680000</v>
      </c>
      <c r="AD102">
        <v>4701000</v>
      </c>
      <c r="AE102">
        <v>4722000</v>
      </c>
      <c r="AF102">
        <v>4740000</v>
      </c>
      <c r="AG102">
        <v>4757000</v>
      </c>
      <c r="AH102">
        <v>4767000</v>
      </c>
      <c r="AI102">
        <v>4780000</v>
      </c>
      <c r="AJ102">
        <v>4510000</v>
      </c>
      <c r="AK102">
        <v>4470000</v>
      </c>
      <c r="AL102">
        <v>4640000</v>
      </c>
      <c r="AM102">
        <v>4650000</v>
      </c>
      <c r="AN102">
        <v>4669000</v>
      </c>
      <c r="AO102">
        <v>4494000</v>
      </c>
      <c r="AP102">
        <v>4572000</v>
      </c>
      <c r="AQ102">
        <v>4501000</v>
      </c>
      <c r="AR102">
        <v>4554000</v>
      </c>
      <c r="AS102">
        <v>4426000</v>
      </c>
      <c r="AT102">
        <v>4440000</v>
      </c>
      <c r="AU102">
        <v>4440000</v>
      </c>
      <c r="AV102">
        <v>4440000</v>
      </c>
      <c r="AW102">
        <v>4439000</v>
      </c>
      <c r="AX102">
        <v>4442000</v>
      </c>
      <c r="AY102">
        <v>4440000</v>
      </c>
      <c r="AZ102">
        <v>4436000</v>
      </c>
      <c r="BA102">
        <v>4434508</v>
      </c>
      <c r="BB102">
        <v>4429078</v>
      </c>
      <c r="BC102">
        <v>4417781</v>
      </c>
      <c r="BD102">
        <v>4280622</v>
      </c>
      <c r="BE102">
        <v>4267558</v>
      </c>
      <c r="BF102">
        <v>4255689</v>
      </c>
      <c r="BG102">
        <v>4238389</v>
      </c>
      <c r="BH102">
        <v>4203604</v>
      </c>
      <c r="BI102">
        <v>4174349</v>
      </c>
      <c r="BJ102">
        <v>4125700</v>
      </c>
    </row>
    <row r="103" spans="1:62" ht="14.25" x14ac:dyDescent="0.2">
      <c r="A103" t="s">
        <v>79</v>
      </c>
      <c r="B103" t="s">
        <v>363</v>
      </c>
      <c r="C103" t="s">
        <v>683</v>
      </c>
      <c r="D103" t="s">
        <v>682</v>
      </c>
      <c r="E103">
        <v>3866159</v>
      </c>
      <c r="F103">
        <v>3943364</v>
      </c>
      <c r="G103">
        <v>4022593</v>
      </c>
      <c r="H103">
        <v>4103730</v>
      </c>
      <c r="I103">
        <v>4186640</v>
      </c>
      <c r="J103">
        <v>4271133</v>
      </c>
      <c r="K103">
        <v>4357484</v>
      </c>
      <c r="L103">
        <v>4445530</v>
      </c>
      <c r="M103">
        <v>4534234</v>
      </c>
      <c r="N103">
        <v>4622208</v>
      </c>
      <c r="O103">
        <v>4708642</v>
      </c>
      <c r="P103">
        <v>4793155</v>
      </c>
      <c r="Q103">
        <v>4876560</v>
      </c>
      <c r="R103">
        <v>4960657</v>
      </c>
      <c r="S103">
        <v>5047944</v>
      </c>
      <c r="T103">
        <v>5140357</v>
      </c>
      <c r="U103">
        <v>5238245</v>
      </c>
      <c r="V103">
        <v>5341419</v>
      </c>
      <c r="W103">
        <v>5450549</v>
      </c>
      <c r="X103">
        <v>5566266</v>
      </c>
      <c r="Y103">
        <v>5688836</v>
      </c>
      <c r="Z103">
        <v>5818671</v>
      </c>
      <c r="AA103">
        <v>5955267</v>
      </c>
      <c r="AB103">
        <v>6096692</v>
      </c>
      <c r="AC103">
        <v>6240329</v>
      </c>
      <c r="AD103">
        <v>6384195</v>
      </c>
      <c r="AE103">
        <v>6527543</v>
      </c>
      <c r="AF103">
        <v>6670568</v>
      </c>
      <c r="AG103">
        <v>6813348</v>
      </c>
      <c r="AH103">
        <v>6956300</v>
      </c>
      <c r="AI103">
        <v>7099732</v>
      </c>
      <c r="AJ103">
        <v>7243391</v>
      </c>
      <c r="AK103">
        <v>7386975</v>
      </c>
      <c r="AL103">
        <v>7530705</v>
      </c>
      <c r="AM103">
        <v>7674911</v>
      </c>
      <c r="AN103">
        <v>7819806</v>
      </c>
      <c r="AO103">
        <v>7965553</v>
      </c>
      <c r="AP103">
        <v>8111951</v>
      </c>
      <c r="AQ103">
        <v>8258483</v>
      </c>
      <c r="AR103">
        <v>8404398</v>
      </c>
      <c r="AS103">
        <v>8549200</v>
      </c>
      <c r="AT103">
        <v>8692567</v>
      </c>
      <c r="AU103">
        <v>8834733</v>
      </c>
      <c r="AV103">
        <v>8976552</v>
      </c>
      <c r="AW103">
        <v>9119178</v>
      </c>
      <c r="AX103">
        <v>9263404</v>
      </c>
      <c r="AY103">
        <v>9409457</v>
      </c>
      <c r="AZ103">
        <v>9556889</v>
      </c>
      <c r="BA103">
        <v>9705029</v>
      </c>
      <c r="BB103">
        <v>9852870</v>
      </c>
      <c r="BC103">
        <v>9999617</v>
      </c>
      <c r="BD103">
        <v>10145054</v>
      </c>
      <c r="BE103">
        <v>10289210</v>
      </c>
      <c r="BF103">
        <v>10431776</v>
      </c>
      <c r="BG103">
        <v>10572466</v>
      </c>
      <c r="BH103">
        <v>10711061</v>
      </c>
      <c r="BI103">
        <v>10847334</v>
      </c>
      <c r="BJ103">
        <v>10981229</v>
      </c>
    </row>
    <row r="104" spans="1:62" ht="14.25" x14ac:dyDescent="0.2">
      <c r="A104" t="s">
        <v>176</v>
      </c>
      <c r="B104" t="s">
        <v>367</v>
      </c>
      <c r="C104" t="s">
        <v>683</v>
      </c>
      <c r="D104" t="s">
        <v>682</v>
      </c>
      <c r="E104">
        <v>9983967</v>
      </c>
      <c r="F104">
        <v>10029321</v>
      </c>
      <c r="G104">
        <v>10061734</v>
      </c>
      <c r="H104">
        <v>10087947</v>
      </c>
      <c r="I104">
        <v>10119835</v>
      </c>
      <c r="J104">
        <v>10147935</v>
      </c>
      <c r="K104">
        <v>10178653</v>
      </c>
      <c r="L104">
        <v>10216604</v>
      </c>
      <c r="M104">
        <v>10255815</v>
      </c>
      <c r="N104">
        <v>10298723</v>
      </c>
      <c r="O104">
        <v>10337910</v>
      </c>
      <c r="P104">
        <v>10367537</v>
      </c>
      <c r="Q104">
        <v>10398489</v>
      </c>
      <c r="R104">
        <v>10432055</v>
      </c>
      <c r="S104">
        <v>10478720</v>
      </c>
      <c r="T104">
        <v>10540525</v>
      </c>
      <c r="U104">
        <v>10598677</v>
      </c>
      <c r="V104">
        <v>10648031</v>
      </c>
      <c r="W104">
        <v>10684822</v>
      </c>
      <c r="X104">
        <v>10704152</v>
      </c>
      <c r="Y104">
        <v>10711122</v>
      </c>
      <c r="Z104">
        <v>10711848</v>
      </c>
      <c r="AA104">
        <v>10705535</v>
      </c>
      <c r="AB104">
        <v>10689463</v>
      </c>
      <c r="AC104">
        <v>10668095</v>
      </c>
      <c r="AD104">
        <v>10648713</v>
      </c>
      <c r="AE104">
        <v>10630564</v>
      </c>
      <c r="AF104">
        <v>10612741</v>
      </c>
      <c r="AG104">
        <v>10596487</v>
      </c>
      <c r="AH104">
        <v>10481719</v>
      </c>
      <c r="AI104">
        <v>10373988</v>
      </c>
      <c r="AJ104">
        <v>10373400</v>
      </c>
      <c r="AK104">
        <v>10369341</v>
      </c>
      <c r="AL104">
        <v>10357523</v>
      </c>
      <c r="AM104">
        <v>10343355</v>
      </c>
      <c r="AN104">
        <v>10328965</v>
      </c>
      <c r="AO104">
        <v>10311238</v>
      </c>
      <c r="AP104">
        <v>10290486</v>
      </c>
      <c r="AQ104">
        <v>10266570</v>
      </c>
      <c r="AR104">
        <v>10237530</v>
      </c>
      <c r="AS104">
        <v>10210971</v>
      </c>
      <c r="AT104">
        <v>10187576</v>
      </c>
      <c r="AU104">
        <v>10158608</v>
      </c>
      <c r="AV104">
        <v>10129552</v>
      </c>
      <c r="AW104">
        <v>10107146</v>
      </c>
      <c r="AX104">
        <v>10087065</v>
      </c>
      <c r="AY104">
        <v>10071370</v>
      </c>
      <c r="AZ104">
        <v>10055780</v>
      </c>
      <c r="BA104">
        <v>10038188</v>
      </c>
      <c r="BB104">
        <v>10022650</v>
      </c>
      <c r="BC104">
        <v>10000023</v>
      </c>
      <c r="BD104">
        <v>9971727</v>
      </c>
      <c r="BE104">
        <v>9920362</v>
      </c>
      <c r="BF104">
        <v>9893082</v>
      </c>
      <c r="BG104">
        <v>9866468</v>
      </c>
      <c r="BH104">
        <v>9843028</v>
      </c>
      <c r="BI104">
        <v>9814023</v>
      </c>
      <c r="BJ104">
        <v>9781127</v>
      </c>
    </row>
    <row r="105" spans="1:62" ht="14.25" x14ac:dyDescent="0.2">
      <c r="A105" t="s">
        <v>646</v>
      </c>
      <c r="B105" t="s">
        <v>645</v>
      </c>
      <c r="C105" t="s">
        <v>683</v>
      </c>
      <c r="D105" t="s">
        <v>682</v>
      </c>
      <c r="E105">
        <v>1917374485</v>
      </c>
      <c r="F105">
        <v>1938089345</v>
      </c>
      <c r="G105">
        <v>1971767956</v>
      </c>
      <c r="H105">
        <v>2017341249</v>
      </c>
      <c r="I105">
        <v>2063005443</v>
      </c>
      <c r="J105">
        <v>2109873877</v>
      </c>
      <c r="K105">
        <v>2159939612</v>
      </c>
      <c r="L105">
        <v>2209648249</v>
      </c>
      <c r="M105">
        <v>2260717665</v>
      </c>
      <c r="N105">
        <v>2313952139</v>
      </c>
      <c r="O105">
        <v>2368641004</v>
      </c>
      <c r="P105">
        <v>2424660263</v>
      </c>
      <c r="Q105">
        <v>2479752450</v>
      </c>
      <c r="R105">
        <v>2534559971</v>
      </c>
      <c r="S105">
        <v>2588511538</v>
      </c>
      <c r="T105">
        <v>2640675903</v>
      </c>
      <c r="U105">
        <v>2691718260</v>
      </c>
      <c r="V105">
        <v>2741668827</v>
      </c>
      <c r="W105">
        <v>2792125959</v>
      </c>
      <c r="X105">
        <v>2843527329</v>
      </c>
      <c r="Y105">
        <v>2895417606</v>
      </c>
      <c r="Z105">
        <v>2948771303</v>
      </c>
      <c r="AA105">
        <v>3004918683</v>
      </c>
      <c r="AB105">
        <v>3061651491</v>
      </c>
      <c r="AC105">
        <v>3117857853</v>
      </c>
      <c r="AD105">
        <v>3174933339</v>
      </c>
      <c r="AE105">
        <v>3233584114</v>
      </c>
      <c r="AF105">
        <v>3293767162</v>
      </c>
      <c r="AG105">
        <v>3354131701</v>
      </c>
      <c r="AH105">
        <v>3413636631</v>
      </c>
      <c r="AI105">
        <v>3471574806</v>
      </c>
      <c r="AJ105">
        <v>3527564517</v>
      </c>
      <c r="AK105">
        <v>3581733333</v>
      </c>
      <c r="AL105">
        <v>3634874959</v>
      </c>
      <c r="AM105">
        <v>3687117639</v>
      </c>
      <c r="AN105">
        <v>3738698415</v>
      </c>
      <c r="AO105">
        <v>3789573048</v>
      </c>
      <c r="AP105">
        <v>3840453296</v>
      </c>
      <c r="AQ105">
        <v>3890434565</v>
      </c>
      <c r="AR105">
        <v>3939169000</v>
      </c>
      <c r="AS105">
        <v>3986056196</v>
      </c>
      <c r="AT105">
        <v>4032084833</v>
      </c>
      <c r="AU105">
        <v>4077072173</v>
      </c>
      <c r="AV105">
        <v>4121738823</v>
      </c>
      <c r="AW105">
        <v>4166120812</v>
      </c>
      <c r="AX105">
        <v>4210445215</v>
      </c>
      <c r="AY105">
        <v>4254416829</v>
      </c>
      <c r="AZ105">
        <v>4297926816</v>
      </c>
      <c r="BA105">
        <v>4341646260</v>
      </c>
      <c r="BB105">
        <v>4385943475</v>
      </c>
      <c r="BC105">
        <v>4430022932</v>
      </c>
      <c r="BD105">
        <v>4474450995</v>
      </c>
      <c r="BE105">
        <v>4519551913</v>
      </c>
      <c r="BF105">
        <v>4564885065</v>
      </c>
      <c r="BG105">
        <v>4610015643</v>
      </c>
      <c r="BH105">
        <v>4654714482</v>
      </c>
      <c r="BI105">
        <v>4699231955</v>
      </c>
      <c r="BJ105">
        <v>4743263932</v>
      </c>
    </row>
    <row r="106" spans="1:62" ht="14.25" x14ac:dyDescent="0.2">
      <c r="A106" t="s">
        <v>644</v>
      </c>
      <c r="B106" t="s">
        <v>643</v>
      </c>
      <c r="C106" t="s">
        <v>683</v>
      </c>
      <c r="D106" t="s">
        <v>682</v>
      </c>
      <c r="E106">
        <v>2299864225</v>
      </c>
      <c r="F106">
        <v>2329888869</v>
      </c>
      <c r="G106">
        <v>2373238349</v>
      </c>
      <c r="H106">
        <v>2428869004</v>
      </c>
      <c r="I106">
        <v>2485008106</v>
      </c>
      <c r="J106">
        <v>2542784929</v>
      </c>
      <c r="K106">
        <v>2604231797</v>
      </c>
      <c r="L106">
        <v>2665770490</v>
      </c>
      <c r="M106">
        <v>2729022478</v>
      </c>
      <c r="N106">
        <v>2794658516</v>
      </c>
      <c r="O106">
        <v>2861878186</v>
      </c>
      <c r="P106">
        <v>2930528765</v>
      </c>
      <c r="Q106">
        <v>2998418215</v>
      </c>
      <c r="R106">
        <v>3066318991</v>
      </c>
      <c r="S106">
        <v>3133856412</v>
      </c>
      <c r="T106">
        <v>3200230100</v>
      </c>
      <c r="U106">
        <v>3266159737</v>
      </c>
      <c r="V106">
        <v>3331644562</v>
      </c>
      <c r="W106">
        <v>3398253256</v>
      </c>
      <c r="X106">
        <v>3466364397</v>
      </c>
      <c r="Y106">
        <v>3535475763</v>
      </c>
      <c r="Z106">
        <v>3606560912</v>
      </c>
      <c r="AA106">
        <v>3680972747</v>
      </c>
      <c r="AB106">
        <v>3756519726</v>
      </c>
      <c r="AC106">
        <v>3832103028</v>
      </c>
      <c r="AD106">
        <v>3909126217</v>
      </c>
      <c r="AE106">
        <v>3988290155</v>
      </c>
      <c r="AF106">
        <v>4069534858</v>
      </c>
      <c r="AG106">
        <v>4151491693</v>
      </c>
      <c r="AH106">
        <v>4233121326</v>
      </c>
      <c r="AI106">
        <v>4313726002</v>
      </c>
      <c r="AJ106">
        <v>4392785982</v>
      </c>
      <c r="AK106">
        <v>4470537759</v>
      </c>
      <c r="AL106">
        <v>4547598821</v>
      </c>
      <c r="AM106">
        <v>4623980430</v>
      </c>
      <c r="AN106">
        <v>4699923937</v>
      </c>
      <c r="AO106">
        <v>4775395700</v>
      </c>
      <c r="AP106">
        <v>4851072372</v>
      </c>
      <c r="AQ106">
        <v>4925950743</v>
      </c>
      <c r="AR106">
        <v>4999779253</v>
      </c>
      <c r="AS106">
        <v>5072466718</v>
      </c>
      <c r="AT106">
        <v>5144856232</v>
      </c>
      <c r="AU106">
        <v>5216716203</v>
      </c>
      <c r="AV106">
        <v>5288758037</v>
      </c>
      <c r="AW106">
        <v>5361007554</v>
      </c>
      <c r="AX106">
        <v>5433668431</v>
      </c>
      <c r="AY106">
        <v>5506476109</v>
      </c>
      <c r="AZ106">
        <v>5579375555</v>
      </c>
      <c r="BA106">
        <v>5653072135</v>
      </c>
      <c r="BB106">
        <v>5727963757</v>
      </c>
      <c r="BC106">
        <v>5803571023</v>
      </c>
      <c r="BD106">
        <v>5880131377</v>
      </c>
      <c r="BE106">
        <v>5957668177</v>
      </c>
      <c r="BF106">
        <v>6036113018</v>
      </c>
      <c r="BG106">
        <v>6114993204</v>
      </c>
      <c r="BH106">
        <v>6194062653</v>
      </c>
      <c r="BI106">
        <v>6273584648</v>
      </c>
      <c r="BJ106">
        <v>6353204601</v>
      </c>
    </row>
    <row r="107" spans="1:62" ht="14.25" x14ac:dyDescent="0.2">
      <c r="A107" t="s">
        <v>642</v>
      </c>
      <c r="B107" t="s">
        <v>641</v>
      </c>
      <c r="C107" t="s">
        <v>683</v>
      </c>
      <c r="D107" t="s">
        <v>682</v>
      </c>
      <c r="E107">
        <v>382489740</v>
      </c>
      <c r="F107">
        <v>391799524</v>
      </c>
      <c r="G107">
        <v>401470393</v>
      </c>
      <c r="H107">
        <v>411527755</v>
      </c>
      <c r="I107">
        <v>422002663</v>
      </c>
      <c r="J107">
        <v>432911052</v>
      </c>
      <c r="K107">
        <v>444292185</v>
      </c>
      <c r="L107">
        <v>456122241</v>
      </c>
      <c r="M107">
        <v>468304813</v>
      </c>
      <c r="N107">
        <v>480706377</v>
      </c>
      <c r="O107">
        <v>493237182</v>
      </c>
      <c r="P107">
        <v>505868502</v>
      </c>
      <c r="Q107">
        <v>518665765</v>
      </c>
      <c r="R107">
        <v>531759020</v>
      </c>
      <c r="S107">
        <v>545344874</v>
      </c>
      <c r="T107">
        <v>559554197</v>
      </c>
      <c r="U107">
        <v>574441477</v>
      </c>
      <c r="V107">
        <v>589975735</v>
      </c>
      <c r="W107">
        <v>606127297</v>
      </c>
      <c r="X107">
        <v>622837068</v>
      </c>
      <c r="Y107">
        <v>640058157</v>
      </c>
      <c r="Z107">
        <v>657789609</v>
      </c>
      <c r="AA107">
        <v>676054064</v>
      </c>
      <c r="AB107">
        <v>694868235</v>
      </c>
      <c r="AC107">
        <v>714245175</v>
      </c>
      <c r="AD107">
        <v>734192878</v>
      </c>
      <c r="AE107">
        <v>754706041</v>
      </c>
      <c r="AF107">
        <v>775767696</v>
      </c>
      <c r="AG107">
        <v>797359992</v>
      </c>
      <c r="AH107">
        <v>819484695</v>
      </c>
      <c r="AI107">
        <v>842151196</v>
      </c>
      <c r="AJ107">
        <v>865221465</v>
      </c>
      <c r="AK107">
        <v>888804426</v>
      </c>
      <c r="AL107">
        <v>912723862</v>
      </c>
      <c r="AM107">
        <v>936862791</v>
      </c>
      <c r="AN107">
        <v>961225522</v>
      </c>
      <c r="AO107">
        <v>985822652</v>
      </c>
      <c r="AP107">
        <v>1010619076</v>
      </c>
      <c r="AQ107">
        <v>1035516178</v>
      </c>
      <c r="AR107">
        <v>1060610253</v>
      </c>
      <c r="AS107">
        <v>1086410522</v>
      </c>
      <c r="AT107">
        <v>1112771399</v>
      </c>
      <c r="AU107">
        <v>1139644030</v>
      </c>
      <c r="AV107">
        <v>1167019214</v>
      </c>
      <c r="AW107">
        <v>1194886742</v>
      </c>
      <c r="AX107">
        <v>1223223216</v>
      </c>
      <c r="AY107">
        <v>1252059280</v>
      </c>
      <c r="AZ107">
        <v>1281448739</v>
      </c>
      <c r="BA107">
        <v>1311425875</v>
      </c>
      <c r="BB107">
        <v>1342020282</v>
      </c>
      <c r="BC107">
        <v>1373548091</v>
      </c>
      <c r="BD107">
        <v>1405680382</v>
      </c>
      <c r="BE107">
        <v>1438116264</v>
      </c>
      <c r="BF107">
        <v>1471227953</v>
      </c>
      <c r="BG107">
        <v>1504977561</v>
      </c>
      <c r="BH107">
        <v>1539348171</v>
      </c>
      <c r="BI107">
        <v>1574352693</v>
      </c>
      <c r="BJ107">
        <v>1609940669</v>
      </c>
    </row>
    <row r="108" spans="1:62" ht="14.25" x14ac:dyDescent="0.2">
      <c r="A108" t="s">
        <v>640</v>
      </c>
      <c r="B108" t="s">
        <v>639</v>
      </c>
      <c r="C108" t="s">
        <v>683</v>
      </c>
      <c r="D108" t="s">
        <v>682</v>
      </c>
      <c r="E108">
        <v>123195063</v>
      </c>
      <c r="F108">
        <v>126145959</v>
      </c>
      <c r="G108">
        <v>129235885</v>
      </c>
      <c r="H108">
        <v>132460233</v>
      </c>
      <c r="I108">
        <v>135810058</v>
      </c>
      <c r="J108">
        <v>139283107</v>
      </c>
      <c r="K108">
        <v>142884219</v>
      </c>
      <c r="L108">
        <v>146618832</v>
      </c>
      <c r="M108">
        <v>150482659</v>
      </c>
      <c r="N108">
        <v>154472531</v>
      </c>
      <c r="O108">
        <v>158588589</v>
      </c>
      <c r="P108">
        <v>162826704</v>
      </c>
      <c r="Q108">
        <v>167198554</v>
      </c>
      <c r="R108">
        <v>171751733</v>
      </c>
      <c r="S108">
        <v>176545424</v>
      </c>
      <c r="T108">
        <v>181619647</v>
      </c>
      <c r="U108">
        <v>186993690</v>
      </c>
      <c r="V108">
        <v>192650981</v>
      </c>
      <c r="W108">
        <v>198566333</v>
      </c>
      <c r="X108">
        <v>204695751</v>
      </c>
      <c r="Y108">
        <v>211007189</v>
      </c>
      <c r="Z108">
        <v>217484839</v>
      </c>
      <c r="AA108">
        <v>224129826</v>
      </c>
      <c r="AB108">
        <v>230943958</v>
      </c>
      <c r="AC108">
        <v>237935069</v>
      </c>
      <c r="AD108">
        <v>245102022</v>
      </c>
      <c r="AE108">
        <v>252445129</v>
      </c>
      <c r="AF108">
        <v>259944139</v>
      </c>
      <c r="AG108">
        <v>267549711</v>
      </c>
      <c r="AH108">
        <v>275200141</v>
      </c>
      <c r="AI108">
        <v>282899816</v>
      </c>
      <c r="AJ108">
        <v>290487021</v>
      </c>
      <c r="AK108">
        <v>298118128</v>
      </c>
      <c r="AL108">
        <v>305759721</v>
      </c>
      <c r="AM108">
        <v>313402026</v>
      </c>
      <c r="AN108">
        <v>321107441</v>
      </c>
      <c r="AO108">
        <v>328964394</v>
      </c>
      <c r="AP108">
        <v>336924643</v>
      </c>
      <c r="AQ108">
        <v>344939833</v>
      </c>
      <c r="AR108">
        <v>352915069</v>
      </c>
      <c r="AS108">
        <v>361050467</v>
      </c>
      <c r="AT108">
        <v>369246309</v>
      </c>
      <c r="AU108">
        <v>377544104</v>
      </c>
      <c r="AV108">
        <v>385980348</v>
      </c>
      <c r="AW108">
        <v>394625729</v>
      </c>
      <c r="AX108">
        <v>403526930</v>
      </c>
      <c r="AY108">
        <v>412705870</v>
      </c>
      <c r="AZ108">
        <v>422204235</v>
      </c>
      <c r="BA108">
        <v>432032769</v>
      </c>
      <c r="BB108">
        <v>442179341</v>
      </c>
      <c r="BC108">
        <v>452947421</v>
      </c>
      <c r="BD108">
        <v>463997812</v>
      </c>
      <c r="BE108">
        <v>474993526</v>
      </c>
      <c r="BF108">
        <v>486261860</v>
      </c>
      <c r="BG108">
        <v>497751634</v>
      </c>
      <c r="BH108">
        <v>509396383</v>
      </c>
      <c r="BI108">
        <v>521159047</v>
      </c>
      <c r="BJ108">
        <v>533023458</v>
      </c>
    </row>
    <row r="109" spans="1:62" ht="14.25" x14ac:dyDescent="0.2">
      <c r="A109" t="s">
        <v>137</v>
      </c>
      <c r="B109" t="s">
        <v>370</v>
      </c>
      <c r="C109" t="s">
        <v>683</v>
      </c>
      <c r="D109" t="s">
        <v>682</v>
      </c>
      <c r="E109">
        <v>87792515</v>
      </c>
      <c r="F109">
        <v>90138235</v>
      </c>
      <c r="G109">
        <v>92558005</v>
      </c>
      <c r="H109">
        <v>95055665</v>
      </c>
      <c r="I109">
        <v>97638029</v>
      </c>
      <c r="J109">
        <v>100308894</v>
      </c>
      <c r="K109">
        <v>103067354</v>
      </c>
      <c r="L109">
        <v>105907403</v>
      </c>
      <c r="M109">
        <v>108821564</v>
      </c>
      <c r="N109">
        <v>111800091</v>
      </c>
      <c r="O109">
        <v>114834780</v>
      </c>
      <c r="P109">
        <v>117921998</v>
      </c>
      <c r="Q109">
        <v>121059513</v>
      </c>
      <c r="R109">
        <v>124242298</v>
      </c>
      <c r="S109">
        <v>127465231</v>
      </c>
      <c r="T109">
        <v>130724115</v>
      </c>
      <c r="U109">
        <v>134010690</v>
      </c>
      <c r="V109">
        <v>137322118</v>
      </c>
      <c r="W109">
        <v>140665856</v>
      </c>
      <c r="X109">
        <v>144053518</v>
      </c>
      <c r="Y109">
        <v>147490365</v>
      </c>
      <c r="Z109">
        <v>150978840</v>
      </c>
      <c r="AA109">
        <v>154506265</v>
      </c>
      <c r="AB109">
        <v>158044343</v>
      </c>
      <c r="AC109">
        <v>161555583</v>
      </c>
      <c r="AD109">
        <v>165012196</v>
      </c>
      <c r="AE109">
        <v>168402025</v>
      </c>
      <c r="AF109">
        <v>171728917</v>
      </c>
      <c r="AG109">
        <v>175000916</v>
      </c>
      <c r="AH109">
        <v>178233223</v>
      </c>
      <c r="AI109">
        <v>181436821</v>
      </c>
      <c r="AJ109">
        <v>184615979</v>
      </c>
      <c r="AK109">
        <v>187766086</v>
      </c>
      <c r="AL109">
        <v>190879523</v>
      </c>
      <c r="AM109">
        <v>193945272</v>
      </c>
      <c r="AN109">
        <v>196957849</v>
      </c>
      <c r="AO109">
        <v>199914831</v>
      </c>
      <c r="AP109">
        <v>202826465</v>
      </c>
      <c r="AQ109">
        <v>205715544</v>
      </c>
      <c r="AR109">
        <v>208612556</v>
      </c>
      <c r="AS109">
        <v>211540429</v>
      </c>
      <c r="AT109">
        <v>214506502</v>
      </c>
      <c r="AU109">
        <v>217508059</v>
      </c>
      <c r="AV109">
        <v>220545214</v>
      </c>
      <c r="AW109">
        <v>223614649</v>
      </c>
      <c r="AX109">
        <v>226712730</v>
      </c>
      <c r="AY109">
        <v>229838202</v>
      </c>
      <c r="AZ109">
        <v>232989141</v>
      </c>
      <c r="BA109">
        <v>236159276</v>
      </c>
      <c r="BB109">
        <v>239340478</v>
      </c>
      <c r="BC109">
        <v>242524123</v>
      </c>
      <c r="BD109">
        <v>245707511</v>
      </c>
      <c r="BE109">
        <v>248883232</v>
      </c>
      <c r="BF109">
        <v>252032263</v>
      </c>
      <c r="BG109">
        <v>255131116</v>
      </c>
      <c r="BH109">
        <v>258162113</v>
      </c>
      <c r="BI109">
        <v>261115456</v>
      </c>
      <c r="BJ109">
        <v>263991379</v>
      </c>
    </row>
    <row r="110" spans="1:62" ht="14.25" x14ac:dyDescent="0.2">
      <c r="A110" t="s">
        <v>638</v>
      </c>
      <c r="B110" t="s">
        <v>637</v>
      </c>
      <c r="C110" t="s">
        <v>683</v>
      </c>
      <c r="D110" t="s">
        <v>682</v>
      </c>
      <c r="E110">
        <v>259294677</v>
      </c>
      <c r="F110">
        <v>265653565</v>
      </c>
      <c r="G110">
        <v>272234508</v>
      </c>
      <c r="H110">
        <v>279067522</v>
      </c>
      <c r="I110">
        <v>286192605</v>
      </c>
      <c r="J110">
        <v>293627945</v>
      </c>
      <c r="K110">
        <v>301407966</v>
      </c>
      <c r="L110">
        <v>309503409</v>
      </c>
      <c r="M110">
        <v>317822154</v>
      </c>
      <c r="N110">
        <v>326233846</v>
      </c>
      <c r="O110">
        <v>334648593</v>
      </c>
      <c r="P110">
        <v>343041798</v>
      </c>
      <c r="Q110">
        <v>351467211</v>
      </c>
      <c r="R110">
        <v>360007287</v>
      </c>
      <c r="S110">
        <v>368799450</v>
      </c>
      <c r="T110">
        <v>377934550</v>
      </c>
      <c r="U110">
        <v>387447787</v>
      </c>
      <c r="V110">
        <v>397324754</v>
      </c>
      <c r="W110">
        <v>407560964</v>
      </c>
      <c r="X110">
        <v>418141317</v>
      </c>
      <c r="Y110">
        <v>429050968</v>
      </c>
      <c r="Z110">
        <v>440304770</v>
      </c>
      <c r="AA110">
        <v>451924238</v>
      </c>
      <c r="AB110">
        <v>463924277</v>
      </c>
      <c r="AC110">
        <v>476310106</v>
      </c>
      <c r="AD110">
        <v>489090856</v>
      </c>
      <c r="AE110">
        <v>502260912</v>
      </c>
      <c r="AF110">
        <v>515823557</v>
      </c>
      <c r="AG110">
        <v>529810281</v>
      </c>
      <c r="AH110">
        <v>544284554</v>
      </c>
      <c r="AI110">
        <v>559251380</v>
      </c>
      <c r="AJ110">
        <v>574734444</v>
      </c>
      <c r="AK110">
        <v>590686298</v>
      </c>
      <c r="AL110">
        <v>606964141</v>
      </c>
      <c r="AM110">
        <v>623460765</v>
      </c>
      <c r="AN110">
        <v>640118081</v>
      </c>
      <c r="AO110">
        <v>656858258</v>
      </c>
      <c r="AP110">
        <v>673694433</v>
      </c>
      <c r="AQ110">
        <v>690576345</v>
      </c>
      <c r="AR110">
        <v>707695184</v>
      </c>
      <c r="AS110">
        <v>725360055</v>
      </c>
      <c r="AT110">
        <v>743525090</v>
      </c>
      <c r="AU110">
        <v>762099926</v>
      </c>
      <c r="AV110">
        <v>781038866</v>
      </c>
      <c r="AW110">
        <v>800261013</v>
      </c>
      <c r="AX110">
        <v>819696286</v>
      </c>
      <c r="AY110">
        <v>839353410</v>
      </c>
      <c r="AZ110">
        <v>859244504</v>
      </c>
      <c r="BA110">
        <v>879393106</v>
      </c>
      <c r="BB110">
        <v>899840941</v>
      </c>
      <c r="BC110">
        <v>920600670</v>
      </c>
      <c r="BD110">
        <v>941682570</v>
      </c>
      <c r="BE110">
        <v>963122738</v>
      </c>
      <c r="BF110">
        <v>984966093</v>
      </c>
      <c r="BG110">
        <v>1007225927</v>
      </c>
      <c r="BH110">
        <v>1029951788</v>
      </c>
      <c r="BI110">
        <v>1053193646</v>
      </c>
      <c r="BJ110">
        <v>1076917211</v>
      </c>
    </row>
    <row r="111" spans="1:62" ht="14.25" x14ac:dyDescent="0.2">
      <c r="A111" t="s">
        <v>193</v>
      </c>
      <c r="B111" t="s">
        <v>375</v>
      </c>
      <c r="C111" t="s">
        <v>683</v>
      </c>
      <c r="D111" t="s">
        <v>682</v>
      </c>
      <c r="E111">
        <v>48442</v>
      </c>
      <c r="F111">
        <v>48281</v>
      </c>
      <c r="G111">
        <v>48418</v>
      </c>
      <c r="H111">
        <v>48800</v>
      </c>
      <c r="I111">
        <v>49391</v>
      </c>
      <c r="J111">
        <v>50141</v>
      </c>
      <c r="K111">
        <v>51049</v>
      </c>
      <c r="L111">
        <v>52118</v>
      </c>
      <c r="M111">
        <v>53254</v>
      </c>
      <c r="N111">
        <v>54376</v>
      </c>
      <c r="O111">
        <v>55425</v>
      </c>
      <c r="P111">
        <v>56352</v>
      </c>
      <c r="Q111">
        <v>57154</v>
      </c>
      <c r="R111">
        <v>57900</v>
      </c>
      <c r="S111">
        <v>58655</v>
      </c>
      <c r="T111">
        <v>59478</v>
      </c>
      <c r="U111">
        <v>60428</v>
      </c>
      <c r="V111">
        <v>61443</v>
      </c>
      <c r="W111">
        <v>62406</v>
      </c>
      <c r="X111">
        <v>63151</v>
      </c>
      <c r="Y111">
        <v>63551</v>
      </c>
      <c r="Z111">
        <v>63540</v>
      </c>
      <c r="AA111">
        <v>63191</v>
      </c>
      <c r="AB111">
        <v>62730</v>
      </c>
      <c r="AC111">
        <v>62487</v>
      </c>
      <c r="AD111">
        <v>62696</v>
      </c>
      <c r="AE111">
        <v>63441</v>
      </c>
      <c r="AF111">
        <v>64630</v>
      </c>
      <c r="AG111">
        <v>66047</v>
      </c>
      <c r="AH111">
        <v>67388</v>
      </c>
      <c r="AI111">
        <v>68429</v>
      </c>
      <c r="AJ111">
        <v>69096</v>
      </c>
      <c r="AK111">
        <v>69475</v>
      </c>
      <c r="AL111">
        <v>69656</v>
      </c>
      <c r="AM111">
        <v>69818</v>
      </c>
      <c r="AN111">
        <v>70070</v>
      </c>
      <c r="AO111">
        <v>70431</v>
      </c>
      <c r="AP111">
        <v>70869</v>
      </c>
      <c r="AQ111">
        <v>71390</v>
      </c>
      <c r="AR111">
        <v>71952</v>
      </c>
      <c r="AS111">
        <v>72554</v>
      </c>
      <c r="AT111">
        <v>73192</v>
      </c>
      <c r="AU111">
        <v>73870</v>
      </c>
      <c r="AV111">
        <v>74587</v>
      </c>
      <c r="AW111">
        <v>75341</v>
      </c>
      <c r="AX111">
        <v>76118</v>
      </c>
      <c r="AY111">
        <v>76914</v>
      </c>
      <c r="AZ111">
        <v>77727</v>
      </c>
      <c r="BA111">
        <v>78534</v>
      </c>
      <c r="BB111">
        <v>79325</v>
      </c>
      <c r="BC111">
        <v>80072</v>
      </c>
      <c r="BD111">
        <v>80759</v>
      </c>
      <c r="BE111">
        <v>81406</v>
      </c>
      <c r="BF111">
        <v>82013</v>
      </c>
      <c r="BG111">
        <v>82590</v>
      </c>
      <c r="BH111">
        <v>83167</v>
      </c>
      <c r="BI111">
        <v>83737</v>
      </c>
      <c r="BJ111">
        <v>84287</v>
      </c>
    </row>
    <row r="112" spans="1:62" ht="14.25" x14ac:dyDescent="0.2">
      <c r="A112" t="s">
        <v>149</v>
      </c>
      <c r="B112" t="s">
        <v>369</v>
      </c>
      <c r="C112" t="s">
        <v>683</v>
      </c>
      <c r="D112" t="s">
        <v>682</v>
      </c>
      <c r="E112">
        <v>449480608</v>
      </c>
      <c r="F112">
        <v>458494963</v>
      </c>
      <c r="G112">
        <v>467852537</v>
      </c>
      <c r="H112">
        <v>477527970</v>
      </c>
      <c r="I112">
        <v>487484535</v>
      </c>
      <c r="J112">
        <v>497702365</v>
      </c>
      <c r="K112">
        <v>508161935</v>
      </c>
      <c r="L112">
        <v>518889779</v>
      </c>
      <c r="M112">
        <v>529967317</v>
      </c>
      <c r="N112">
        <v>541505076</v>
      </c>
      <c r="O112">
        <v>553578513</v>
      </c>
      <c r="P112">
        <v>566224812</v>
      </c>
      <c r="Q112">
        <v>579411513</v>
      </c>
      <c r="R112">
        <v>593058926</v>
      </c>
      <c r="S112">
        <v>607050255</v>
      </c>
      <c r="T112">
        <v>621301720</v>
      </c>
      <c r="U112">
        <v>635771734</v>
      </c>
      <c r="V112">
        <v>650485030</v>
      </c>
      <c r="W112">
        <v>665502284</v>
      </c>
      <c r="X112">
        <v>680915804</v>
      </c>
      <c r="Y112">
        <v>696783517</v>
      </c>
      <c r="Z112">
        <v>713118032</v>
      </c>
      <c r="AA112">
        <v>729868013</v>
      </c>
      <c r="AB112">
        <v>746949067</v>
      </c>
      <c r="AC112">
        <v>764245202</v>
      </c>
      <c r="AD112">
        <v>781666671</v>
      </c>
      <c r="AE112">
        <v>799181436</v>
      </c>
      <c r="AF112">
        <v>816792741</v>
      </c>
      <c r="AG112">
        <v>834489322</v>
      </c>
      <c r="AH112">
        <v>852270034</v>
      </c>
      <c r="AI112">
        <v>870133480</v>
      </c>
      <c r="AJ112">
        <v>888054875</v>
      </c>
      <c r="AK112">
        <v>906021106</v>
      </c>
      <c r="AL112">
        <v>924057817</v>
      </c>
      <c r="AM112">
        <v>942204249</v>
      </c>
      <c r="AN112">
        <v>960482795</v>
      </c>
      <c r="AO112">
        <v>978893217</v>
      </c>
      <c r="AP112">
        <v>997405318</v>
      </c>
      <c r="AQ112">
        <v>1015974042</v>
      </c>
      <c r="AR112">
        <v>1034539214</v>
      </c>
      <c r="AS112">
        <v>1053050912</v>
      </c>
      <c r="AT112">
        <v>1071477855</v>
      </c>
      <c r="AU112">
        <v>1089807112</v>
      </c>
      <c r="AV112">
        <v>1108027848</v>
      </c>
      <c r="AW112">
        <v>1126135777</v>
      </c>
      <c r="AX112">
        <v>1144118674</v>
      </c>
      <c r="AY112">
        <v>1161977719</v>
      </c>
      <c r="AZ112">
        <v>1179681239</v>
      </c>
      <c r="BA112">
        <v>1197146906</v>
      </c>
      <c r="BB112">
        <v>1214270132</v>
      </c>
      <c r="BC112">
        <v>1230980691</v>
      </c>
      <c r="BD112">
        <v>1247236029</v>
      </c>
      <c r="BE112">
        <v>1263065852</v>
      </c>
      <c r="BF112">
        <v>1278562207</v>
      </c>
      <c r="BG112">
        <v>1293859294</v>
      </c>
      <c r="BH112">
        <v>1309053980</v>
      </c>
      <c r="BI112">
        <v>1324171354</v>
      </c>
      <c r="BJ112">
        <v>1339180127</v>
      </c>
    </row>
    <row r="113" spans="1:62" ht="14.25" x14ac:dyDescent="0.2">
      <c r="A113" t="s">
        <v>636</v>
      </c>
      <c r="B113" t="s">
        <v>635</v>
      </c>
      <c r="C113" t="s">
        <v>683</v>
      </c>
      <c r="D113" t="s">
        <v>682</v>
      </c>
    </row>
    <row r="114" spans="1:62" ht="14.25" x14ac:dyDescent="0.2">
      <c r="A114" t="s">
        <v>192</v>
      </c>
      <c r="B114" t="s">
        <v>374</v>
      </c>
      <c r="C114" t="s">
        <v>683</v>
      </c>
      <c r="D114" t="s">
        <v>682</v>
      </c>
      <c r="E114">
        <v>2828600</v>
      </c>
      <c r="F114">
        <v>2824400</v>
      </c>
      <c r="G114">
        <v>2836050</v>
      </c>
      <c r="H114">
        <v>2852650</v>
      </c>
      <c r="I114">
        <v>2866550</v>
      </c>
      <c r="J114">
        <v>2877300</v>
      </c>
      <c r="K114">
        <v>2888800</v>
      </c>
      <c r="L114">
        <v>2902450</v>
      </c>
      <c r="M114">
        <v>2915550</v>
      </c>
      <c r="N114">
        <v>2932650</v>
      </c>
      <c r="O114">
        <v>2957250</v>
      </c>
      <c r="P114">
        <v>2992050</v>
      </c>
      <c r="Q114">
        <v>3036850</v>
      </c>
      <c r="R114">
        <v>3085950</v>
      </c>
      <c r="S114">
        <v>3137500</v>
      </c>
      <c r="T114">
        <v>3189550</v>
      </c>
      <c r="U114">
        <v>3238050</v>
      </c>
      <c r="V114">
        <v>3282200</v>
      </c>
      <c r="W114">
        <v>3329100</v>
      </c>
      <c r="X114">
        <v>3373750</v>
      </c>
      <c r="Y114">
        <v>3412800</v>
      </c>
      <c r="Z114">
        <v>3453000</v>
      </c>
      <c r="AA114">
        <v>3485800</v>
      </c>
      <c r="AB114">
        <v>3510600</v>
      </c>
      <c r="AC114">
        <v>3532423</v>
      </c>
      <c r="AD114">
        <v>3538082</v>
      </c>
      <c r="AE114">
        <v>3539690</v>
      </c>
      <c r="AF114">
        <v>3540057</v>
      </c>
      <c r="AG114">
        <v>3524949</v>
      </c>
      <c r="AH114">
        <v>3511009</v>
      </c>
      <c r="AI114">
        <v>3513974</v>
      </c>
      <c r="AJ114">
        <v>3534235</v>
      </c>
      <c r="AK114">
        <v>3558430</v>
      </c>
      <c r="AL114">
        <v>3576261</v>
      </c>
      <c r="AM114">
        <v>3590386</v>
      </c>
      <c r="AN114">
        <v>3608841</v>
      </c>
      <c r="AO114">
        <v>3637510</v>
      </c>
      <c r="AP114">
        <v>3674171</v>
      </c>
      <c r="AQ114">
        <v>3712696</v>
      </c>
      <c r="AR114">
        <v>3754786</v>
      </c>
      <c r="AS114">
        <v>3805174</v>
      </c>
      <c r="AT114">
        <v>3866243</v>
      </c>
      <c r="AU114">
        <v>3931947</v>
      </c>
      <c r="AV114">
        <v>3996521</v>
      </c>
      <c r="AW114">
        <v>4070262</v>
      </c>
      <c r="AX114">
        <v>4159914</v>
      </c>
      <c r="AY114">
        <v>4273591</v>
      </c>
      <c r="AZ114">
        <v>4398942</v>
      </c>
      <c r="BA114">
        <v>4489544</v>
      </c>
      <c r="BB114">
        <v>4535375</v>
      </c>
      <c r="BC114">
        <v>4560155</v>
      </c>
      <c r="BD114">
        <v>4580084</v>
      </c>
      <c r="BE114">
        <v>4599533</v>
      </c>
      <c r="BF114">
        <v>4623816</v>
      </c>
      <c r="BG114">
        <v>4657740</v>
      </c>
      <c r="BH114">
        <v>4701957</v>
      </c>
      <c r="BI114">
        <v>4755335</v>
      </c>
      <c r="BJ114">
        <v>4813608</v>
      </c>
    </row>
    <row r="115" spans="1:62" ht="14.25" x14ac:dyDescent="0.2">
      <c r="A115" t="s">
        <v>372</v>
      </c>
      <c r="B115" t="s">
        <v>371</v>
      </c>
      <c r="C115" t="s">
        <v>683</v>
      </c>
      <c r="D115" t="s">
        <v>682</v>
      </c>
      <c r="E115">
        <v>21906903</v>
      </c>
      <c r="F115">
        <v>22480418</v>
      </c>
      <c r="G115">
        <v>23071429</v>
      </c>
      <c r="H115">
        <v>23680432</v>
      </c>
      <c r="I115">
        <v>24308085</v>
      </c>
      <c r="J115">
        <v>24955115</v>
      </c>
      <c r="K115">
        <v>25624656</v>
      </c>
      <c r="L115">
        <v>26318119</v>
      </c>
      <c r="M115">
        <v>27032943</v>
      </c>
      <c r="N115">
        <v>27765243</v>
      </c>
      <c r="O115">
        <v>28514010</v>
      </c>
      <c r="P115">
        <v>29281268</v>
      </c>
      <c r="Q115">
        <v>30074298</v>
      </c>
      <c r="R115">
        <v>30904271</v>
      </c>
      <c r="S115">
        <v>31785500</v>
      </c>
      <c r="T115">
        <v>32730554</v>
      </c>
      <c r="U115">
        <v>33737768</v>
      </c>
      <c r="V115">
        <v>34810723</v>
      </c>
      <c r="W115">
        <v>35972652</v>
      </c>
      <c r="X115">
        <v>37252659</v>
      </c>
      <c r="Y115">
        <v>38668220</v>
      </c>
      <c r="Z115">
        <v>40217629</v>
      </c>
      <c r="AA115">
        <v>41883332</v>
      </c>
      <c r="AB115">
        <v>43645092</v>
      </c>
      <c r="AC115">
        <v>45474708</v>
      </c>
      <c r="AD115">
        <v>47342702</v>
      </c>
      <c r="AE115">
        <v>49256842</v>
      </c>
      <c r="AF115">
        <v>51197482</v>
      </c>
      <c r="AG115">
        <v>53075618</v>
      </c>
      <c r="AH115">
        <v>54777114</v>
      </c>
      <c r="AI115">
        <v>56226185</v>
      </c>
      <c r="AJ115">
        <v>57375584</v>
      </c>
      <c r="AK115">
        <v>58260738</v>
      </c>
      <c r="AL115">
        <v>58991218</v>
      </c>
      <c r="AM115">
        <v>59725125</v>
      </c>
      <c r="AN115">
        <v>60575644</v>
      </c>
      <c r="AO115">
        <v>61583089</v>
      </c>
      <c r="AP115">
        <v>62710557</v>
      </c>
      <c r="AQ115">
        <v>63900630</v>
      </c>
      <c r="AR115">
        <v>65062660</v>
      </c>
      <c r="AS115">
        <v>66131854</v>
      </c>
      <c r="AT115">
        <v>67096414</v>
      </c>
      <c r="AU115">
        <v>67983330</v>
      </c>
      <c r="AV115">
        <v>68812713</v>
      </c>
      <c r="AW115">
        <v>69617100</v>
      </c>
      <c r="AX115">
        <v>70421811</v>
      </c>
      <c r="AY115">
        <v>71227880</v>
      </c>
      <c r="AZ115">
        <v>72031103</v>
      </c>
      <c r="BA115">
        <v>72845542</v>
      </c>
      <c r="BB115">
        <v>73687565</v>
      </c>
      <c r="BC115">
        <v>74567511</v>
      </c>
      <c r="BD115">
        <v>75491582</v>
      </c>
      <c r="BE115">
        <v>76453574</v>
      </c>
      <c r="BF115">
        <v>77435384</v>
      </c>
      <c r="BG115">
        <v>78411092</v>
      </c>
      <c r="BH115">
        <v>79360487</v>
      </c>
      <c r="BI115">
        <v>80277428</v>
      </c>
      <c r="BJ115">
        <v>81162788</v>
      </c>
    </row>
    <row r="116" spans="1:62" ht="14.25" x14ac:dyDescent="0.2">
      <c r="A116" t="s">
        <v>160</v>
      </c>
      <c r="B116" t="s">
        <v>373</v>
      </c>
      <c r="C116" t="s">
        <v>683</v>
      </c>
      <c r="D116" t="s">
        <v>682</v>
      </c>
      <c r="E116">
        <v>7289761</v>
      </c>
      <c r="F116">
        <v>7475352</v>
      </c>
      <c r="G116">
        <v>7674223</v>
      </c>
      <c r="H116">
        <v>7888914</v>
      </c>
      <c r="I116">
        <v>8122199</v>
      </c>
      <c r="J116">
        <v>8375793</v>
      </c>
      <c r="K116">
        <v>8651164</v>
      </c>
      <c r="L116">
        <v>8947404</v>
      </c>
      <c r="M116">
        <v>9260682</v>
      </c>
      <c r="N116">
        <v>9585576</v>
      </c>
      <c r="O116">
        <v>9917983</v>
      </c>
      <c r="P116">
        <v>10255903</v>
      </c>
      <c r="Q116">
        <v>10599845</v>
      </c>
      <c r="R116">
        <v>10951166</v>
      </c>
      <c r="S116">
        <v>11312305</v>
      </c>
      <c r="T116">
        <v>11684589</v>
      </c>
      <c r="U116">
        <v>12068168</v>
      </c>
      <c r="V116">
        <v>12460914</v>
      </c>
      <c r="W116">
        <v>12859094</v>
      </c>
      <c r="X116">
        <v>13257799</v>
      </c>
      <c r="Y116">
        <v>13653356</v>
      </c>
      <c r="Z116">
        <v>14046540</v>
      </c>
      <c r="AA116">
        <v>14438309</v>
      </c>
      <c r="AB116">
        <v>14825789</v>
      </c>
      <c r="AC116">
        <v>15205501</v>
      </c>
      <c r="AD116">
        <v>15576395</v>
      </c>
      <c r="AE116">
        <v>15936375</v>
      </c>
      <c r="AF116">
        <v>16290149</v>
      </c>
      <c r="AG116">
        <v>16651807</v>
      </c>
      <c r="AH116">
        <v>17040190</v>
      </c>
      <c r="AI116">
        <v>17469005</v>
      </c>
      <c r="AJ116">
        <v>17942715</v>
      </c>
      <c r="AK116">
        <v>18458187</v>
      </c>
      <c r="AL116">
        <v>19011917</v>
      </c>
      <c r="AM116">
        <v>19597239</v>
      </c>
      <c r="AN116">
        <v>20208387</v>
      </c>
      <c r="AO116">
        <v>20845893</v>
      </c>
      <c r="AP116">
        <v>21509291</v>
      </c>
      <c r="AQ116">
        <v>22190250</v>
      </c>
      <c r="AR116">
        <v>22878156</v>
      </c>
      <c r="AS116">
        <v>23565413</v>
      </c>
      <c r="AT116">
        <v>24251649</v>
      </c>
      <c r="AU116">
        <v>24939299</v>
      </c>
      <c r="AV116">
        <v>25627626</v>
      </c>
      <c r="AW116">
        <v>26316609</v>
      </c>
      <c r="AX116">
        <v>27008426</v>
      </c>
      <c r="AY116">
        <v>27697912</v>
      </c>
      <c r="AZ116">
        <v>28390433</v>
      </c>
      <c r="BA116">
        <v>29111417</v>
      </c>
      <c r="BB116">
        <v>29894652</v>
      </c>
      <c r="BC116">
        <v>30762701</v>
      </c>
      <c r="BD116">
        <v>31727053</v>
      </c>
      <c r="BE116">
        <v>32776571</v>
      </c>
      <c r="BF116">
        <v>33883145</v>
      </c>
      <c r="BG116">
        <v>35006080</v>
      </c>
      <c r="BH116">
        <v>36115649</v>
      </c>
      <c r="BI116">
        <v>37202572</v>
      </c>
      <c r="BJ116">
        <v>38274618</v>
      </c>
    </row>
    <row r="117" spans="1:62" ht="14.25" x14ac:dyDescent="0.2">
      <c r="A117" t="s">
        <v>191</v>
      </c>
      <c r="B117" t="s">
        <v>368</v>
      </c>
      <c r="C117" t="s">
        <v>683</v>
      </c>
      <c r="D117" t="s">
        <v>682</v>
      </c>
      <c r="E117">
        <v>175574</v>
      </c>
      <c r="F117">
        <v>179029</v>
      </c>
      <c r="G117">
        <v>182378</v>
      </c>
      <c r="H117">
        <v>185653</v>
      </c>
      <c r="I117">
        <v>188983</v>
      </c>
      <c r="J117">
        <v>192286</v>
      </c>
      <c r="K117">
        <v>195570</v>
      </c>
      <c r="L117">
        <v>198751</v>
      </c>
      <c r="M117">
        <v>201488</v>
      </c>
      <c r="N117">
        <v>203369</v>
      </c>
      <c r="O117">
        <v>204438</v>
      </c>
      <c r="P117">
        <v>206098</v>
      </c>
      <c r="Q117">
        <v>209137</v>
      </c>
      <c r="R117">
        <v>212317</v>
      </c>
      <c r="S117">
        <v>215209</v>
      </c>
      <c r="T117">
        <v>217979</v>
      </c>
      <c r="U117">
        <v>220154</v>
      </c>
      <c r="V117">
        <v>221799</v>
      </c>
      <c r="W117">
        <v>223537</v>
      </c>
      <c r="X117">
        <v>225735</v>
      </c>
      <c r="Y117">
        <v>228138</v>
      </c>
      <c r="Z117">
        <v>230755</v>
      </c>
      <c r="AA117">
        <v>233860</v>
      </c>
      <c r="AB117">
        <v>236977</v>
      </c>
      <c r="AC117">
        <v>239511</v>
      </c>
      <c r="AD117">
        <v>241405</v>
      </c>
      <c r="AE117">
        <v>243180</v>
      </c>
      <c r="AF117">
        <v>245859</v>
      </c>
      <c r="AG117">
        <v>249740</v>
      </c>
      <c r="AH117">
        <v>252852</v>
      </c>
      <c r="AI117">
        <v>254826</v>
      </c>
      <c r="AJ117">
        <v>257797</v>
      </c>
      <c r="AK117">
        <v>261057</v>
      </c>
      <c r="AL117">
        <v>263725</v>
      </c>
      <c r="AM117">
        <v>266021</v>
      </c>
      <c r="AN117">
        <v>267468</v>
      </c>
      <c r="AO117">
        <v>268916</v>
      </c>
      <c r="AP117">
        <v>271128</v>
      </c>
      <c r="AQ117">
        <v>274047</v>
      </c>
      <c r="AR117">
        <v>277381</v>
      </c>
      <c r="AS117">
        <v>281205</v>
      </c>
      <c r="AT117">
        <v>284968</v>
      </c>
      <c r="AU117">
        <v>287523</v>
      </c>
      <c r="AV117">
        <v>289521</v>
      </c>
      <c r="AW117">
        <v>292074</v>
      </c>
      <c r="AX117">
        <v>296734</v>
      </c>
      <c r="AY117">
        <v>303782</v>
      </c>
      <c r="AZ117">
        <v>311566</v>
      </c>
      <c r="BA117">
        <v>317414</v>
      </c>
      <c r="BB117">
        <v>318499</v>
      </c>
      <c r="BC117">
        <v>318041</v>
      </c>
      <c r="BD117">
        <v>319014</v>
      </c>
      <c r="BE117">
        <v>320716</v>
      </c>
      <c r="BF117">
        <v>323764</v>
      </c>
      <c r="BG117">
        <v>327386</v>
      </c>
      <c r="BH117">
        <v>330815</v>
      </c>
      <c r="BI117">
        <v>335439</v>
      </c>
      <c r="BJ117">
        <v>341284</v>
      </c>
    </row>
    <row r="118" spans="1:62" ht="14.25" x14ac:dyDescent="0.2">
      <c r="A118" t="s">
        <v>161</v>
      </c>
      <c r="B118" t="s">
        <v>376</v>
      </c>
      <c r="C118" t="s">
        <v>683</v>
      </c>
      <c r="D118" t="s">
        <v>682</v>
      </c>
      <c r="E118">
        <v>2114020</v>
      </c>
      <c r="F118">
        <v>2185000</v>
      </c>
      <c r="G118">
        <v>2293000</v>
      </c>
      <c r="H118">
        <v>2379000</v>
      </c>
      <c r="I118">
        <v>2475000</v>
      </c>
      <c r="J118">
        <v>2563000</v>
      </c>
      <c r="K118">
        <v>2629000</v>
      </c>
      <c r="L118">
        <v>2745000</v>
      </c>
      <c r="M118">
        <v>2803000</v>
      </c>
      <c r="N118">
        <v>2877000</v>
      </c>
      <c r="O118">
        <v>2974000</v>
      </c>
      <c r="P118">
        <v>3069000</v>
      </c>
      <c r="Q118">
        <v>3148000</v>
      </c>
      <c r="R118">
        <v>3278000</v>
      </c>
      <c r="S118">
        <v>3377000</v>
      </c>
      <c r="T118">
        <v>3455000</v>
      </c>
      <c r="U118">
        <v>3533000</v>
      </c>
      <c r="V118">
        <v>3613000</v>
      </c>
      <c r="W118">
        <v>3690000</v>
      </c>
      <c r="X118">
        <v>3786000</v>
      </c>
      <c r="Y118">
        <v>3878000</v>
      </c>
      <c r="Z118">
        <v>3956000</v>
      </c>
      <c r="AA118">
        <v>4031000</v>
      </c>
      <c r="AB118">
        <v>4105000</v>
      </c>
      <c r="AC118">
        <v>4159000</v>
      </c>
      <c r="AD118">
        <v>4233000</v>
      </c>
      <c r="AE118">
        <v>4299000</v>
      </c>
      <c r="AF118">
        <v>4369000</v>
      </c>
      <c r="AG118">
        <v>4442000</v>
      </c>
      <c r="AH118">
        <v>4518000</v>
      </c>
      <c r="AI118">
        <v>4660000</v>
      </c>
      <c r="AJ118">
        <v>4949000</v>
      </c>
      <c r="AK118">
        <v>5123000</v>
      </c>
      <c r="AL118">
        <v>5261000</v>
      </c>
      <c r="AM118">
        <v>5399000</v>
      </c>
      <c r="AN118">
        <v>5545000</v>
      </c>
      <c r="AO118">
        <v>5692000</v>
      </c>
      <c r="AP118">
        <v>5836000</v>
      </c>
      <c r="AQ118">
        <v>5971000</v>
      </c>
      <c r="AR118">
        <v>6125000</v>
      </c>
      <c r="AS118">
        <v>6289000</v>
      </c>
      <c r="AT118">
        <v>6439000</v>
      </c>
      <c r="AU118">
        <v>6570000</v>
      </c>
      <c r="AV118">
        <v>6689700</v>
      </c>
      <c r="AW118">
        <v>6809000</v>
      </c>
      <c r="AX118">
        <v>6930100</v>
      </c>
      <c r="AY118">
        <v>7053700</v>
      </c>
      <c r="AZ118">
        <v>7180100</v>
      </c>
      <c r="BA118">
        <v>7308800</v>
      </c>
      <c r="BB118">
        <v>7485600</v>
      </c>
      <c r="BC118">
        <v>7623600</v>
      </c>
      <c r="BD118">
        <v>7765800</v>
      </c>
      <c r="BE118">
        <v>7910500</v>
      </c>
      <c r="BF118">
        <v>8059500</v>
      </c>
      <c r="BG118">
        <v>8215700</v>
      </c>
      <c r="BH118">
        <v>8380100</v>
      </c>
      <c r="BI118">
        <v>8546000</v>
      </c>
      <c r="BJ118">
        <v>8712400</v>
      </c>
    </row>
    <row r="119" spans="1:62" ht="14.25" x14ac:dyDescent="0.2">
      <c r="A119" t="s">
        <v>207</v>
      </c>
      <c r="B119" t="s">
        <v>377</v>
      </c>
      <c r="C119" t="s">
        <v>683</v>
      </c>
      <c r="D119" t="s">
        <v>682</v>
      </c>
      <c r="E119">
        <v>50199700</v>
      </c>
      <c r="F119">
        <v>50536350</v>
      </c>
      <c r="G119">
        <v>50879450</v>
      </c>
      <c r="H119">
        <v>51252000</v>
      </c>
      <c r="I119">
        <v>51675350</v>
      </c>
      <c r="J119">
        <v>52112350</v>
      </c>
      <c r="K119">
        <v>52519000</v>
      </c>
      <c r="L119">
        <v>52900500</v>
      </c>
      <c r="M119">
        <v>53235750</v>
      </c>
      <c r="N119">
        <v>53537950</v>
      </c>
      <c r="O119">
        <v>53821850</v>
      </c>
      <c r="P119">
        <v>54073490</v>
      </c>
      <c r="Q119">
        <v>54381345</v>
      </c>
      <c r="R119">
        <v>54751406</v>
      </c>
      <c r="S119">
        <v>55110868</v>
      </c>
      <c r="T119">
        <v>55441001</v>
      </c>
      <c r="U119">
        <v>55718260</v>
      </c>
      <c r="V119">
        <v>55955411</v>
      </c>
      <c r="W119">
        <v>56155143</v>
      </c>
      <c r="X119">
        <v>56317749</v>
      </c>
      <c r="Y119">
        <v>56433883</v>
      </c>
      <c r="Z119">
        <v>56501675</v>
      </c>
      <c r="AA119">
        <v>56543548</v>
      </c>
      <c r="AB119">
        <v>56564074</v>
      </c>
      <c r="AC119">
        <v>56576718</v>
      </c>
      <c r="AD119">
        <v>56593071</v>
      </c>
      <c r="AE119">
        <v>56596155</v>
      </c>
      <c r="AF119">
        <v>56601931</v>
      </c>
      <c r="AG119">
        <v>56629288</v>
      </c>
      <c r="AH119">
        <v>56671781</v>
      </c>
      <c r="AI119">
        <v>56719240</v>
      </c>
      <c r="AJ119">
        <v>56758521</v>
      </c>
      <c r="AK119">
        <v>56797087</v>
      </c>
      <c r="AL119">
        <v>56831821</v>
      </c>
      <c r="AM119">
        <v>56843400</v>
      </c>
      <c r="AN119">
        <v>56844303</v>
      </c>
      <c r="AO119">
        <v>56860281</v>
      </c>
      <c r="AP119">
        <v>56890372</v>
      </c>
      <c r="AQ119">
        <v>56906744</v>
      </c>
      <c r="AR119">
        <v>56916317</v>
      </c>
      <c r="AS119">
        <v>56942108</v>
      </c>
      <c r="AT119">
        <v>56974100</v>
      </c>
      <c r="AU119">
        <v>57059007</v>
      </c>
      <c r="AV119">
        <v>57313203</v>
      </c>
      <c r="AW119">
        <v>57685327</v>
      </c>
      <c r="AX119">
        <v>57969484</v>
      </c>
      <c r="AY119">
        <v>58143979</v>
      </c>
      <c r="AZ119">
        <v>58438310</v>
      </c>
      <c r="BA119">
        <v>58826731</v>
      </c>
      <c r="BB119">
        <v>59095365</v>
      </c>
      <c r="BC119">
        <v>59277417</v>
      </c>
      <c r="BD119">
        <v>59379449</v>
      </c>
      <c r="BE119">
        <v>59539717</v>
      </c>
      <c r="BF119">
        <v>60233948</v>
      </c>
      <c r="BG119">
        <v>60789140</v>
      </c>
      <c r="BH119">
        <v>60730582</v>
      </c>
      <c r="BI119">
        <v>60627498</v>
      </c>
      <c r="BJ119">
        <v>60551416</v>
      </c>
    </row>
    <row r="120" spans="1:62" ht="14.25" x14ac:dyDescent="0.2">
      <c r="A120" t="s">
        <v>80</v>
      </c>
      <c r="B120" t="s">
        <v>378</v>
      </c>
      <c r="C120" t="s">
        <v>683</v>
      </c>
      <c r="D120" t="s">
        <v>682</v>
      </c>
      <c r="E120">
        <v>1628252</v>
      </c>
      <c r="F120">
        <v>1650806</v>
      </c>
      <c r="G120">
        <v>1676250</v>
      </c>
      <c r="H120">
        <v>1703395</v>
      </c>
      <c r="I120">
        <v>1730486</v>
      </c>
      <c r="J120">
        <v>1756266</v>
      </c>
      <c r="K120">
        <v>1780264</v>
      </c>
      <c r="L120">
        <v>1803064</v>
      </c>
      <c r="M120">
        <v>1825633</v>
      </c>
      <c r="N120">
        <v>1849414</v>
      </c>
      <c r="O120">
        <v>1875381</v>
      </c>
      <c r="P120">
        <v>1904016</v>
      </c>
      <c r="Q120">
        <v>1934828</v>
      </c>
      <c r="R120">
        <v>1966700</v>
      </c>
      <c r="S120">
        <v>1998034</v>
      </c>
      <c r="T120">
        <v>2027737</v>
      </c>
      <c r="U120">
        <v>2055085</v>
      </c>
      <c r="V120">
        <v>2080538</v>
      </c>
      <c r="W120">
        <v>2105664</v>
      </c>
      <c r="X120">
        <v>2132690</v>
      </c>
      <c r="Y120">
        <v>2163045</v>
      </c>
      <c r="Z120">
        <v>2197583</v>
      </c>
      <c r="AA120">
        <v>2235327</v>
      </c>
      <c r="AB120">
        <v>2273666</v>
      </c>
      <c r="AC120">
        <v>2308947</v>
      </c>
      <c r="AD120">
        <v>2338638</v>
      </c>
      <c r="AE120">
        <v>2361720</v>
      </c>
      <c r="AF120">
        <v>2379279</v>
      </c>
      <c r="AG120">
        <v>2393534</v>
      </c>
      <c r="AH120">
        <v>2407720</v>
      </c>
      <c r="AI120">
        <v>2424242</v>
      </c>
      <c r="AJ120">
        <v>2443689</v>
      </c>
      <c r="AK120">
        <v>2465362</v>
      </c>
      <c r="AL120">
        <v>2488782</v>
      </c>
      <c r="AM120">
        <v>2513049</v>
      </c>
      <c r="AN120">
        <v>2537440</v>
      </c>
      <c r="AO120">
        <v>2561993</v>
      </c>
      <c r="AP120">
        <v>2586827</v>
      </c>
      <c r="AQ120">
        <v>2611367</v>
      </c>
      <c r="AR120">
        <v>2634882</v>
      </c>
      <c r="AS120">
        <v>2656864</v>
      </c>
      <c r="AT120">
        <v>2677011</v>
      </c>
      <c r="AU120">
        <v>2695446</v>
      </c>
      <c r="AV120">
        <v>2712511</v>
      </c>
      <c r="AW120">
        <v>2728777</v>
      </c>
      <c r="AX120">
        <v>2744673</v>
      </c>
      <c r="AY120">
        <v>2760279</v>
      </c>
      <c r="AZ120">
        <v>2775467</v>
      </c>
      <c r="BA120">
        <v>2790122</v>
      </c>
      <c r="BB120">
        <v>2804082</v>
      </c>
      <c r="BC120">
        <v>2817210</v>
      </c>
      <c r="BD120">
        <v>2829493</v>
      </c>
      <c r="BE120">
        <v>2840992</v>
      </c>
      <c r="BF120">
        <v>2851807</v>
      </c>
      <c r="BG120">
        <v>2862087</v>
      </c>
      <c r="BH120">
        <v>2871934</v>
      </c>
      <c r="BI120">
        <v>2881355</v>
      </c>
      <c r="BJ120">
        <v>2890299</v>
      </c>
    </row>
    <row r="121" spans="1:62" ht="14.25" x14ac:dyDescent="0.2">
      <c r="A121" t="s">
        <v>162</v>
      </c>
      <c r="B121" t="s">
        <v>381</v>
      </c>
      <c r="C121" t="s">
        <v>683</v>
      </c>
      <c r="D121" t="s">
        <v>682</v>
      </c>
      <c r="E121">
        <v>932257</v>
      </c>
      <c r="F121">
        <v>973083</v>
      </c>
      <c r="G121">
        <v>1009733</v>
      </c>
      <c r="H121">
        <v>1049302</v>
      </c>
      <c r="I121">
        <v>1101459</v>
      </c>
      <c r="J121">
        <v>1172550</v>
      </c>
      <c r="K121">
        <v>1265806</v>
      </c>
      <c r="L121">
        <v>1377465</v>
      </c>
      <c r="M121">
        <v>1498309</v>
      </c>
      <c r="N121">
        <v>1615277</v>
      </c>
      <c r="O121">
        <v>1718913</v>
      </c>
      <c r="P121">
        <v>1806605</v>
      </c>
      <c r="Q121">
        <v>1881214</v>
      </c>
      <c r="R121">
        <v>1945626</v>
      </c>
      <c r="S121">
        <v>2004833</v>
      </c>
      <c r="T121">
        <v>2062918</v>
      </c>
      <c r="U121">
        <v>2120069</v>
      </c>
      <c r="V121">
        <v>2176135</v>
      </c>
      <c r="W121">
        <v>2234594</v>
      </c>
      <c r="X121">
        <v>2299655</v>
      </c>
      <c r="Y121">
        <v>2374422</v>
      </c>
      <c r="Z121">
        <v>2461193</v>
      </c>
      <c r="AA121">
        <v>2559718</v>
      </c>
      <c r="AB121">
        <v>2667470</v>
      </c>
      <c r="AC121">
        <v>2780428</v>
      </c>
      <c r="AD121">
        <v>2895985</v>
      </c>
      <c r="AE121">
        <v>3011300</v>
      </c>
      <c r="AF121">
        <v>3127917</v>
      </c>
      <c r="AG121">
        <v>3252672</v>
      </c>
      <c r="AH121">
        <v>3395023</v>
      </c>
      <c r="AI121">
        <v>3560582</v>
      </c>
      <c r="AJ121">
        <v>3753433</v>
      </c>
      <c r="AK121">
        <v>3968198</v>
      </c>
      <c r="AL121">
        <v>4189431</v>
      </c>
      <c r="AM121">
        <v>4395953</v>
      </c>
      <c r="AN121">
        <v>4572904</v>
      </c>
      <c r="AO121">
        <v>4716373</v>
      </c>
      <c r="AP121">
        <v>4832267</v>
      </c>
      <c r="AQ121">
        <v>4927912</v>
      </c>
      <c r="AR121">
        <v>5014899</v>
      </c>
      <c r="AS121">
        <v>5103130</v>
      </c>
      <c r="AT121">
        <v>5193482</v>
      </c>
      <c r="AU121">
        <v>5287488</v>
      </c>
      <c r="AV121">
        <v>5396774</v>
      </c>
      <c r="AW121">
        <v>5535595</v>
      </c>
      <c r="AX121">
        <v>5714111</v>
      </c>
      <c r="AY121">
        <v>5934232</v>
      </c>
      <c r="AZ121">
        <v>6193191</v>
      </c>
      <c r="BA121">
        <v>6489822</v>
      </c>
      <c r="BB121">
        <v>6821116</v>
      </c>
      <c r="BC121">
        <v>7182390</v>
      </c>
      <c r="BD121">
        <v>7574943</v>
      </c>
      <c r="BE121">
        <v>7992573</v>
      </c>
      <c r="BF121">
        <v>8413464</v>
      </c>
      <c r="BG121">
        <v>8809306</v>
      </c>
      <c r="BH121">
        <v>9159302</v>
      </c>
      <c r="BI121">
        <v>9455802</v>
      </c>
      <c r="BJ121">
        <v>9702353</v>
      </c>
    </row>
    <row r="122" spans="1:62" ht="14.25" x14ac:dyDescent="0.2">
      <c r="A122" t="s">
        <v>132</v>
      </c>
      <c r="B122" t="s">
        <v>379</v>
      </c>
      <c r="C122" t="s">
        <v>683</v>
      </c>
      <c r="D122" t="s">
        <v>682</v>
      </c>
      <c r="E122">
        <v>92500572</v>
      </c>
      <c r="F122">
        <v>94943000</v>
      </c>
      <c r="G122">
        <v>95832000</v>
      </c>
      <c r="H122">
        <v>96812000</v>
      </c>
      <c r="I122">
        <v>97826000</v>
      </c>
      <c r="J122">
        <v>98883000</v>
      </c>
      <c r="K122">
        <v>99790000</v>
      </c>
      <c r="L122">
        <v>100725000</v>
      </c>
      <c r="M122">
        <v>101061000</v>
      </c>
      <c r="N122">
        <v>103172000</v>
      </c>
      <c r="O122">
        <v>104345000</v>
      </c>
      <c r="P122">
        <v>105697000</v>
      </c>
      <c r="Q122">
        <v>107188000</v>
      </c>
      <c r="R122">
        <v>108079000</v>
      </c>
      <c r="S122">
        <v>110162000</v>
      </c>
      <c r="T122">
        <v>111940000</v>
      </c>
      <c r="U122">
        <v>112771000</v>
      </c>
      <c r="V122">
        <v>113863000</v>
      </c>
      <c r="W122">
        <v>114898000</v>
      </c>
      <c r="X122">
        <v>115870000</v>
      </c>
      <c r="Y122">
        <v>116782000</v>
      </c>
      <c r="Z122">
        <v>117648000</v>
      </c>
      <c r="AA122">
        <v>118449000</v>
      </c>
      <c r="AB122">
        <v>119259000</v>
      </c>
      <c r="AC122">
        <v>120018000</v>
      </c>
      <c r="AD122">
        <v>120754000</v>
      </c>
      <c r="AE122">
        <v>121492000</v>
      </c>
      <c r="AF122">
        <v>122091000</v>
      </c>
      <c r="AG122">
        <v>122613000</v>
      </c>
      <c r="AH122">
        <v>123116000</v>
      </c>
      <c r="AI122">
        <v>123537000</v>
      </c>
      <c r="AJ122">
        <v>123921000</v>
      </c>
      <c r="AK122">
        <v>124229000</v>
      </c>
      <c r="AL122">
        <v>124536000</v>
      </c>
      <c r="AM122">
        <v>124961000</v>
      </c>
      <c r="AN122">
        <v>125439000</v>
      </c>
      <c r="AO122">
        <v>125757000</v>
      </c>
      <c r="AP122">
        <v>126057000</v>
      </c>
      <c r="AQ122">
        <v>126400000</v>
      </c>
      <c r="AR122">
        <v>126631000</v>
      </c>
      <c r="AS122">
        <v>126843000</v>
      </c>
      <c r="AT122">
        <v>127149000</v>
      </c>
      <c r="AU122">
        <v>127445000</v>
      </c>
      <c r="AV122">
        <v>127718000</v>
      </c>
      <c r="AW122">
        <v>127761000</v>
      </c>
      <c r="AX122">
        <v>127773000</v>
      </c>
      <c r="AY122">
        <v>127854000</v>
      </c>
      <c r="AZ122">
        <v>128001000</v>
      </c>
      <c r="BA122">
        <v>128063000</v>
      </c>
      <c r="BB122">
        <v>128047000</v>
      </c>
      <c r="BC122">
        <v>128070000</v>
      </c>
      <c r="BD122">
        <v>127833000</v>
      </c>
      <c r="BE122">
        <v>127629000</v>
      </c>
      <c r="BF122">
        <v>127445000</v>
      </c>
      <c r="BG122">
        <v>127276000</v>
      </c>
      <c r="BH122">
        <v>127141000</v>
      </c>
      <c r="BI122">
        <v>126994511</v>
      </c>
      <c r="BJ122">
        <v>126785797</v>
      </c>
    </row>
    <row r="123" spans="1:62" ht="14.25" x14ac:dyDescent="0.2">
      <c r="A123" t="s">
        <v>123</v>
      </c>
      <c r="B123" t="s">
        <v>382</v>
      </c>
      <c r="C123" t="s">
        <v>683</v>
      </c>
      <c r="D123" t="s">
        <v>682</v>
      </c>
      <c r="E123">
        <v>9714260</v>
      </c>
      <c r="F123">
        <v>10129861</v>
      </c>
      <c r="G123">
        <v>10532062</v>
      </c>
      <c r="H123">
        <v>10913552</v>
      </c>
      <c r="I123">
        <v>11267329</v>
      </c>
      <c r="J123">
        <v>11588870</v>
      </c>
      <c r="K123">
        <v>11872939</v>
      </c>
      <c r="L123">
        <v>12120504</v>
      </c>
      <c r="M123">
        <v>12341412</v>
      </c>
      <c r="N123">
        <v>12550121</v>
      </c>
      <c r="O123">
        <v>12757245</v>
      </c>
      <c r="P123">
        <v>12966920</v>
      </c>
      <c r="Q123">
        <v>13176584</v>
      </c>
      <c r="R123">
        <v>13382211</v>
      </c>
      <c r="S123">
        <v>13577049</v>
      </c>
      <c r="T123">
        <v>13756789</v>
      </c>
      <c r="U123">
        <v>13920105</v>
      </c>
      <c r="V123">
        <v>14070681</v>
      </c>
      <c r="W123">
        <v>14215111</v>
      </c>
      <c r="X123">
        <v>14362417</v>
      </c>
      <c r="Y123">
        <v>14518924</v>
      </c>
      <c r="Z123">
        <v>14683789</v>
      </c>
      <c r="AA123">
        <v>14853993</v>
      </c>
      <c r="AB123">
        <v>15030495</v>
      </c>
      <c r="AC123">
        <v>15214051</v>
      </c>
      <c r="AD123">
        <v>15403006</v>
      </c>
      <c r="AE123">
        <v>15600928</v>
      </c>
      <c r="AF123">
        <v>15801753</v>
      </c>
      <c r="AG123">
        <v>15982510</v>
      </c>
      <c r="AH123">
        <v>16249500</v>
      </c>
      <c r="AI123">
        <v>16348000</v>
      </c>
      <c r="AJ123">
        <v>16450500</v>
      </c>
      <c r="AK123">
        <v>16439095</v>
      </c>
      <c r="AL123">
        <v>16330419</v>
      </c>
      <c r="AM123">
        <v>16095199</v>
      </c>
      <c r="AN123">
        <v>15815626</v>
      </c>
      <c r="AO123">
        <v>15577894</v>
      </c>
      <c r="AP123">
        <v>15333703</v>
      </c>
      <c r="AQ123">
        <v>15071300</v>
      </c>
      <c r="AR123">
        <v>14928426</v>
      </c>
      <c r="AS123">
        <v>14883626</v>
      </c>
      <c r="AT123">
        <v>14858335</v>
      </c>
      <c r="AU123">
        <v>14858948</v>
      </c>
      <c r="AV123">
        <v>14909018</v>
      </c>
      <c r="AW123">
        <v>15012985</v>
      </c>
      <c r="AX123">
        <v>15147029</v>
      </c>
      <c r="AY123">
        <v>15308084</v>
      </c>
      <c r="AZ123">
        <v>15484192</v>
      </c>
      <c r="BA123">
        <v>15674000</v>
      </c>
      <c r="BB123">
        <v>16092822</v>
      </c>
      <c r="BC123">
        <v>16321872</v>
      </c>
      <c r="BD123">
        <v>16557201</v>
      </c>
      <c r="BE123">
        <v>16792089</v>
      </c>
      <c r="BF123">
        <v>17035550</v>
      </c>
      <c r="BG123">
        <v>17288285</v>
      </c>
      <c r="BH123">
        <v>17542806</v>
      </c>
      <c r="BI123">
        <v>17794055</v>
      </c>
      <c r="BJ123">
        <v>18037646</v>
      </c>
    </row>
    <row r="124" spans="1:62" ht="14.25" x14ac:dyDescent="0.2">
      <c r="A124" t="s">
        <v>19</v>
      </c>
      <c r="B124" t="s">
        <v>383</v>
      </c>
      <c r="C124" t="s">
        <v>683</v>
      </c>
      <c r="D124" t="s">
        <v>682</v>
      </c>
      <c r="E124">
        <v>8105440</v>
      </c>
      <c r="F124">
        <v>8361441</v>
      </c>
      <c r="G124">
        <v>8628972</v>
      </c>
      <c r="H124">
        <v>8908422</v>
      </c>
      <c r="I124">
        <v>9200157</v>
      </c>
      <c r="J124">
        <v>9504703</v>
      </c>
      <c r="K124">
        <v>9822499</v>
      </c>
      <c r="L124">
        <v>10154484</v>
      </c>
      <c r="M124">
        <v>10502245</v>
      </c>
      <c r="N124">
        <v>10867716</v>
      </c>
      <c r="O124">
        <v>11252492</v>
      </c>
      <c r="P124">
        <v>11657514</v>
      </c>
      <c r="Q124">
        <v>12083188</v>
      </c>
      <c r="R124">
        <v>12529852</v>
      </c>
      <c r="S124">
        <v>12997595</v>
      </c>
      <c r="T124">
        <v>13486629</v>
      </c>
      <c r="U124">
        <v>13996704</v>
      </c>
      <c r="V124">
        <v>14528293</v>
      </c>
      <c r="W124">
        <v>15082994</v>
      </c>
      <c r="X124">
        <v>15662852</v>
      </c>
      <c r="Y124">
        <v>16268990</v>
      </c>
      <c r="Z124">
        <v>16901677</v>
      </c>
      <c r="AA124">
        <v>17559430</v>
      </c>
      <c r="AB124">
        <v>18239404</v>
      </c>
      <c r="AC124">
        <v>18937738</v>
      </c>
      <c r="AD124">
        <v>19651225</v>
      </c>
      <c r="AE124">
        <v>20378626</v>
      </c>
      <c r="AF124">
        <v>21119318</v>
      </c>
      <c r="AG124">
        <v>21871442</v>
      </c>
      <c r="AH124">
        <v>22633022</v>
      </c>
      <c r="AI124">
        <v>23402507</v>
      </c>
      <c r="AJ124">
        <v>24179598</v>
      </c>
      <c r="AK124">
        <v>24963953</v>
      </c>
      <c r="AL124">
        <v>25754114</v>
      </c>
      <c r="AM124">
        <v>26548486</v>
      </c>
      <c r="AN124">
        <v>27346456</v>
      </c>
      <c r="AO124">
        <v>28147734</v>
      </c>
      <c r="AP124">
        <v>28954114</v>
      </c>
      <c r="AQ124">
        <v>29769803</v>
      </c>
      <c r="AR124">
        <v>30600397</v>
      </c>
      <c r="AS124">
        <v>31450483</v>
      </c>
      <c r="AT124">
        <v>32321482</v>
      </c>
      <c r="AU124">
        <v>33214009</v>
      </c>
      <c r="AV124">
        <v>34130852</v>
      </c>
      <c r="AW124">
        <v>35074931</v>
      </c>
      <c r="AX124">
        <v>36048288</v>
      </c>
      <c r="AY124">
        <v>37052050</v>
      </c>
      <c r="AZ124">
        <v>38085909</v>
      </c>
      <c r="BA124">
        <v>39148416</v>
      </c>
      <c r="BB124">
        <v>40237204</v>
      </c>
      <c r="BC124">
        <v>41350152</v>
      </c>
      <c r="BD124">
        <v>42486839</v>
      </c>
      <c r="BE124">
        <v>43646629</v>
      </c>
      <c r="BF124">
        <v>44826849</v>
      </c>
      <c r="BG124">
        <v>46024250</v>
      </c>
      <c r="BH124">
        <v>47236259</v>
      </c>
      <c r="BI124">
        <v>48461567</v>
      </c>
      <c r="BJ124">
        <v>49699862</v>
      </c>
    </row>
    <row r="125" spans="1:62" ht="14.25" x14ac:dyDescent="0.2">
      <c r="A125" t="s">
        <v>393</v>
      </c>
      <c r="B125" t="s">
        <v>392</v>
      </c>
      <c r="C125" t="s">
        <v>683</v>
      </c>
      <c r="D125" t="s">
        <v>682</v>
      </c>
      <c r="E125">
        <v>2172300</v>
      </c>
      <c r="F125">
        <v>2255900</v>
      </c>
      <c r="G125">
        <v>2333400</v>
      </c>
      <c r="H125">
        <v>2413700</v>
      </c>
      <c r="I125">
        <v>2495300</v>
      </c>
      <c r="J125">
        <v>2573300</v>
      </c>
      <c r="K125">
        <v>2655300</v>
      </c>
      <c r="L125">
        <v>2736500</v>
      </c>
      <c r="M125">
        <v>2818300</v>
      </c>
      <c r="N125">
        <v>2894800</v>
      </c>
      <c r="O125">
        <v>2959900</v>
      </c>
      <c r="P125">
        <v>3022300</v>
      </c>
      <c r="Q125">
        <v>3088200</v>
      </c>
      <c r="R125">
        <v>3153800</v>
      </c>
      <c r="S125">
        <v>3223900</v>
      </c>
      <c r="T125">
        <v>3292400</v>
      </c>
      <c r="U125">
        <v>3358700</v>
      </c>
      <c r="V125">
        <v>3423900</v>
      </c>
      <c r="W125">
        <v>3487100</v>
      </c>
      <c r="X125">
        <v>3552000</v>
      </c>
      <c r="Y125">
        <v>3617400</v>
      </c>
      <c r="Z125">
        <v>3685800</v>
      </c>
      <c r="AA125">
        <v>3759300</v>
      </c>
      <c r="AB125">
        <v>3838300</v>
      </c>
      <c r="AC125">
        <v>3916400</v>
      </c>
      <c r="AD125">
        <v>3990300</v>
      </c>
      <c r="AE125">
        <v>4066500</v>
      </c>
      <c r="AF125">
        <v>4144600</v>
      </c>
      <c r="AG125">
        <v>4218400</v>
      </c>
      <c r="AH125">
        <v>4307500</v>
      </c>
      <c r="AI125">
        <v>4391200</v>
      </c>
      <c r="AJ125">
        <v>4463600</v>
      </c>
      <c r="AK125">
        <v>4515400</v>
      </c>
      <c r="AL125">
        <v>4516700</v>
      </c>
      <c r="AM125">
        <v>4515100</v>
      </c>
      <c r="AN125">
        <v>4560400</v>
      </c>
      <c r="AO125">
        <v>4628400</v>
      </c>
      <c r="AP125">
        <v>4696400</v>
      </c>
      <c r="AQ125">
        <v>4769000</v>
      </c>
      <c r="AR125">
        <v>4840400</v>
      </c>
      <c r="AS125">
        <v>4898400</v>
      </c>
      <c r="AT125">
        <v>4945100</v>
      </c>
      <c r="AU125">
        <v>4990700</v>
      </c>
      <c r="AV125">
        <v>5043300</v>
      </c>
      <c r="AW125">
        <v>5104700</v>
      </c>
      <c r="AX125">
        <v>5162600</v>
      </c>
      <c r="AY125">
        <v>5218400</v>
      </c>
      <c r="AZ125">
        <v>5268400</v>
      </c>
      <c r="BA125">
        <v>5318700</v>
      </c>
      <c r="BB125">
        <v>5383300</v>
      </c>
      <c r="BC125">
        <v>5447900</v>
      </c>
      <c r="BD125">
        <v>5514600</v>
      </c>
      <c r="BE125">
        <v>5607200</v>
      </c>
      <c r="BF125">
        <v>5719600</v>
      </c>
      <c r="BG125">
        <v>5835500</v>
      </c>
      <c r="BH125">
        <v>5956900</v>
      </c>
      <c r="BI125">
        <v>6079500</v>
      </c>
      <c r="BJ125">
        <v>6201500</v>
      </c>
    </row>
    <row r="126" spans="1:62" ht="14.25" x14ac:dyDescent="0.2">
      <c r="A126" t="s">
        <v>136</v>
      </c>
      <c r="B126" t="s">
        <v>295</v>
      </c>
      <c r="C126" t="s">
        <v>683</v>
      </c>
      <c r="D126" t="s">
        <v>682</v>
      </c>
      <c r="E126">
        <v>5722370</v>
      </c>
      <c r="F126">
        <v>5873015</v>
      </c>
      <c r="G126">
        <v>6028551</v>
      </c>
      <c r="H126">
        <v>6183747</v>
      </c>
      <c r="I126">
        <v>6331583</v>
      </c>
      <c r="J126">
        <v>6467197</v>
      </c>
      <c r="K126">
        <v>6584766</v>
      </c>
      <c r="L126">
        <v>6685321</v>
      </c>
      <c r="M126">
        <v>6778723</v>
      </c>
      <c r="N126">
        <v>6879184</v>
      </c>
      <c r="O126">
        <v>6994848</v>
      </c>
      <c r="P126">
        <v>7137749</v>
      </c>
      <c r="Q126">
        <v>7300152</v>
      </c>
      <c r="R126">
        <v>7447285</v>
      </c>
      <c r="S126">
        <v>7531424</v>
      </c>
      <c r="T126">
        <v>7522593</v>
      </c>
      <c r="U126">
        <v>7402873</v>
      </c>
      <c r="V126">
        <v>7194279</v>
      </c>
      <c r="W126">
        <v>6955566</v>
      </c>
      <c r="X126">
        <v>6768724</v>
      </c>
      <c r="Y126">
        <v>6692107</v>
      </c>
      <c r="Z126">
        <v>6748193</v>
      </c>
      <c r="AA126">
        <v>6918101</v>
      </c>
      <c r="AB126">
        <v>7168236</v>
      </c>
      <c r="AC126">
        <v>7446019</v>
      </c>
      <c r="AD126">
        <v>7712978</v>
      </c>
      <c r="AE126">
        <v>7958976</v>
      </c>
      <c r="AF126">
        <v>8196037</v>
      </c>
      <c r="AG126">
        <v>8433798</v>
      </c>
      <c r="AH126">
        <v>8689152</v>
      </c>
      <c r="AI126">
        <v>8973342</v>
      </c>
      <c r="AJ126">
        <v>9286976</v>
      </c>
      <c r="AK126">
        <v>9621504</v>
      </c>
      <c r="AL126">
        <v>9968275</v>
      </c>
      <c r="AM126">
        <v>10315376</v>
      </c>
      <c r="AN126">
        <v>10653558</v>
      </c>
      <c r="AO126">
        <v>10980273</v>
      </c>
      <c r="AP126">
        <v>11295880</v>
      </c>
      <c r="AQ126">
        <v>11597739</v>
      </c>
      <c r="AR126">
        <v>11883636</v>
      </c>
      <c r="AS126">
        <v>12152354</v>
      </c>
      <c r="AT126">
        <v>12402473</v>
      </c>
      <c r="AU126">
        <v>12634729</v>
      </c>
      <c r="AV126">
        <v>12853124</v>
      </c>
      <c r="AW126">
        <v>13063377</v>
      </c>
      <c r="AX126">
        <v>13270201</v>
      </c>
      <c r="AY126">
        <v>13474489</v>
      </c>
      <c r="AZ126">
        <v>13676693</v>
      </c>
      <c r="BA126">
        <v>13880509</v>
      </c>
      <c r="BB126">
        <v>14090208</v>
      </c>
      <c r="BC126">
        <v>14308740</v>
      </c>
      <c r="BD126">
        <v>14537886</v>
      </c>
      <c r="BE126">
        <v>14776866</v>
      </c>
      <c r="BF126">
        <v>15022692</v>
      </c>
      <c r="BG126">
        <v>15270790</v>
      </c>
      <c r="BH126">
        <v>15517635</v>
      </c>
      <c r="BI126">
        <v>15762370</v>
      </c>
      <c r="BJ126">
        <v>16005373</v>
      </c>
    </row>
    <row r="127" spans="1:62" ht="14.25" x14ac:dyDescent="0.2">
      <c r="A127" t="s">
        <v>237</v>
      </c>
      <c r="B127" t="s">
        <v>384</v>
      </c>
      <c r="C127" t="s">
        <v>683</v>
      </c>
      <c r="D127" t="s">
        <v>682</v>
      </c>
      <c r="E127">
        <v>41233</v>
      </c>
      <c r="F127">
        <v>42257</v>
      </c>
      <c r="G127">
        <v>43302</v>
      </c>
      <c r="H127">
        <v>44363</v>
      </c>
      <c r="I127">
        <v>45425</v>
      </c>
      <c r="J127">
        <v>46453</v>
      </c>
      <c r="K127">
        <v>47459</v>
      </c>
      <c r="L127">
        <v>48437</v>
      </c>
      <c r="M127">
        <v>49388</v>
      </c>
      <c r="N127">
        <v>50294</v>
      </c>
      <c r="O127">
        <v>51178</v>
      </c>
      <c r="P127">
        <v>52025</v>
      </c>
      <c r="Q127">
        <v>52824</v>
      </c>
      <c r="R127">
        <v>53604</v>
      </c>
      <c r="S127">
        <v>54380</v>
      </c>
      <c r="T127">
        <v>55169</v>
      </c>
      <c r="U127">
        <v>55977</v>
      </c>
      <c r="V127">
        <v>56810</v>
      </c>
      <c r="W127">
        <v>57662</v>
      </c>
      <c r="X127">
        <v>58506</v>
      </c>
      <c r="Y127">
        <v>59339</v>
      </c>
      <c r="Z127">
        <v>60133</v>
      </c>
      <c r="AA127">
        <v>60920</v>
      </c>
      <c r="AB127">
        <v>61768</v>
      </c>
      <c r="AC127">
        <v>62765</v>
      </c>
      <c r="AD127">
        <v>64003</v>
      </c>
      <c r="AE127">
        <v>65518</v>
      </c>
      <c r="AF127">
        <v>67261</v>
      </c>
      <c r="AG127">
        <v>69098</v>
      </c>
      <c r="AH127">
        <v>70860</v>
      </c>
      <c r="AI127">
        <v>72412</v>
      </c>
      <c r="AJ127">
        <v>73700</v>
      </c>
      <c r="AK127">
        <v>74769</v>
      </c>
      <c r="AL127">
        <v>75719</v>
      </c>
      <c r="AM127">
        <v>76671</v>
      </c>
      <c r="AN127">
        <v>77730</v>
      </c>
      <c r="AO127">
        <v>78907</v>
      </c>
      <c r="AP127">
        <v>80184</v>
      </c>
      <c r="AQ127">
        <v>81550</v>
      </c>
      <c r="AR127">
        <v>82966</v>
      </c>
      <c r="AS127">
        <v>84406</v>
      </c>
      <c r="AT127">
        <v>85858</v>
      </c>
      <c r="AU127">
        <v>87343</v>
      </c>
      <c r="AV127">
        <v>88895</v>
      </c>
      <c r="AW127">
        <v>90542</v>
      </c>
      <c r="AX127">
        <v>92325</v>
      </c>
      <c r="AY127">
        <v>94260</v>
      </c>
      <c r="AZ127">
        <v>96311</v>
      </c>
      <c r="BA127">
        <v>98440</v>
      </c>
      <c r="BB127">
        <v>100568</v>
      </c>
      <c r="BC127">
        <v>102652</v>
      </c>
      <c r="BD127">
        <v>104656</v>
      </c>
      <c r="BE127">
        <v>106613</v>
      </c>
      <c r="BF127">
        <v>108535</v>
      </c>
      <c r="BG127">
        <v>110458</v>
      </c>
      <c r="BH127">
        <v>112407</v>
      </c>
      <c r="BI127">
        <v>114395</v>
      </c>
      <c r="BJ127">
        <v>116398</v>
      </c>
    </row>
    <row r="128" spans="1:62" ht="14.25" x14ac:dyDescent="0.2">
      <c r="A128" t="s">
        <v>465</v>
      </c>
      <c r="B128" t="s">
        <v>464</v>
      </c>
      <c r="C128" t="s">
        <v>683</v>
      </c>
      <c r="D128" t="s">
        <v>682</v>
      </c>
      <c r="E128">
        <v>51195</v>
      </c>
      <c r="F128">
        <v>51193</v>
      </c>
      <c r="G128">
        <v>50966</v>
      </c>
      <c r="H128">
        <v>50525</v>
      </c>
      <c r="I128">
        <v>49930</v>
      </c>
      <c r="J128">
        <v>49214</v>
      </c>
      <c r="K128">
        <v>48358</v>
      </c>
      <c r="L128">
        <v>47380</v>
      </c>
      <c r="M128">
        <v>46402</v>
      </c>
      <c r="N128">
        <v>45534</v>
      </c>
      <c r="O128">
        <v>44885</v>
      </c>
      <c r="P128">
        <v>44495</v>
      </c>
      <c r="Q128">
        <v>44326</v>
      </c>
      <c r="R128">
        <v>44316</v>
      </c>
      <c r="S128">
        <v>44331</v>
      </c>
      <c r="T128">
        <v>44276</v>
      </c>
      <c r="U128">
        <v>44148</v>
      </c>
      <c r="V128">
        <v>43942</v>
      </c>
      <c r="W128">
        <v>43703</v>
      </c>
      <c r="X128">
        <v>43457</v>
      </c>
      <c r="Y128">
        <v>43210</v>
      </c>
      <c r="Z128">
        <v>42976</v>
      </c>
      <c r="AA128">
        <v>42762</v>
      </c>
      <c r="AB128">
        <v>42542</v>
      </c>
      <c r="AC128">
        <v>42294</v>
      </c>
      <c r="AD128">
        <v>42013</v>
      </c>
      <c r="AE128">
        <v>41697</v>
      </c>
      <c r="AF128">
        <v>41351</v>
      </c>
      <c r="AG128">
        <v>41047</v>
      </c>
      <c r="AH128">
        <v>40852</v>
      </c>
      <c r="AI128">
        <v>40834</v>
      </c>
      <c r="AJ128">
        <v>41013</v>
      </c>
      <c r="AK128">
        <v>41361</v>
      </c>
      <c r="AL128">
        <v>41846</v>
      </c>
      <c r="AM128">
        <v>42373</v>
      </c>
      <c r="AN128">
        <v>42891</v>
      </c>
      <c r="AO128">
        <v>43373</v>
      </c>
      <c r="AP128">
        <v>43846</v>
      </c>
      <c r="AQ128">
        <v>44317</v>
      </c>
      <c r="AR128">
        <v>44824</v>
      </c>
      <c r="AS128">
        <v>45374</v>
      </c>
      <c r="AT128">
        <v>45990</v>
      </c>
      <c r="AU128">
        <v>46641</v>
      </c>
      <c r="AV128">
        <v>47306</v>
      </c>
      <c r="AW128">
        <v>47971</v>
      </c>
      <c r="AX128">
        <v>48611</v>
      </c>
      <c r="AY128">
        <v>49210</v>
      </c>
      <c r="AZ128">
        <v>49783</v>
      </c>
      <c r="BA128">
        <v>50332</v>
      </c>
      <c r="BB128">
        <v>50886</v>
      </c>
      <c r="BC128">
        <v>51445</v>
      </c>
      <c r="BD128">
        <v>52006</v>
      </c>
      <c r="BE128">
        <v>52591</v>
      </c>
      <c r="BF128">
        <v>53169</v>
      </c>
      <c r="BG128">
        <v>53739</v>
      </c>
      <c r="BH128">
        <v>54288</v>
      </c>
      <c r="BI128">
        <v>54821</v>
      </c>
      <c r="BJ128">
        <v>55345</v>
      </c>
    </row>
    <row r="129" spans="1:62" ht="14.25" x14ac:dyDescent="0.2">
      <c r="A129" t="s">
        <v>390</v>
      </c>
      <c r="B129" t="s">
        <v>389</v>
      </c>
      <c r="C129" t="s">
        <v>683</v>
      </c>
      <c r="D129" t="s">
        <v>682</v>
      </c>
      <c r="E129">
        <v>25012374</v>
      </c>
      <c r="F129">
        <v>25765673</v>
      </c>
      <c r="G129">
        <v>26513030</v>
      </c>
      <c r="H129">
        <v>27261747</v>
      </c>
      <c r="I129">
        <v>27984155</v>
      </c>
      <c r="J129">
        <v>28704674</v>
      </c>
      <c r="K129">
        <v>29435571</v>
      </c>
      <c r="L129">
        <v>30130983</v>
      </c>
      <c r="M129">
        <v>30838302</v>
      </c>
      <c r="N129">
        <v>31544266</v>
      </c>
      <c r="O129">
        <v>32240827</v>
      </c>
      <c r="P129">
        <v>32882704</v>
      </c>
      <c r="Q129">
        <v>33505406</v>
      </c>
      <c r="R129">
        <v>34103149</v>
      </c>
      <c r="S129">
        <v>34692266</v>
      </c>
      <c r="T129">
        <v>35280725</v>
      </c>
      <c r="U129">
        <v>35848523</v>
      </c>
      <c r="V129">
        <v>36411795</v>
      </c>
      <c r="W129">
        <v>36969185</v>
      </c>
      <c r="X129">
        <v>37534236</v>
      </c>
      <c r="Y129">
        <v>38123775</v>
      </c>
      <c r="Z129">
        <v>38723248</v>
      </c>
      <c r="AA129">
        <v>39326352</v>
      </c>
      <c r="AB129">
        <v>39910403</v>
      </c>
      <c r="AC129">
        <v>40405956</v>
      </c>
      <c r="AD129">
        <v>40805744</v>
      </c>
      <c r="AE129">
        <v>41213674</v>
      </c>
      <c r="AF129">
        <v>41621690</v>
      </c>
      <c r="AG129">
        <v>42031247</v>
      </c>
      <c r="AH129">
        <v>42449038</v>
      </c>
      <c r="AI129">
        <v>42869283</v>
      </c>
      <c r="AJ129">
        <v>43295704</v>
      </c>
      <c r="AK129">
        <v>43747962</v>
      </c>
      <c r="AL129">
        <v>44194628</v>
      </c>
      <c r="AM129">
        <v>44641540</v>
      </c>
      <c r="AN129">
        <v>45092991</v>
      </c>
      <c r="AO129">
        <v>45524681</v>
      </c>
      <c r="AP129">
        <v>45953580</v>
      </c>
      <c r="AQ129">
        <v>46286503</v>
      </c>
      <c r="AR129">
        <v>46616677</v>
      </c>
      <c r="AS129">
        <v>47008111</v>
      </c>
      <c r="AT129">
        <v>47370164</v>
      </c>
      <c r="AU129">
        <v>47644736</v>
      </c>
      <c r="AV129">
        <v>47892330</v>
      </c>
      <c r="AW129">
        <v>48082519</v>
      </c>
      <c r="AX129">
        <v>48184561</v>
      </c>
      <c r="AY129">
        <v>48438292</v>
      </c>
      <c r="AZ129">
        <v>48683638</v>
      </c>
      <c r="BA129">
        <v>49054708</v>
      </c>
      <c r="BB129">
        <v>49307835</v>
      </c>
      <c r="BC129">
        <v>49554112</v>
      </c>
      <c r="BD129">
        <v>49936638</v>
      </c>
      <c r="BE129">
        <v>50199853</v>
      </c>
      <c r="BF129">
        <v>50428893</v>
      </c>
      <c r="BG129">
        <v>50746659</v>
      </c>
      <c r="BH129">
        <v>51014947</v>
      </c>
      <c r="BI129">
        <v>51245707</v>
      </c>
      <c r="BJ129">
        <v>51466201</v>
      </c>
    </row>
    <row r="130" spans="1:62" ht="14.25" x14ac:dyDescent="0.2">
      <c r="A130" t="s">
        <v>163</v>
      </c>
      <c r="B130" t="s">
        <v>391</v>
      </c>
      <c r="C130" t="s">
        <v>683</v>
      </c>
      <c r="D130" t="s">
        <v>682</v>
      </c>
      <c r="E130">
        <v>269618</v>
      </c>
      <c r="F130">
        <v>301336</v>
      </c>
      <c r="G130">
        <v>338296</v>
      </c>
      <c r="H130">
        <v>379891</v>
      </c>
      <c r="I130">
        <v>425235</v>
      </c>
      <c r="J130">
        <v>473554</v>
      </c>
      <c r="K130">
        <v>524856</v>
      </c>
      <c r="L130">
        <v>579007</v>
      </c>
      <c r="M130">
        <v>634897</v>
      </c>
      <c r="N130">
        <v>691129</v>
      </c>
      <c r="O130">
        <v>746767</v>
      </c>
      <c r="P130">
        <v>801142</v>
      </c>
      <c r="Q130">
        <v>854604</v>
      </c>
      <c r="R130">
        <v>908520</v>
      </c>
      <c r="S130">
        <v>964834</v>
      </c>
      <c r="T130">
        <v>1024940</v>
      </c>
      <c r="U130">
        <v>1089209</v>
      </c>
      <c r="V130">
        <v>1157033</v>
      </c>
      <c r="W130">
        <v>1227601</v>
      </c>
      <c r="X130">
        <v>1299683</v>
      </c>
      <c r="Y130">
        <v>1372318</v>
      </c>
      <c r="Z130">
        <v>1442991</v>
      </c>
      <c r="AA130">
        <v>1511314</v>
      </c>
      <c r="AB130">
        <v>1580638</v>
      </c>
      <c r="AC130">
        <v>1655833</v>
      </c>
      <c r="AD130">
        <v>1738994</v>
      </c>
      <c r="AE130">
        <v>1836105</v>
      </c>
      <c r="AF130">
        <v>1942810</v>
      </c>
      <c r="AG130">
        <v>2038885</v>
      </c>
      <c r="AH130">
        <v>2096932</v>
      </c>
      <c r="AI130">
        <v>2099615</v>
      </c>
      <c r="AJ130">
        <v>2035661</v>
      </c>
      <c r="AN130">
        <v>1610651</v>
      </c>
      <c r="AO130">
        <v>1631740</v>
      </c>
      <c r="AP130">
        <v>1715314</v>
      </c>
      <c r="AQ130">
        <v>1836353</v>
      </c>
      <c r="AR130">
        <v>1957066</v>
      </c>
      <c r="AS130">
        <v>2050741</v>
      </c>
      <c r="AT130">
        <v>2109355</v>
      </c>
      <c r="AU130">
        <v>2143833</v>
      </c>
      <c r="AV130">
        <v>2169118</v>
      </c>
      <c r="AW130">
        <v>2207939</v>
      </c>
      <c r="AX130">
        <v>2276623</v>
      </c>
      <c r="AY130">
        <v>2377258</v>
      </c>
      <c r="AZ130">
        <v>2503410</v>
      </c>
      <c r="BA130">
        <v>2652340</v>
      </c>
      <c r="BB130">
        <v>2818939</v>
      </c>
      <c r="BC130">
        <v>2998083</v>
      </c>
      <c r="BD130">
        <v>3191051</v>
      </c>
      <c r="BE130">
        <v>3395556</v>
      </c>
      <c r="BF130">
        <v>3598385</v>
      </c>
      <c r="BG130">
        <v>3782450</v>
      </c>
      <c r="BH130">
        <v>3935794</v>
      </c>
      <c r="BI130">
        <v>4052584</v>
      </c>
      <c r="BJ130">
        <v>4136528</v>
      </c>
    </row>
    <row r="131" spans="1:62" ht="14.25" x14ac:dyDescent="0.2">
      <c r="A131" t="s">
        <v>634</v>
      </c>
      <c r="B131" t="s">
        <v>633</v>
      </c>
      <c r="C131" t="s">
        <v>683</v>
      </c>
      <c r="D131" t="s">
        <v>682</v>
      </c>
      <c r="E131">
        <v>184536470</v>
      </c>
      <c r="F131">
        <v>190021046</v>
      </c>
      <c r="G131">
        <v>195697709</v>
      </c>
      <c r="H131">
        <v>201536793</v>
      </c>
      <c r="I131">
        <v>207496532</v>
      </c>
      <c r="J131">
        <v>213545018</v>
      </c>
      <c r="K131">
        <v>219670768</v>
      </c>
      <c r="L131">
        <v>225877250</v>
      </c>
      <c r="M131">
        <v>232165931</v>
      </c>
      <c r="N131">
        <v>238543508</v>
      </c>
      <c r="O131">
        <v>245013878</v>
      </c>
      <c r="P131">
        <v>251573313</v>
      </c>
      <c r="Q131">
        <v>258215063</v>
      </c>
      <c r="R131">
        <v>264937350</v>
      </c>
      <c r="S131">
        <v>271738582</v>
      </c>
      <c r="T131">
        <v>278616831</v>
      </c>
      <c r="U131">
        <v>285566670</v>
      </c>
      <c r="V131">
        <v>292584153</v>
      </c>
      <c r="W131">
        <v>299670407</v>
      </c>
      <c r="X131">
        <v>306827996</v>
      </c>
      <c r="Y131">
        <v>314056110</v>
      </c>
      <c r="Z131">
        <v>321354880</v>
      </c>
      <c r="AA131">
        <v>328714848</v>
      </c>
      <c r="AB131">
        <v>336113781</v>
      </c>
      <c r="AC131">
        <v>343523088</v>
      </c>
      <c r="AD131">
        <v>350921427</v>
      </c>
      <c r="AE131">
        <v>358294111</v>
      </c>
      <c r="AF131">
        <v>365642644</v>
      </c>
      <c r="AG131">
        <v>372981462</v>
      </c>
      <c r="AH131">
        <v>380333859</v>
      </c>
      <c r="AI131">
        <v>387713894</v>
      </c>
      <c r="AJ131">
        <v>395121495</v>
      </c>
      <c r="AK131">
        <v>402540526</v>
      </c>
      <c r="AL131">
        <v>409949382</v>
      </c>
      <c r="AM131">
        <v>417319166</v>
      </c>
      <c r="AN131">
        <v>424626030</v>
      </c>
      <c r="AO131">
        <v>431868811</v>
      </c>
      <c r="AP131">
        <v>439044994</v>
      </c>
      <c r="AQ131">
        <v>446128863</v>
      </c>
      <c r="AR131">
        <v>453089523</v>
      </c>
      <c r="AS131">
        <v>459908706</v>
      </c>
      <c r="AT131">
        <v>466569961</v>
      </c>
      <c r="AU131">
        <v>473087978</v>
      </c>
      <c r="AV131">
        <v>479514487</v>
      </c>
      <c r="AW131">
        <v>485921455</v>
      </c>
      <c r="AX131">
        <v>492360617</v>
      </c>
      <c r="AY131">
        <v>498847473</v>
      </c>
      <c r="AZ131">
        <v>505365856</v>
      </c>
      <c r="BA131">
        <v>511896377</v>
      </c>
      <c r="BB131">
        <v>518406797</v>
      </c>
      <c r="BC131">
        <v>524870761</v>
      </c>
      <c r="BD131">
        <v>531283625</v>
      </c>
      <c r="BE131">
        <v>537645733</v>
      </c>
      <c r="BF131">
        <v>543940758</v>
      </c>
      <c r="BG131">
        <v>550149862</v>
      </c>
      <c r="BH131">
        <v>556257851</v>
      </c>
      <c r="BI131">
        <v>562254848</v>
      </c>
      <c r="BJ131">
        <v>568136842</v>
      </c>
    </row>
    <row r="132" spans="1:62" ht="14.25" x14ac:dyDescent="0.2">
      <c r="A132" t="s">
        <v>394</v>
      </c>
      <c r="B132" t="s">
        <v>395</v>
      </c>
      <c r="C132" t="s">
        <v>683</v>
      </c>
      <c r="D132" t="s">
        <v>682</v>
      </c>
      <c r="E132">
        <v>2120896</v>
      </c>
      <c r="F132">
        <v>2170343</v>
      </c>
      <c r="G132">
        <v>2221122</v>
      </c>
      <c r="H132">
        <v>2273349</v>
      </c>
      <c r="I132">
        <v>2327137</v>
      </c>
      <c r="J132">
        <v>2382594</v>
      </c>
      <c r="K132">
        <v>2439196</v>
      </c>
      <c r="L132">
        <v>2496920</v>
      </c>
      <c r="M132">
        <v>2556852</v>
      </c>
      <c r="N132">
        <v>2620434</v>
      </c>
      <c r="O132">
        <v>2688428</v>
      </c>
      <c r="P132">
        <v>2762265</v>
      </c>
      <c r="Q132">
        <v>2840841</v>
      </c>
      <c r="R132">
        <v>2919287</v>
      </c>
      <c r="S132">
        <v>2990965</v>
      </c>
      <c r="T132">
        <v>3051577</v>
      </c>
      <c r="U132">
        <v>3098973</v>
      </c>
      <c r="V132">
        <v>3135842</v>
      </c>
      <c r="W132">
        <v>3168843</v>
      </c>
      <c r="X132">
        <v>3207328</v>
      </c>
      <c r="Y132">
        <v>3258144</v>
      </c>
      <c r="Z132">
        <v>3323377</v>
      </c>
      <c r="AA132">
        <v>3401242</v>
      </c>
      <c r="AB132">
        <v>3489977</v>
      </c>
      <c r="AC132">
        <v>3586381</v>
      </c>
      <c r="AD132">
        <v>3687898</v>
      </c>
      <c r="AE132">
        <v>3794043</v>
      </c>
      <c r="AF132">
        <v>3905163</v>
      </c>
      <c r="AG132">
        <v>4020295</v>
      </c>
      <c r="AH132">
        <v>4138408</v>
      </c>
      <c r="AI132">
        <v>4258472</v>
      </c>
      <c r="AJ132">
        <v>4380073</v>
      </c>
      <c r="AK132">
        <v>4502363</v>
      </c>
      <c r="AL132">
        <v>4623280</v>
      </c>
      <c r="AM132">
        <v>4740380</v>
      </c>
      <c r="AN132">
        <v>4851923</v>
      </c>
      <c r="AO132">
        <v>4957180</v>
      </c>
      <c r="AP132">
        <v>5056519</v>
      </c>
      <c r="AQ132">
        <v>5150763</v>
      </c>
      <c r="AR132">
        <v>5241284</v>
      </c>
      <c r="AS132">
        <v>5329304</v>
      </c>
      <c r="AT132">
        <v>5414568</v>
      </c>
      <c r="AU132">
        <v>5497273</v>
      </c>
      <c r="AV132">
        <v>5579656</v>
      </c>
      <c r="AW132">
        <v>5664605</v>
      </c>
      <c r="AX132">
        <v>5754026</v>
      </c>
      <c r="AY132">
        <v>5849356</v>
      </c>
      <c r="AZ132">
        <v>5949787</v>
      </c>
      <c r="BA132">
        <v>6052190</v>
      </c>
      <c r="BB132">
        <v>6152036</v>
      </c>
      <c r="BC132">
        <v>6246274</v>
      </c>
      <c r="BD132">
        <v>6333487</v>
      </c>
      <c r="BE132">
        <v>6415169</v>
      </c>
      <c r="BF132">
        <v>6494557</v>
      </c>
      <c r="BG132">
        <v>6576397</v>
      </c>
      <c r="BH132">
        <v>6663967</v>
      </c>
      <c r="BI132">
        <v>6758353</v>
      </c>
      <c r="BJ132">
        <v>6858160</v>
      </c>
    </row>
    <row r="133" spans="1:62" ht="14.25" x14ac:dyDescent="0.2">
      <c r="A133" t="s">
        <v>164</v>
      </c>
      <c r="B133" t="s">
        <v>397</v>
      </c>
      <c r="C133" t="s">
        <v>683</v>
      </c>
      <c r="D133" t="s">
        <v>682</v>
      </c>
      <c r="E133">
        <v>1804926</v>
      </c>
      <c r="F133">
        <v>1864605</v>
      </c>
      <c r="G133">
        <v>1925276</v>
      </c>
      <c r="H133">
        <v>1984980</v>
      </c>
      <c r="I133">
        <v>2041207</v>
      </c>
      <c r="J133">
        <v>2092348</v>
      </c>
      <c r="K133">
        <v>2136636</v>
      </c>
      <c r="L133">
        <v>2174845</v>
      </c>
      <c r="M133">
        <v>2210959</v>
      </c>
      <c r="N133">
        <v>2250602</v>
      </c>
      <c r="O133">
        <v>2297389</v>
      </c>
      <c r="P133">
        <v>2353555</v>
      </c>
      <c r="Q133">
        <v>2416735</v>
      </c>
      <c r="R133">
        <v>2480419</v>
      </c>
      <c r="S133">
        <v>2535497</v>
      </c>
      <c r="T133">
        <v>2575690</v>
      </c>
      <c r="U133">
        <v>2598354</v>
      </c>
      <c r="V133">
        <v>2606221</v>
      </c>
      <c r="W133">
        <v>2604865</v>
      </c>
      <c r="X133">
        <v>2602566</v>
      </c>
      <c r="Y133">
        <v>2605293</v>
      </c>
      <c r="Z133">
        <v>2615747</v>
      </c>
      <c r="AA133">
        <v>2632276</v>
      </c>
      <c r="AB133">
        <v>2651292</v>
      </c>
      <c r="AC133">
        <v>2667220</v>
      </c>
      <c r="AD133">
        <v>2676583</v>
      </c>
      <c r="AE133">
        <v>2677280</v>
      </c>
      <c r="AF133">
        <v>2672173</v>
      </c>
      <c r="AG133">
        <v>2668585</v>
      </c>
      <c r="AH133">
        <v>2676605</v>
      </c>
      <c r="AI133">
        <v>2703016</v>
      </c>
      <c r="AJ133">
        <v>2752462</v>
      </c>
      <c r="AK133">
        <v>2821862</v>
      </c>
      <c r="AL133">
        <v>2900854</v>
      </c>
      <c r="AM133">
        <v>2974640</v>
      </c>
      <c r="AN133">
        <v>3033394</v>
      </c>
      <c r="AO133">
        <v>3070960</v>
      </c>
      <c r="AP133">
        <v>3092670</v>
      </c>
      <c r="AQ133">
        <v>3113951</v>
      </c>
      <c r="AR133">
        <v>3156646</v>
      </c>
      <c r="AS133">
        <v>3235366</v>
      </c>
      <c r="AT133">
        <v>3359859</v>
      </c>
      <c r="AU133">
        <v>3522837</v>
      </c>
      <c r="AV133">
        <v>3701464</v>
      </c>
      <c r="AW133">
        <v>3863267</v>
      </c>
      <c r="AX133">
        <v>3986852</v>
      </c>
      <c r="AY133">
        <v>4057350</v>
      </c>
      <c r="AZ133">
        <v>4086466</v>
      </c>
      <c r="BA133">
        <v>4111047</v>
      </c>
      <c r="BB133">
        <v>4183156</v>
      </c>
      <c r="BC133">
        <v>4337141</v>
      </c>
      <c r="BD133">
        <v>4588368</v>
      </c>
      <c r="BE133">
        <v>4916404</v>
      </c>
      <c r="BF133">
        <v>5276102</v>
      </c>
      <c r="BG133">
        <v>5603279</v>
      </c>
      <c r="BH133">
        <v>5851479</v>
      </c>
      <c r="BI133">
        <v>6006668</v>
      </c>
      <c r="BJ133">
        <v>6082357</v>
      </c>
    </row>
    <row r="134" spans="1:62" ht="14.25" x14ac:dyDescent="0.2">
      <c r="A134" t="s">
        <v>56</v>
      </c>
      <c r="B134" t="s">
        <v>399</v>
      </c>
      <c r="C134" t="s">
        <v>683</v>
      </c>
      <c r="D134" t="s">
        <v>682</v>
      </c>
      <c r="E134">
        <v>1120313</v>
      </c>
      <c r="F134">
        <v>1144986</v>
      </c>
      <c r="G134">
        <v>1170480</v>
      </c>
      <c r="H134">
        <v>1196890</v>
      </c>
      <c r="I134">
        <v>1224344</v>
      </c>
      <c r="J134">
        <v>1252972</v>
      </c>
      <c r="K134">
        <v>1282814</v>
      </c>
      <c r="L134">
        <v>1313941</v>
      </c>
      <c r="M134">
        <v>1346491</v>
      </c>
      <c r="N134">
        <v>1380637</v>
      </c>
      <c r="O134">
        <v>1416529</v>
      </c>
      <c r="P134">
        <v>1454198</v>
      </c>
      <c r="Q134">
        <v>1493711</v>
      </c>
      <c r="R134">
        <v>1535229</v>
      </c>
      <c r="S134">
        <v>1578952</v>
      </c>
      <c r="T134">
        <v>1625013</v>
      </c>
      <c r="U134">
        <v>1672300</v>
      </c>
      <c r="V134">
        <v>1720489</v>
      </c>
      <c r="W134">
        <v>1771256</v>
      </c>
      <c r="X134">
        <v>1826881</v>
      </c>
      <c r="Y134">
        <v>1888314</v>
      </c>
      <c r="Z134">
        <v>1957456</v>
      </c>
      <c r="AA134">
        <v>2031850</v>
      </c>
      <c r="AB134">
        <v>2102911</v>
      </c>
      <c r="AC134">
        <v>2159089</v>
      </c>
      <c r="AD134">
        <v>2192555</v>
      </c>
      <c r="AE134">
        <v>2201833</v>
      </c>
      <c r="AF134">
        <v>2191023</v>
      </c>
      <c r="AG134">
        <v>2165090</v>
      </c>
      <c r="AH134">
        <v>2131525</v>
      </c>
      <c r="AI134">
        <v>2097232</v>
      </c>
      <c r="AJ134">
        <v>2060267</v>
      </c>
      <c r="AK134">
        <v>2022729</v>
      </c>
      <c r="AL134">
        <v>2000248</v>
      </c>
      <c r="AM134">
        <v>2012885</v>
      </c>
      <c r="AN134">
        <v>2073482</v>
      </c>
      <c r="AO134">
        <v>2191179</v>
      </c>
      <c r="AP134">
        <v>2358469</v>
      </c>
      <c r="AQ134">
        <v>2551062</v>
      </c>
      <c r="AR134">
        <v>2734518</v>
      </c>
      <c r="AS134">
        <v>2884522</v>
      </c>
      <c r="AT134">
        <v>2991132</v>
      </c>
      <c r="AU134">
        <v>3062863</v>
      </c>
      <c r="AV134">
        <v>3116233</v>
      </c>
      <c r="AW134">
        <v>3176414</v>
      </c>
      <c r="AX134">
        <v>3261230</v>
      </c>
      <c r="AY134">
        <v>3375838</v>
      </c>
      <c r="AZ134">
        <v>3512932</v>
      </c>
      <c r="BA134">
        <v>3662993</v>
      </c>
      <c r="BB134">
        <v>3811528</v>
      </c>
      <c r="BC134">
        <v>3948125</v>
      </c>
      <c r="BD134">
        <v>4070167</v>
      </c>
      <c r="BE134">
        <v>4181563</v>
      </c>
      <c r="BF134">
        <v>4286291</v>
      </c>
      <c r="BG134">
        <v>4390737</v>
      </c>
      <c r="BH134">
        <v>4499621</v>
      </c>
      <c r="BI134">
        <v>4613823</v>
      </c>
      <c r="BJ134">
        <v>4731906</v>
      </c>
    </row>
    <row r="135" spans="1:62" ht="14.25" x14ac:dyDescent="0.2">
      <c r="A135" t="s">
        <v>7</v>
      </c>
      <c r="B135" t="s">
        <v>400</v>
      </c>
      <c r="C135" t="s">
        <v>683</v>
      </c>
      <c r="D135" t="s">
        <v>682</v>
      </c>
      <c r="E135">
        <v>1448417</v>
      </c>
      <c r="F135">
        <v>1498071</v>
      </c>
      <c r="G135">
        <v>1550813</v>
      </c>
      <c r="H135">
        <v>1607171</v>
      </c>
      <c r="I135">
        <v>1667825</v>
      </c>
      <c r="J135">
        <v>1733306</v>
      </c>
      <c r="K135">
        <v>1803683</v>
      </c>
      <c r="L135">
        <v>1878877</v>
      </c>
      <c r="M135">
        <v>1958914</v>
      </c>
      <c r="N135">
        <v>2043818</v>
      </c>
      <c r="O135">
        <v>2133526</v>
      </c>
      <c r="P135">
        <v>2228146</v>
      </c>
      <c r="Q135">
        <v>2327490</v>
      </c>
      <c r="R135">
        <v>2430755</v>
      </c>
      <c r="S135">
        <v>2536888</v>
      </c>
      <c r="T135">
        <v>2645139</v>
      </c>
      <c r="U135">
        <v>2754696</v>
      </c>
      <c r="V135">
        <v>2865637</v>
      </c>
      <c r="W135">
        <v>2979093</v>
      </c>
      <c r="X135">
        <v>3096729</v>
      </c>
      <c r="Y135">
        <v>3219466</v>
      </c>
      <c r="Z135">
        <v>3347781</v>
      </c>
      <c r="AA135">
        <v>3480454</v>
      </c>
      <c r="AB135">
        <v>3614689</v>
      </c>
      <c r="AC135">
        <v>3746715</v>
      </c>
      <c r="AD135">
        <v>3873781</v>
      </c>
      <c r="AE135">
        <v>3994591</v>
      </c>
      <c r="AF135">
        <v>4109703</v>
      </c>
      <c r="AG135">
        <v>4220418</v>
      </c>
      <c r="AH135">
        <v>4328914</v>
      </c>
      <c r="AI135">
        <v>4436661</v>
      </c>
      <c r="AJ135">
        <v>4544293</v>
      </c>
      <c r="AK135">
        <v>4651004</v>
      </c>
      <c r="AL135">
        <v>4755289</v>
      </c>
      <c r="AM135">
        <v>4855003</v>
      </c>
      <c r="AN135">
        <v>4948798</v>
      </c>
      <c r="AO135">
        <v>5035884</v>
      </c>
      <c r="AP135">
        <v>5117269</v>
      </c>
      <c r="AQ135">
        <v>5195502</v>
      </c>
      <c r="AR135">
        <v>5274163</v>
      </c>
      <c r="AS135">
        <v>5355751</v>
      </c>
      <c r="AT135">
        <v>5440566</v>
      </c>
      <c r="AU135">
        <v>5527515</v>
      </c>
      <c r="AV135">
        <v>5615952</v>
      </c>
      <c r="AW135">
        <v>5704759</v>
      </c>
      <c r="AX135">
        <v>5792688</v>
      </c>
      <c r="AY135">
        <v>5881435</v>
      </c>
      <c r="AZ135">
        <v>5970362</v>
      </c>
      <c r="BA135">
        <v>6053078</v>
      </c>
      <c r="BB135">
        <v>6121053</v>
      </c>
      <c r="BC135">
        <v>6169140</v>
      </c>
      <c r="BD135">
        <v>6193501</v>
      </c>
      <c r="BE135">
        <v>6198258</v>
      </c>
      <c r="BF135">
        <v>6195970</v>
      </c>
      <c r="BG135">
        <v>6204108</v>
      </c>
      <c r="BH135">
        <v>6234955</v>
      </c>
      <c r="BI135">
        <v>6293253</v>
      </c>
      <c r="BJ135">
        <v>6374616</v>
      </c>
    </row>
    <row r="136" spans="1:62" ht="14.25" x14ac:dyDescent="0.2">
      <c r="A136" t="s">
        <v>467</v>
      </c>
      <c r="B136" t="s">
        <v>466</v>
      </c>
      <c r="C136" t="s">
        <v>683</v>
      </c>
      <c r="D136" t="s">
        <v>682</v>
      </c>
      <c r="E136">
        <v>89897</v>
      </c>
      <c r="F136">
        <v>90914</v>
      </c>
      <c r="G136">
        <v>92084</v>
      </c>
      <c r="H136">
        <v>93399</v>
      </c>
      <c r="I136">
        <v>94814</v>
      </c>
      <c r="J136">
        <v>96302</v>
      </c>
      <c r="K136">
        <v>97881</v>
      </c>
      <c r="L136">
        <v>99527</v>
      </c>
      <c r="M136">
        <v>101179</v>
      </c>
      <c r="N136">
        <v>102749</v>
      </c>
      <c r="O136">
        <v>104160</v>
      </c>
      <c r="P136">
        <v>105390</v>
      </c>
      <c r="Q136">
        <v>106455</v>
      </c>
      <c r="R136">
        <v>107466</v>
      </c>
      <c r="S136">
        <v>108532</v>
      </c>
      <c r="T136">
        <v>109769</v>
      </c>
      <c r="U136">
        <v>111208</v>
      </c>
      <c r="V136">
        <v>112831</v>
      </c>
      <c r="W136">
        <v>114546</v>
      </c>
      <c r="X136">
        <v>116290</v>
      </c>
      <c r="Y136">
        <v>117987</v>
      </c>
      <c r="Z136">
        <v>119594</v>
      </c>
      <c r="AA136">
        <v>121154</v>
      </c>
      <c r="AB136">
        <v>122740</v>
      </c>
      <c r="AC136">
        <v>124468</v>
      </c>
      <c r="AD136">
        <v>126418</v>
      </c>
      <c r="AE136">
        <v>128619</v>
      </c>
      <c r="AF136">
        <v>131034</v>
      </c>
      <c r="AG136">
        <v>133533</v>
      </c>
      <c r="AH136">
        <v>135956</v>
      </c>
      <c r="AI136">
        <v>138185</v>
      </c>
      <c r="AJ136">
        <v>140156</v>
      </c>
      <c r="AK136">
        <v>141925</v>
      </c>
      <c r="AL136">
        <v>143565</v>
      </c>
      <c r="AM136">
        <v>145247</v>
      </c>
      <c r="AN136">
        <v>147044</v>
      </c>
      <c r="AO136">
        <v>149004</v>
      </c>
      <c r="AP136">
        <v>151086</v>
      </c>
      <c r="AQ136">
        <v>153183</v>
      </c>
      <c r="AR136">
        <v>155172</v>
      </c>
      <c r="AS136">
        <v>156949</v>
      </c>
      <c r="AT136">
        <v>158464</v>
      </c>
      <c r="AU136">
        <v>159763</v>
      </c>
      <c r="AV136">
        <v>160973</v>
      </c>
      <c r="AW136">
        <v>162251</v>
      </c>
      <c r="AX136">
        <v>163714</v>
      </c>
      <c r="AY136">
        <v>165407</v>
      </c>
      <c r="AZ136">
        <v>167288</v>
      </c>
      <c r="BA136">
        <v>169220</v>
      </c>
      <c r="BB136">
        <v>171022</v>
      </c>
      <c r="BC136">
        <v>172580</v>
      </c>
      <c r="BD136">
        <v>173832</v>
      </c>
      <c r="BE136">
        <v>174835</v>
      </c>
      <c r="BF136">
        <v>175660</v>
      </c>
      <c r="BG136">
        <v>176421</v>
      </c>
      <c r="BH136">
        <v>177206</v>
      </c>
      <c r="BI136">
        <v>178015</v>
      </c>
      <c r="BJ136">
        <v>178844</v>
      </c>
    </row>
    <row r="137" spans="1:62" ht="14.25" x14ac:dyDescent="0.2">
      <c r="A137" t="s">
        <v>632</v>
      </c>
      <c r="B137" t="s">
        <v>631</v>
      </c>
      <c r="C137" t="s">
        <v>683</v>
      </c>
      <c r="D137" t="s">
        <v>682</v>
      </c>
      <c r="E137">
        <v>220434662</v>
      </c>
      <c r="F137">
        <v>226564469</v>
      </c>
      <c r="G137">
        <v>232897323</v>
      </c>
      <c r="H137">
        <v>239401268</v>
      </c>
      <c r="I137">
        <v>246016368</v>
      </c>
      <c r="J137">
        <v>252710310</v>
      </c>
      <c r="K137">
        <v>259468669</v>
      </c>
      <c r="L137">
        <v>266295880</v>
      </c>
      <c r="M137">
        <v>273209036</v>
      </c>
      <c r="N137">
        <v>280225795</v>
      </c>
      <c r="O137">
        <v>287361389</v>
      </c>
      <c r="P137">
        <v>294620137</v>
      </c>
      <c r="Q137">
        <v>301984430</v>
      </c>
      <c r="R137">
        <v>309446959</v>
      </c>
      <c r="S137">
        <v>316987646</v>
      </c>
      <c r="T137">
        <v>324590837</v>
      </c>
      <c r="U137">
        <v>332247800</v>
      </c>
      <c r="V137">
        <v>339956419</v>
      </c>
      <c r="W137">
        <v>347735305</v>
      </c>
      <c r="X137">
        <v>355593111</v>
      </c>
      <c r="Y137">
        <v>363543431</v>
      </c>
      <c r="Z137">
        <v>371580994</v>
      </c>
      <c r="AA137">
        <v>379697683</v>
      </c>
      <c r="AB137">
        <v>387868173</v>
      </c>
      <c r="AC137">
        <v>396059351</v>
      </c>
      <c r="AD137">
        <v>404246768</v>
      </c>
      <c r="AE137">
        <v>412413602</v>
      </c>
      <c r="AF137">
        <v>420560827</v>
      </c>
      <c r="AG137">
        <v>428701267</v>
      </c>
      <c r="AH137">
        <v>436857131</v>
      </c>
      <c r="AI137">
        <v>445044474</v>
      </c>
      <c r="AJ137">
        <v>453251622</v>
      </c>
      <c r="AK137">
        <v>461466819</v>
      </c>
      <c r="AL137">
        <v>469673465</v>
      </c>
      <c r="AM137">
        <v>477832467</v>
      </c>
      <c r="AN137">
        <v>485913138</v>
      </c>
      <c r="AO137">
        <v>493920488</v>
      </c>
      <c r="AP137">
        <v>501837820</v>
      </c>
      <c r="AQ137">
        <v>509664957</v>
      </c>
      <c r="AR137">
        <v>517324344</v>
      </c>
      <c r="AS137">
        <v>524829251</v>
      </c>
      <c r="AT137">
        <v>532172709</v>
      </c>
      <c r="AU137">
        <v>539372044</v>
      </c>
      <c r="AV137">
        <v>546478662</v>
      </c>
      <c r="AW137">
        <v>553563090</v>
      </c>
      <c r="AX137">
        <v>560673962</v>
      </c>
      <c r="AY137">
        <v>567821716</v>
      </c>
      <c r="AZ137">
        <v>574994397</v>
      </c>
      <c r="BA137">
        <v>582179826</v>
      </c>
      <c r="BB137">
        <v>589349327</v>
      </c>
      <c r="BC137">
        <v>596478519</v>
      </c>
      <c r="BD137">
        <v>603537118</v>
      </c>
      <c r="BE137">
        <v>610547919</v>
      </c>
      <c r="BF137">
        <v>617495658</v>
      </c>
      <c r="BG137">
        <v>624335544</v>
      </c>
      <c r="BH137">
        <v>631062657</v>
      </c>
      <c r="BI137">
        <v>637663890</v>
      </c>
      <c r="BJ137">
        <v>644137666</v>
      </c>
    </row>
    <row r="138" spans="1:62" ht="14.25" x14ac:dyDescent="0.2">
      <c r="A138" t="s">
        <v>630</v>
      </c>
      <c r="B138" t="s">
        <v>255</v>
      </c>
      <c r="C138" t="s">
        <v>683</v>
      </c>
      <c r="D138" t="s">
        <v>682</v>
      </c>
      <c r="E138">
        <v>240742196</v>
      </c>
      <c r="F138">
        <v>246406470</v>
      </c>
      <c r="G138">
        <v>252264341</v>
      </c>
      <c r="H138">
        <v>258352723</v>
      </c>
      <c r="I138">
        <v>264721836</v>
      </c>
      <c r="J138">
        <v>271400502</v>
      </c>
      <c r="K138">
        <v>278419926</v>
      </c>
      <c r="L138">
        <v>285751541</v>
      </c>
      <c r="M138">
        <v>293292818</v>
      </c>
      <c r="N138">
        <v>300902584</v>
      </c>
      <c r="O138">
        <v>308486373</v>
      </c>
      <c r="P138">
        <v>316004632</v>
      </c>
      <c r="Q138">
        <v>323506502</v>
      </c>
      <c r="R138">
        <v>331095229</v>
      </c>
      <c r="S138">
        <v>338920295</v>
      </c>
      <c r="T138">
        <v>347093126</v>
      </c>
      <c r="U138">
        <v>355653610</v>
      </c>
      <c r="V138">
        <v>364581154</v>
      </c>
      <c r="W138">
        <v>373854416</v>
      </c>
      <c r="X138">
        <v>383429856</v>
      </c>
      <c r="Y138">
        <v>393279303</v>
      </c>
      <c r="Z138">
        <v>403408681</v>
      </c>
      <c r="AA138">
        <v>413846599</v>
      </c>
      <c r="AB138">
        <v>424613917</v>
      </c>
      <c r="AC138">
        <v>435737690</v>
      </c>
      <c r="AD138">
        <v>447240981</v>
      </c>
      <c r="AE138">
        <v>459115735</v>
      </c>
      <c r="AF138">
        <v>471364938</v>
      </c>
      <c r="AG138">
        <v>484033065</v>
      </c>
      <c r="AH138">
        <v>497176877</v>
      </c>
      <c r="AI138">
        <v>510827576</v>
      </c>
      <c r="AJ138">
        <v>525020368</v>
      </c>
      <c r="AK138">
        <v>539720450</v>
      </c>
      <c r="AL138">
        <v>554804181</v>
      </c>
      <c r="AM138">
        <v>570101958</v>
      </c>
      <c r="AN138">
        <v>585496175</v>
      </c>
      <c r="AO138">
        <v>600926162</v>
      </c>
      <c r="AP138">
        <v>616437048</v>
      </c>
      <c r="AQ138">
        <v>632146821</v>
      </c>
      <c r="AR138">
        <v>648229112</v>
      </c>
      <c r="AS138">
        <v>664804763</v>
      </c>
      <c r="AT138">
        <v>681932226</v>
      </c>
      <c r="AU138">
        <v>699560739</v>
      </c>
      <c r="AV138">
        <v>717572892</v>
      </c>
      <c r="AW138">
        <v>735796583</v>
      </c>
      <c r="AX138">
        <v>754118072</v>
      </c>
      <c r="AY138">
        <v>772488966</v>
      </c>
      <c r="AZ138">
        <v>790978141</v>
      </c>
      <c r="BA138">
        <v>809730997</v>
      </c>
      <c r="BB138">
        <v>828953320</v>
      </c>
      <c r="BC138">
        <v>848791962</v>
      </c>
      <c r="BD138">
        <v>869298106</v>
      </c>
      <c r="BE138">
        <v>890423474</v>
      </c>
      <c r="BF138">
        <v>912093996</v>
      </c>
      <c r="BG138">
        <v>934192321</v>
      </c>
      <c r="BH138">
        <v>956631108</v>
      </c>
      <c r="BI138">
        <v>979387925</v>
      </c>
      <c r="BJ138">
        <v>1002485957</v>
      </c>
    </row>
    <row r="139" spans="1:62" ht="14.25" x14ac:dyDescent="0.2">
      <c r="A139" t="s">
        <v>629</v>
      </c>
      <c r="B139" t="s">
        <v>628</v>
      </c>
      <c r="C139" t="s">
        <v>683</v>
      </c>
      <c r="D139" t="s">
        <v>682</v>
      </c>
      <c r="E139">
        <v>166502848</v>
      </c>
      <c r="F139">
        <v>170210778</v>
      </c>
      <c r="G139">
        <v>174013498</v>
      </c>
      <c r="H139">
        <v>177950312</v>
      </c>
      <c r="I139">
        <v>182077594</v>
      </c>
      <c r="J139">
        <v>186434685</v>
      </c>
      <c r="K139">
        <v>191035377</v>
      </c>
      <c r="L139">
        <v>195863148</v>
      </c>
      <c r="M139">
        <v>200890086</v>
      </c>
      <c r="N139">
        <v>206074326</v>
      </c>
      <c r="O139">
        <v>211385069</v>
      </c>
      <c r="P139">
        <v>216814959</v>
      </c>
      <c r="Q139">
        <v>222372305</v>
      </c>
      <c r="R139">
        <v>228060405</v>
      </c>
      <c r="S139">
        <v>233887209</v>
      </c>
      <c r="T139">
        <v>239859140</v>
      </c>
      <c r="U139">
        <v>245986989</v>
      </c>
      <c r="V139">
        <v>252271835</v>
      </c>
      <c r="W139">
        <v>258700456</v>
      </c>
      <c r="X139">
        <v>265253926</v>
      </c>
      <c r="Y139">
        <v>271925904</v>
      </c>
      <c r="Z139">
        <v>278716283</v>
      </c>
      <c r="AA139">
        <v>285653497</v>
      </c>
      <c r="AB139">
        <v>292795982</v>
      </c>
      <c r="AC139">
        <v>300220347</v>
      </c>
      <c r="AD139">
        <v>307987034</v>
      </c>
      <c r="AE139">
        <v>316105719</v>
      </c>
      <c r="AF139">
        <v>324577008</v>
      </c>
      <c r="AG139">
        <v>333438165</v>
      </c>
      <c r="AH139">
        <v>342729958</v>
      </c>
      <c r="AI139">
        <v>352473181</v>
      </c>
      <c r="AJ139">
        <v>362705618</v>
      </c>
      <c r="AK139">
        <v>373402947</v>
      </c>
      <c r="AL139">
        <v>384447813</v>
      </c>
      <c r="AM139">
        <v>395678396</v>
      </c>
      <c r="AN139">
        <v>406983803</v>
      </c>
      <c r="AO139">
        <v>418317960</v>
      </c>
      <c r="AP139">
        <v>429730581</v>
      </c>
      <c r="AQ139">
        <v>441325367</v>
      </c>
      <c r="AR139">
        <v>453254723</v>
      </c>
      <c r="AS139">
        <v>465631330</v>
      </c>
      <c r="AT139">
        <v>478477973</v>
      </c>
      <c r="AU139">
        <v>491764952</v>
      </c>
      <c r="AV139">
        <v>505488618</v>
      </c>
      <c r="AW139">
        <v>519630935</v>
      </c>
      <c r="AX139">
        <v>534172627</v>
      </c>
      <c r="AY139">
        <v>549135479</v>
      </c>
      <c r="AZ139">
        <v>564514253</v>
      </c>
      <c r="BA139">
        <v>580229110</v>
      </c>
      <c r="BB139">
        <v>596172925</v>
      </c>
      <c r="BC139">
        <v>612274687</v>
      </c>
      <c r="BD139">
        <v>628504663</v>
      </c>
      <c r="BE139">
        <v>644901894</v>
      </c>
      <c r="BF139">
        <v>661550623</v>
      </c>
      <c r="BG139">
        <v>678572076</v>
      </c>
      <c r="BH139">
        <v>696058453</v>
      </c>
      <c r="BI139">
        <v>714022293</v>
      </c>
      <c r="BJ139">
        <v>732448558</v>
      </c>
    </row>
    <row r="140" spans="1:62" ht="14.25" x14ac:dyDescent="0.2">
      <c r="A140" t="s">
        <v>220</v>
      </c>
      <c r="B140" t="s">
        <v>401</v>
      </c>
      <c r="C140" t="s">
        <v>683</v>
      </c>
      <c r="D140" t="s">
        <v>682</v>
      </c>
      <c r="E140">
        <v>16495</v>
      </c>
      <c r="F140">
        <v>16894</v>
      </c>
      <c r="G140">
        <v>17290</v>
      </c>
      <c r="H140">
        <v>17718</v>
      </c>
      <c r="I140">
        <v>18170</v>
      </c>
      <c r="J140">
        <v>18649</v>
      </c>
      <c r="K140">
        <v>19153</v>
      </c>
      <c r="L140">
        <v>19691</v>
      </c>
      <c r="M140">
        <v>20236</v>
      </c>
      <c r="N140">
        <v>20765</v>
      </c>
      <c r="O140">
        <v>21265</v>
      </c>
      <c r="P140">
        <v>21726</v>
      </c>
      <c r="Q140">
        <v>22151</v>
      </c>
      <c r="R140">
        <v>22563</v>
      </c>
      <c r="S140">
        <v>22981</v>
      </c>
      <c r="T140">
        <v>23432</v>
      </c>
      <c r="U140">
        <v>23926</v>
      </c>
      <c r="V140">
        <v>24440</v>
      </c>
      <c r="W140">
        <v>24962</v>
      </c>
      <c r="X140">
        <v>25447</v>
      </c>
      <c r="Y140">
        <v>25866</v>
      </c>
      <c r="Z140">
        <v>26224</v>
      </c>
      <c r="AA140">
        <v>26515</v>
      </c>
      <c r="AB140">
        <v>26765</v>
      </c>
      <c r="AC140">
        <v>27011</v>
      </c>
      <c r="AD140">
        <v>27257</v>
      </c>
      <c r="AE140">
        <v>27524</v>
      </c>
      <c r="AF140">
        <v>27802</v>
      </c>
      <c r="AG140">
        <v>28095</v>
      </c>
      <c r="AH140">
        <v>28407</v>
      </c>
      <c r="AI140">
        <v>28747</v>
      </c>
      <c r="AJ140">
        <v>29108</v>
      </c>
      <c r="AK140">
        <v>29497</v>
      </c>
      <c r="AL140">
        <v>29919</v>
      </c>
      <c r="AM140">
        <v>30365</v>
      </c>
      <c r="AN140">
        <v>30833</v>
      </c>
      <c r="AO140">
        <v>31325</v>
      </c>
      <c r="AP140">
        <v>31838</v>
      </c>
      <c r="AQ140">
        <v>32355</v>
      </c>
      <c r="AR140">
        <v>32842</v>
      </c>
      <c r="AS140">
        <v>33286</v>
      </c>
      <c r="AT140">
        <v>33671</v>
      </c>
      <c r="AU140">
        <v>34018</v>
      </c>
      <c r="AV140">
        <v>34321</v>
      </c>
      <c r="AW140">
        <v>34596</v>
      </c>
      <c r="AX140">
        <v>34852</v>
      </c>
      <c r="AY140">
        <v>35095</v>
      </c>
      <c r="AZ140">
        <v>35322</v>
      </c>
      <c r="BA140">
        <v>35541</v>
      </c>
      <c r="BB140">
        <v>35766</v>
      </c>
      <c r="BC140">
        <v>36003</v>
      </c>
      <c r="BD140">
        <v>36264</v>
      </c>
      <c r="BE140">
        <v>36545</v>
      </c>
      <c r="BF140">
        <v>36834</v>
      </c>
      <c r="BG140">
        <v>37127</v>
      </c>
      <c r="BH140">
        <v>37403</v>
      </c>
      <c r="BI140">
        <v>37666</v>
      </c>
      <c r="BJ140">
        <v>37922</v>
      </c>
    </row>
    <row r="141" spans="1:62" ht="14.25" x14ac:dyDescent="0.2">
      <c r="A141" t="s">
        <v>154</v>
      </c>
      <c r="B141" t="s">
        <v>492</v>
      </c>
      <c r="C141" t="s">
        <v>683</v>
      </c>
      <c r="D141" t="s">
        <v>682</v>
      </c>
      <c r="E141">
        <v>9874481</v>
      </c>
      <c r="F141">
        <v>10111646</v>
      </c>
      <c r="G141">
        <v>10352188</v>
      </c>
      <c r="H141">
        <v>10597520</v>
      </c>
      <c r="I141">
        <v>10849979</v>
      </c>
      <c r="J141">
        <v>11110828</v>
      </c>
      <c r="K141">
        <v>11380683</v>
      </c>
      <c r="L141">
        <v>11657660</v>
      </c>
      <c r="M141">
        <v>11937611</v>
      </c>
      <c r="N141">
        <v>12214968</v>
      </c>
      <c r="O141">
        <v>12485756</v>
      </c>
      <c r="P141">
        <v>12747842</v>
      </c>
      <c r="Q141">
        <v>13002275</v>
      </c>
      <c r="R141">
        <v>13252087</v>
      </c>
      <c r="S141">
        <v>13501986</v>
      </c>
      <c r="T141">
        <v>13755161</v>
      </c>
      <c r="U141">
        <v>14012817</v>
      </c>
      <c r="V141">
        <v>14273272</v>
      </c>
      <c r="W141">
        <v>14533376</v>
      </c>
      <c r="X141">
        <v>14788607</v>
      </c>
      <c r="Y141">
        <v>15035856</v>
      </c>
      <c r="Z141">
        <v>15273391</v>
      </c>
      <c r="AA141">
        <v>15502515</v>
      </c>
      <c r="AB141">
        <v>15726802</v>
      </c>
      <c r="AC141">
        <v>15951422</v>
      </c>
      <c r="AD141">
        <v>16179796</v>
      </c>
      <c r="AE141">
        <v>16412711</v>
      </c>
      <c r="AF141">
        <v>16647945</v>
      </c>
      <c r="AG141">
        <v>16882189</v>
      </c>
      <c r="AH141">
        <v>17110713</v>
      </c>
      <c r="AI141">
        <v>17329713</v>
      </c>
      <c r="AJ141">
        <v>17539633</v>
      </c>
      <c r="AK141">
        <v>17740637</v>
      </c>
      <c r="AL141">
        <v>17928576</v>
      </c>
      <c r="AM141">
        <v>18098348</v>
      </c>
      <c r="AN141">
        <v>18247121</v>
      </c>
      <c r="AO141">
        <v>18372120</v>
      </c>
      <c r="AP141">
        <v>18476505</v>
      </c>
      <c r="AQ141">
        <v>18570701</v>
      </c>
      <c r="AR141">
        <v>18669103</v>
      </c>
      <c r="AS141">
        <v>18781938</v>
      </c>
      <c r="AT141">
        <v>18913054</v>
      </c>
      <c r="AU141">
        <v>19059300</v>
      </c>
      <c r="AV141">
        <v>19215307</v>
      </c>
      <c r="AW141">
        <v>19372538</v>
      </c>
      <c r="AX141">
        <v>19524558</v>
      </c>
      <c r="AY141">
        <v>19670151</v>
      </c>
      <c r="AZ141">
        <v>19810789</v>
      </c>
      <c r="BA141">
        <v>19945832</v>
      </c>
      <c r="BB141">
        <v>20075086</v>
      </c>
      <c r="BC141">
        <v>20198353</v>
      </c>
      <c r="BD141">
        <v>20315017</v>
      </c>
      <c r="BE141">
        <v>20425000</v>
      </c>
      <c r="BF141">
        <v>20585000</v>
      </c>
      <c r="BG141">
        <v>20771000</v>
      </c>
      <c r="BH141">
        <v>20966000</v>
      </c>
      <c r="BI141">
        <v>21203000</v>
      </c>
      <c r="BJ141">
        <v>21444000</v>
      </c>
    </row>
    <row r="142" spans="1:62" ht="14.25" x14ac:dyDescent="0.2">
      <c r="A142" t="s">
        <v>627</v>
      </c>
      <c r="B142" t="s">
        <v>626</v>
      </c>
      <c r="C142" t="s">
        <v>683</v>
      </c>
      <c r="D142" t="s">
        <v>682</v>
      </c>
      <c r="E142">
        <v>934586665</v>
      </c>
      <c r="F142">
        <v>955943402</v>
      </c>
      <c r="G142">
        <v>978033376</v>
      </c>
      <c r="H142">
        <v>1000820431</v>
      </c>
      <c r="I142">
        <v>1024253768</v>
      </c>
      <c r="J142">
        <v>1048295050</v>
      </c>
      <c r="K142">
        <v>1072942964</v>
      </c>
      <c r="L142">
        <v>1098201811</v>
      </c>
      <c r="M142">
        <v>1124070988</v>
      </c>
      <c r="N142">
        <v>1150552380</v>
      </c>
      <c r="O142">
        <v>1177647344</v>
      </c>
      <c r="P142">
        <v>1205371089</v>
      </c>
      <c r="Q142">
        <v>1233747550</v>
      </c>
      <c r="R142">
        <v>1262818780</v>
      </c>
      <c r="S142">
        <v>1292662974</v>
      </c>
      <c r="T142">
        <v>1323320387</v>
      </c>
      <c r="U142">
        <v>1354785257</v>
      </c>
      <c r="V142">
        <v>1387056884</v>
      </c>
      <c r="W142">
        <v>1420226130</v>
      </c>
      <c r="X142">
        <v>1454422088</v>
      </c>
      <c r="Y142">
        <v>1489702291</v>
      </c>
      <c r="Z142">
        <v>1526127019</v>
      </c>
      <c r="AA142">
        <v>1563490212</v>
      </c>
      <c r="AB142">
        <v>1601718966</v>
      </c>
      <c r="AC142">
        <v>1640549014</v>
      </c>
      <c r="AD142">
        <v>1679742957</v>
      </c>
      <c r="AE142">
        <v>1719270442</v>
      </c>
      <c r="AF142">
        <v>1759107373</v>
      </c>
      <c r="AG142">
        <v>1799200488</v>
      </c>
      <c r="AH142">
        <v>1839450536</v>
      </c>
      <c r="AI142">
        <v>1881674731</v>
      </c>
      <c r="AJ142">
        <v>1921978997</v>
      </c>
      <c r="AK142">
        <v>1962374702</v>
      </c>
      <c r="AL142">
        <v>2002605779</v>
      </c>
      <c r="AM142">
        <v>2042431452</v>
      </c>
      <c r="AN142">
        <v>2082090008</v>
      </c>
      <c r="AO142">
        <v>2121803515</v>
      </c>
      <c r="AP142">
        <v>2161549857</v>
      </c>
      <c r="AQ142">
        <v>2201139625</v>
      </c>
      <c r="AR142">
        <v>2240561424</v>
      </c>
      <c r="AS142">
        <v>2280235216</v>
      </c>
      <c r="AT142">
        <v>2320035800</v>
      </c>
      <c r="AU142">
        <v>2359924081</v>
      </c>
      <c r="AV142">
        <v>2399909122</v>
      </c>
      <c r="AW142">
        <v>2439908661</v>
      </c>
      <c r="AX142">
        <v>2479864962</v>
      </c>
      <c r="AY142">
        <v>2519781995</v>
      </c>
      <c r="AZ142">
        <v>2559728298</v>
      </c>
      <c r="BA142">
        <v>2599821177</v>
      </c>
      <c r="BB142">
        <v>2640211692</v>
      </c>
      <c r="BC142">
        <v>2681264749</v>
      </c>
      <c r="BD142">
        <v>2722672277</v>
      </c>
      <c r="BE142">
        <v>2764105969</v>
      </c>
      <c r="BF142">
        <v>2805845772</v>
      </c>
      <c r="BG142">
        <v>2847559084</v>
      </c>
      <c r="BH142">
        <v>2889349899</v>
      </c>
      <c r="BI142">
        <v>2931075528</v>
      </c>
      <c r="BJ142">
        <v>2972642807</v>
      </c>
    </row>
    <row r="143" spans="1:62" ht="14.25" x14ac:dyDescent="0.2">
      <c r="A143" t="s">
        <v>625</v>
      </c>
      <c r="B143" t="s">
        <v>624</v>
      </c>
      <c r="C143" t="s">
        <v>683</v>
      </c>
      <c r="D143" t="s">
        <v>682</v>
      </c>
      <c r="E143">
        <v>2251658472</v>
      </c>
      <c r="F143">
        <v>2281121660</v>
      </c>
      <c r="G143">
        <v>2323867572</v>
      </c>
      <c r="H143">
        <v>2378831151</v>
      </c>
      <c r="I143">
        <v>2434305162</v>
      </c>
      <c r="J143">
        <v>2491585633</v>
      </c>
      <c r="K143">
        <v>2552655971</v>
      </c>
      <c r="L143">
        <v>2613784631</v>
      </c>
      <c r="M143">
        <v>2676648622</v>
      </c>
      <c r="N143">
        <v>2741954619</v>
      </c>
      <c r="O143">
        <v>2808966620</v>
      </c>
      <c r="P143">
        <v>2877389252</v>
      </c>
      <c r="Q143">
        <v>2944882224</v>
      </c>
      <c r="R143">
        <v>3012331276</v>
      </c>
      <c r="S143">
        <v>3079360312</v>
      </c>
      <c r="T143">
        <v>3145167184</v>
      </c>
      <c r="U143">
        <v>3210476025</v>
      </c>
      <c r="V143">
        <v>3275314891</v>
      </c>
      <c r="W143">
        <v>3341275682</v>
      </c>
      <c r="X143">
        <v>3408720998</v>
      </c>
      <c r="Y143">
        <v>3477109502</v>
      </c>
      <c r="Z143">
        <v>3547464632</v>
      </c>
      <c r="AA143">
        <v>3621125345</v>
      </c>
      <c r="AB143">
        <v>3695912147</v>
      </c>
      <c r="AC143">
        <v>3770747360</v>
      </c>
      <c r="AD143">
        <v>3847060142</v>
      </c>
      <c r="AE143">
        <v>3925562597</v>
      </c>
      <c r="AF143">
        <v>4006194718</v>
      </c>
      <c r="AG143">
        <v>4087603622</v>
      </c>
      <c r="AH143">
        <v>4168715794</v>
      </c>
      <c r="AI143">
        <v>4250768747</v>
      </c>
      <c r="AJ143">
        <v>4329689211</v>
      </c>
      <c r="AK143">
        <v>4407097054</v>
      </c>
      <c r="AL143">
        <v>4483624608</v>
      </c>
      <c r="AM143">
        <v>4559643731</v>
      </c>
      <c r="AN143">
        <v>4635235786</v>
      </c>
      <c r="AO143">
        <v>4710560456</v>
      </c>
      <c r="AP143">
        <v>4785830332</v>
      </c>
      <c r="AQ143">
        <v>4860402272</v>
      </c>
      <c r="AR143">
        <v>4933815918</v>
      </c>
      <c r="AS143">
        <v>5006672528</v>
      </c>
      <c r="AT143">
        <v>5078705169</v>
      </c>
      <c r="AU143">
        <v>5150230538</v>
      </c>
      <c r="AV143">
        <v>5221946114</v>
      </c>
      <c r="AW143">
        <v>5293853508</v>
      </c>
      <c r="AX143">
        <v>5366142729</v>
      </c>
      <c r="AY143">
        <v>5438568259</v>
      </c>
      <c r="AZ143">
        <v>5511067338</v>
      </c>
      <c r="BA143">
        <v>5584333697</v>
      </c>
      <c r="BB143">
        <v>5658778430</v>
      </c>
      <c r="BC143">
        <v>5734082511</v>
      </c>
      <c r="BD143">
        <v>5810352625</v>
      </c>
      <c r="BE143">
        <v>5887499549</v>
      </c>
      <c r="BF143">
        <v>5965580605</v>
      </c>
      <c r="BG143">
        <v>6044110924</v>
      </c>
      <c r="BH143">
        <v>6122845409</v>
      </c>
      <c r="BI143">
        <v>6202019744</v>
      </c>
      <c r="BJ143">
        <v>6281293921</v>
      </c>
    </row>
    <row r="144" spans="1:62" ht="14.25" x14ac:dyDescent="0.2">
      <c r="A144" t="s">
        <v>45</v>
      </c>
      <c r="B144" t="s">
        <v>398</v>
      </c>
      <c r="C144" t="s">
        <v>683</v>
      </c>
      <c r="D144" t="s">
        <v>682</v>
      </c>
      <c r="E144">
        <v>851591</v>
      </c>
      <c r="F144">
        <v>866462</v>
      </c>
      <c r="G144">
        <v>882170</v>
      </c>
      <c r="H144">
        <v>898647</v>
      </c>
      <c r="I144">
        <v>915822</v>
      </c>
      <c r="J144">
        <v>933655</v>
      </c>
      <c r="K144">
        <v>952206</v>
      </c>
      <c r="L144">
        <v>971512</v>
      </c>
      <c r="M144">
        <v>991491</v>
      </c>
      <c r="N144">
        <v>1012015</v>
      </c>
      <c r="O144">
        <v>1033050</v>
      </c>
      <c r="P144">
        <v>1054453</v>
      </c>
      <c r="Q144">
        <v>1076340</v>
      </c>
      <c r="R144">
        <v>1099235</v>
      </c>
      <c r="S144">
        <v>1123855</v>
      </c>
      <c r="T144">
        <v>1150635</v>
      </c>
      <c r="U144">
        <v>1179723</v>
      </c>
      <c r="V144">
        <v>1210799</v>
      </c>
      <c r="W144">
        <v>1243352</v>
      </c>
      <c r="X144">
        <v>1276663</v>
      </c>
      <c r="Y144">
        <v>1310118</v>
      </c>
      <c r="Z144">
        <v>1343690</v>
      </c>
      <c r="AA144">
        <v>1377346</v>
      </c>
      <c r="AB144">
        <v>1410439</v>
      </c>
      <c r="AC144">
        <v>1442212</v>
      </c>
      <c r="AD144">
        <v>1472192</v>
      </c>
      <c r="AE144">
        <v>1499861</v>
      </c>
      <c r="AF144">
        <v>1525460</v>
      </c>
      <c r="AG144">
        <v>1550262</v>
      </c>
      <c r="AH144">
        <v>1576022</v>
      </c>
      <c r="AI144">
        <v>1603938</v>
      </c>
      <c r="AJ144">
        <v>1634517</v>
      </c>
      <c r="AK144">
        <v>1667121</v>
      </c>
      <c r="AL144">
        <v>1700362</v>
      </c>
      <c r="AM144">
        <v>1732257</v>
      </c>
      <c r="AN144">
        <v>1761359</v>
      </c>
      <c r="AO144">
        <v>1787273</v>
      </c>
      <c r="AP144">
        <v>1810453</v>
      </c>
      <c r="AQ144">
        <v>1831298</v>
      </c>
      <c r="AR144">
        <v>1850527</v>
      </c>
      <c r="AS144">
        <v>1868699</v>
      </c>
      <c r="AT144">
        <v>1885955</v>
      </c>
      <c r="AU144">
        <v>1902312</v>
      </c>
      <c r="AV144">
        <v>1918097</v>
      </c>
      <c r="AW144">
        <v>1933728</v>
      </c>
      <c r="AX144">
        <v>1949543</v>
      </c>
      <c r="AY144">
        <v>1965662</v>
      </c>
      <c r="AZ144">
        <v>1982287</v>
      </c>
      <c r="BA144">
        <v>1999930</v>
      </c>
      <c r="BB144">
        <v>2019209</v>
      </c>
      <c r="BC144">
        <v>2040551</v>
      </c>
      <c r="BD144">
        <v>2064166</v>
      </c>
      <c r="BE144">
        <v>2089928</v>
      </c>
      <c r="BF144">
        <v>2117361</v>
      </c>
      <c r="BG144">
        <v>2145785</v>
      </c>
      <c r="BH144">
        <v>2174645</v>
      </c>
      <c r="BI144">
        <v>2203821</v>
      </c>
      <c r="BJ144">
        <v>2233339</v>
      </c>
    </row>
    <row r="145" spans="1:62" ht="14.25" x14ac:dyDescent="0.2">
      <c r="A145" t="s">
        <v>623</v>
      </c>
      <c r="B145" t="s">
        <v>622</v>
      </c>
      <c r="C145" t="s">
        <v>683</v>
      </c>
      <c r="D145" t="s">
        <v>682</v>
      </c>
      <c r="E145">
        <v>1097220852</v>
      </c>
      <c r="F145">
        <v>1099620212</v>
      </c>
      <c r="G145">
        <v>1114283229</v>
      </c>
      <c r="H145">
        <v>1140272235</v>
      </c>
      <c r="I145">
        <v>1165840067</v>
      </c>
      <c r="J145">
        <v>1192149720</v>
      </c>
      <c r="K145">
        <v>1221225432</v>
      </c>
      <c r="L145">
        <v>1249470063</v>
      </c>
      <c r="M145">
        <v>1278513440</v>
      </c>
      <c r="N145">
        <v>1309029590</v>
      </c>
      <c r="O145">
        <v>1340215315</v>
      </c>
      <c r="P145">
        <v>1371933906</v>
      </c>
      <c r="Q145">
        <v>1401978588</v>
      </c>
      <c r="R145">
        <v>1431051239</v>
      </c>
      <c r="S145">
        <v>1458706490</v>
      </c>
      <c r="T145">
        <v>1484121802</v>
      </c>
      <c r="U145">
        <v>1508004795</v>
      </c>
      <c r="V145">
        <v>1530338921</v>
      </c>
      <c r="W145">
        <v>1552623958</v>
      </c>
      <c r="X145">
        <v>1575117475</v>
      </c>
      <c r="Y145">
        <v>1597224701</v>
      </c>
      <c r="Z145">
        <v>1619887922</v>
      </c>
      <c r="AA145">
        <v>1644667178</v>
      </c>
      <c r="AB145">
        <v>1669422093</v>
      </c>
      <c r="AC145">
        <v>1693279210</v>
      </c>
      <c r="AD145">
        <v>1717861954</v>
      </c>
      <c r="AE145">
        <v>1743894299</v>
      </c>
      <c r="AF145">
        <v>1771336115</v>
      </c>
      <c r="AG145">
        <v>1798912093</v>
      </c>
      <c r="AH145">
        <v>1825740671</v>
      </c>
      <c r="AI145">
        <v>1851248918</v>
      </c>
      <c r="AJ145">
        <v>1875124381</v>
      </c>
      <c r="AK145">
        <v>1895051479</v>
      </c>
      <c r="AL145">
        <v>1915919207</v>
      </c>
      <c r="AM145">
        <v>1936316441</v>
      </c>
      <c r="AN145">
        <v>1957770830</v>
      </c>
      <c r="AO145">
        <v>1977094618</v>
      </c>
      <c r="AP145">
        <v>1996172104</v>
      </c>
      <c r="AQ145">
        <v>2014525994</v>
      </c>
      <c r="AR145">
        <v>2031620012</v>
      </c>
      <c r="AS145">
        <v>2047187331</v>
      </c>
      <c r="AT145">
        <v>2061986736</v>
      </c>
      <c r="AU145">
        <v>2075912406</v>
      </c>
      <c r="AV145">
        <v>2089475459</v>
      </c>
      <c r="AW145">
        <v>2102909369</v>
      </c>
      <c r="AX145">
        <v>2116451896</v>
      </c>
      <c r="AY145">
        <v>2129839624</v>
      </c>
      <c r="AZ145">
        <v>2142908325</v>
      </c>
      <c r="BA145">
        <v>2156164379</v>
      </c>
      <c r="BB145">
        <v>2169773889</v>
      </c>
      <c r="BC145">
        <v>2182871640</v>
      </c>
      <c r="BD145">
        <v>2196130364</v>
      </c>
      <c r="BE145">
        <v>2209708504</v>
      </c>
      <c r="BF145">
        <v>2223457388</v>
      </c>
      <c r="BG145">
        <v>2237241890</v>
      </c>
      <c r="BH145">
        <v>2250812795</v>
      </c>
      <c r="BI145">
        <v>2264568981</v>
      </c>
      <c r="BJ145">
        <v>2278227192</v>
      </c>
    </row>
    <row r="146" spans="1:62" ht="14.25" x14ac:dyDescent="0.2">
      <c r="A146" t="s">
        <v>195</v>
      </c>
      <c r="B146" t="s">
        <v>402</v>
      </c>
      <c r="C146" t="s">
        <v>683</v>
      </c>
      <c r="D146" t="s">
        <v>682</v>
      </c>
      <c r="E146">
        <v>2778550</v>
      </c>
      <c r="F146">
        <v>2823550</v>
      </c>
      <c r="G146">
        <v>2863350</v>
      </c>
      <c r="H146">
        <v>2898950</v>
      </c>
      <c r="I146">
        <v>2935200</v>
      </c>
      <c r="J146">
        <v>2971450</v>
      </c>
      <c r="K146">
        <v>3008050</v>
      </c>
      <c r="L146">
        <v>3044400</v>
      </c>
      <c r="M146">
        <v>3078850</v>
      </c>
      <c r="N146">
        <v>3107321</v>
      </c>
      <c r="O146">
        <v>3139689</v>
      </c>
      <c r="P146">
        <v>3179041</v>
      </c>
      <c r="Q146">
        <v>3213622</v>
      </c>
      <c r="R146">
        <v>3244438</v>
      </c>
      <c r="S146">
        <v>3273894</v>
      </c>
      <c r="T146">
        <v>3301652</v>
      </c>
      <c r="U146">
        <v>3328664</v>
      </c>
      <c r="V146">
        <v>3355036</v>
      </c>
      <c r="W146">
        <v>3379514</v>
      </c>
      <c r="X146">
        <v>3397842</v>
      </c>
      <c r="Y146">
        <v>3413202</v>
      </c>
      <c r="Z146">
        <v>3432947</v>
      </c>
      <c r="AA146">
        <v>3457179</v>
      </c>
      <c r="AB146">
        <v>3485192</v>
      </c>
      <c r="AC146">
        <v>3514205</v>
      </c>
      <c r="AD146">
        <v>3544543</v>
      </c>
      <c r="AE146">
        <v>3578914</v>
      </c>
      <c r="AF146">
        <v>3616367</v>
      </c>
      <c r="AG146">
        <v>3655049</v>
      </c>
      <c r="AH146">
        <v>3684255</v>
      </c>
      <c r="AI146">
        <v>3697838</v>
      </c>
      <c r="AJ146">
        <v>3704134</v>
      </c>
      <c r="AK146">
        <v>3700114</v>
      </c>
      <c r="AL146">
        <v>3682613</v>
      </c>
      <c r="AM146">
        <v>3657144</v>
      </c>
      <c r="AN146">
        <v>3629102</v>
      </c>
      <c r="AO146">
        <v>3601613</v>
      </c>
      <c r="AP146">
        <v>3575137</v>
      </c>
      <c r="AQ146">
        <v>3549331</v>
      </c>
      <c r="AR146">
        <v>3524238</v>
      </c>
      <c r="AS146">
        <v>3499536</v>
      </c>
      <c r="AT146">
        <v>3470818</v>
      </c>
      <c r="AU146">
        <v>3443067</v>
      </c>
      <c r="AV146">
        <v>3415213</v>
      </c>
      <c r="AW146">
        <v>3377075</v>
      </c>
      <c r="AX146">
        <v>3322528</v>
      </c>
      <c r="AY146">
        <v>3269909</v>
      </c>
      <c r="AZ146">
        <v>3231294</v>
      </c>
      <c r="BA146">
        <v>3198231</v>
      </c>
      <c r="BB146">
        <v>3162916</v>
      </c>
      <c r="BC146">
        <v>3097282</v>
      </c>
      <c r="BD146">
        <v>3028115</v>
      </c>
      <c r="BE146">
        <v>2987773</v>
      </c>
      <c r="BF146">
        <v>2957689</v>
      </c>
      <c r="BG146">
        <v>2932367</v>
      </c>
      <c r="BH146">
        <v>2904910</v>
      </c>
      <c r="BI146">
        <v>2868231</v>
      </c>
      <c r="BJ146">
        <v>2827721</v>
      </c>
    </row>
    <row r="147" spans="1:62" ht="14.25" x14ac:dyDescent="0.2">
      <c r="A147" t="s">
        <v>221</v>
      </c>
      <c r="B147" t="s">
        <v>403</v>
      </c>
      <c r="C147" t="s">
        <v>683</v>
      </c>
      <c r="D147" t="s">
        <v>682</v>
      </c>
      <c r="E147">
        <v>313970</v>
      </c>
      <c r="F147">
        <v>316845</v>
      </c>
      <c r="G147">
        <v>320750</v>
      </c>
      <c r="H147">
        <v>324100</v>
      </c>
      <c r="I147">
        <v>327750</v>
      </c>
      <c r="J147">
        <v>331500</v>
      </c>
      <c r="K147">
        <v>333895</v>
      </c>
      <c r="L147">
        <v>334995</v>
      </c>
      <c r="M147">
        <v>335850</v>
      </c>
      <c r="N147">
        <v>337500</v>
      </c>
      <c r="O147">
        <v>339171</v>
      </c>
      <c r="P147">
        <v>342421</v>
      </c>
      <c r="Q147">
        <v>346600</v>
      </c>
      <c r="R147">
        <v>350450</v>
      </c>
      <c r="S147">
        <v>355050</v>
      </c>
      <c r="T147">
        <v>358950</v>
      </c>
      <c r="U147">
        <v>360731</v>
      </c>
      <c r="V147">
        <v>361358</v>
      </c>
      <c r="W147">
        <v>362007</v>
      </c>
      <c r="X147">
        <v>362856</v>
      </c>
      <c r="Y147">
        <v>364150</v>
      </c>
      <c r="Z147">
        <v>365225</v>
      </c>
      <c r="AA147">
        <v>365525</v>
      </c>
      <c r="AB147">
        <v>365622</v>
      </c>
      <c r="AC147">
        <v>365998</v>
      </c>
      <c r="AD147">
        <v>366706</v>
      </c>
      <c r="AE147">
        <v>368355</v>
      </c>
      <c r="AF147">
        <v>370750</v>
      </c>
      <c r="AG147">
        <v>373450</v>
      </c>
      <c r="AH147">
        <v>377100</v>
      </c>
      <c r="AI147">
        <v>381850</v>
      </c>
      <c r="AJ147">
        <v>387000</v>
      </c>
      <c r="AK147">
        <v>392175</v>
      </c>
      <c r="AL147">
        <v>397475</v>
      </c>
      <c r="AM147">
        <v>402925</v>
      </c>
      <c r="AN147">
        <v>408625</v>
      </c>
      <c r="AO147">
        <v>414225</v>
      </c>
      <c r="AP147">
        <v>419450</v>
      </c>
      <c r="AQ147">
        <v>424700</v>
      </c>
      <c r="AR147">
        <v>430475</v>
      </c>
      <c r="AS147">
        <v>436300</v>
      </c>
      <c r="AT147">
        <v>441525</v>
      </c>
      <c r="AU147">
        <v>446175</v>
      </c>
      <c r="AV147">
        <v>451630</v>
      </c>
      <c r="AW147">
        <v>458095</v>
      </c>
      <c r="AX147">
        <v>465158</v>
      </c>
      <c r="AY147">
        <v>472637</v>
      </c>
      <c r="AZ147">
        <v>479993</v>
      </c>
      <c r="BA147">
        <v>488650</v>
      </c>
      <c r="BB147">
        <v>497783</v>
      </c>
      <c r="BC147">
        <v>506953</v>
      </c>
      <c r="BD147">
        <v>518347</v>
      </c>
      <c r="BE147">
        <v>530946</v>
      </c>
      <c r="BF147">
        <v>543360</v>
      </c>
      <c r="BG147">
        <v>556319</v>
      </c>
      <c r="BH147">
        <v>569604</v>
      </c>
      <c r="BI147">
        <v>582014</v>
      </c>
      <c r="BJ147">
        <v>599449</v>
      </c>
    </row>
    <row r="148" spans="1:62" ht="14.25" x14ac:dyDescent="0.2">
      <c r="A148" t="s">
        <v>194</v>
      </c>
      <c r="B148" t="s">
        <v>396</v>
      </c>
      <c r="C148" t="s">
        <v>683</v>
      </c>
      <c r="D148" t="s">
        <v>682</v>
      </c>
      <c r="E148">
        <v>2120979</v>
      </c>
      <c r="F148">
        <v>2152681</v>
      </c>
      <c r="G148">
        <v>2181586</v>
      </c>
      <c r="H148">
        <v>2210919</v>
      </c>
      <c r="I148">
        <v>2240623</v>
      </c>
      <c r="J148">
        <v>2265919</v>
      </c>
      <c r="K148">
        <v>2283217</v>
      </c>
      <c r="L148">
        <v>2301220</v>
      </c>
      <c r="M148">
        <v>2323619</v>
      </c>
      <c r="N148">
        <v>2343173</v>
      </c>
      <c r="O148">
        <v>2359164</v>
      </c>
      <c r="P148">
        <v>2376389</v>
      </c>
      <c r="Q148">
        <v>2395674</v>
      </c>
      <c r="R148">
        <v>2415819</v>
      </c>
      <c r="S148">
        <v>2437186</v>
      </c>
      <c r="T148">
        <v>2456130</v>
      </c>
      <c r="U148">
        <v>2470989</v>
      </c>
      <c r="V148">
        <v>2485073</v>
      </c>
      <c r="W148">
        <v>2497921</v>
      </c>
      <c r="X148">
        <v>2505953</v>
      </c>
      <c r="Y148">
        <v>2511701</v>
      </c>
      <c r="Z148">
        <v>2519421</v>
      </c>
      <c r="AA148">
        <v>2531080</v>
      </c>
      <c r="AB148">
        <v>2546011</v>
      </c>
      <c r="AC148">
        <v>2562047</v>
      </c>
      <c r="AD148">
        <v>2578873</v>
      </c>
      <c r="AE148">
        <v>2599892</v>
      </c>
      <c r="AF148">
        <v>2626583</v>
      </c>
      <c r="AG148">
        <v>2653434</v>
      </c>
      <c r="AH148">
        <v>2666955</v>
      </c>
      <c r="AI148">
        <v>2663151</v>
      </c>
      <c r="AJ148">
        <v>2650581</v>
      </c>
      <c r="AK148">
        <v>2614338</v>
      </c>
      <c r="AL148">
        <v>2563290</v>
      </c>
      <c r="AM148">
        <v>2520742</v>
      </c>
      <c r="AN148">
        <v>2485056</v>
      </c>
      <c r="AO148">
        <v>2457222</v>
      </c>
      <c r="AP148">
        <v>2432851</v>
      </c>
      <c r="AQ148">
        <v>2410019</v>
      </c>
      <c r="AR148">
        <v>2390482</v>
      </c>
      <c r="AS148">
        <v>2367550</v>
      </c>
      <c r="AT148">
        <v>2337170</v>
      </c>
      <c r="AU148">
        <v>2310173</v>
      </c>
      <c r="AV148">
        <v>2287955</v>
      </c>
      <c r="AW148">
        <v>2263122</v>
      </c>
      <c r="AX148">
        <v>2238799</v>
      </c>
      <c r="AY148">
        <v>2218357</v>
      </c>
      <c r="AZ148">
        <v>2200325</v>
      </c>
      <c r="BA148">
        <v>2177322</v>
      </c>
      <c r="BB148">
        <v>2141669</v>
      </c>
      <c r="BC148">
        <v>2097555</v>
      </c>
      <c r="BD148">
        <v>2059709</v>
      </c>
      <c r="BE148">
        <v>2034319</v>
      </c>
      <c r="BF148">
        <v>2012647</v>
      </c>
      <c r="BG148">
        <v>1993782</v>
      </c>
      <c r="BH148">
        <v>1977527</v>
      </c>
      <c r="BI148">
        <v>1959537</v>
      </c>
      <c r="BJ148">
        <v>1940740</v>
      </c>
    </row>
    <row r="149" spans="1:62" ht="14.25" x14ac:dyDescent="0.2">
      <c r="A149" t="s">
        <v>307</v>
      </c>
      <c r="B149" t="s">
        <v>306</v>
      </c>
      <c r="C149" t="s">
        <v>683</v>
      </c>
      <c r="D149" t="s">
        <v>682</v>
      </c>
      <c r="E149">
        <v>167796</v>
      </c>
      <c r="F149">
        <v>170465</v>
      </c>
      <c r="G149">
        <v>176188</v>
      </c>
      <c r="H149">
        <v>184250</v>
      </c>
      <c r="I149">
        <v>193563</v>
      </c>
      <c r="J149">
        <v>203231</v>
      </c>
      <c r="K149">
        <v>213196</v>
      </c>
      <c r="L149">
        <v>223420</v>
      </c>
      <c r="M149">
        <v>233004</v>
      </c>
      <c r="N149">
        <v>240842</v>
      </c>
      <c r="O149">
        <v>246195</v>
      </c>
      <c r="P149">
        <v>248739</v>
      </c>
      <c r="Q149">
        <v>248767</v>
      </c>
      <c r="R149">
        <v>246947</v>
      </c>
      <c r="S149">
        <v>244284</v>
      </c>
      <c r="T149">
        <v>241628</v>
      </c>
      <c r="U149">
        <v>239085</v>
      </c>
      <c r="V149">
        <v>236695</v>
      </c>
      <c r="W149">
        <v>235198</v>
      </c>
      <c r="X149">
        <v>235479</v>
      </c>
      <c r="Y149">
        <v>238118</v>
      </c>
      <c r="Z149">
        <v>243427</v>
      </c>
      <c r="AA149">
        <v>251219</v>
      </c>
      <c r="AB149">
        <v>260997</v>
      </c>
      <c r="AC149">
        <v>271993</v>
      </c>
      <c r="AD149">
        <v>283581</v>
      </c>
      <c r="AE149">
        <v>295677</v>
      </c>
      <c r="AF149">
        <v>308275</v>
      </c>
      <c r="AG149">
        <v>320877</v>
      </c>
      <c r="AH149">
        <v>332901</v>
      </c>
      <c r="AI149">
        <v>343935</v>
      </c>
      <c r="AJ149">
        <v>353764</v>
      </c>
      <c r="AK149">
        <v>362459</v>
      </c>
      <c r="AL149">
        <v>370345</v>
      </c>
      <c r="AM149">
        <v>377960</v>
      </c>
      <c r="AN149">
        <v>385686</v>
      </c>
      <c r="AO149">
        <v>393567</v>
      </c>
      <c r="AP149">
        <v>401564</v>
      </c>
      <c r="AQ149">
        <v>409837</v>
      </c>
      <c r="AR149">
        <v>418604</v>
      </c>
      <c r="AS149">
        <v>427979</v>
      </c>
      <c r="AT149">
        <v>438081</v>
      </c>
      <c r="AU149">
        <v>448896</v>
      </c>
      <c r="AV149">
        <v>460147</v>
      </c>
      <c r="AW149">
        <v>471453</v>
      </c>
      <c r="AX149">
        <v>482559</v>
      </c>
      <c r="AY149">
        <v>493320</v>
      </c>
      <c r="AZ149">
        <v>503823</v>
      </c>
      <c r="BA149">
        <v>514348</v>
      </c>
      <c r="BB149">
        <v>525313</v>
      </c>
      <c r="BC149">
        <v>536969</v>
      </c>
      <c r="BD149">
        <v>549439</v>
      </c>
      <c r="BE149">
        <v>562531</v>
      </c>
      <c r="BF149">
        <v>575841</v>
      </c>
      <c r="BG149">
        <v>588781</v>
      </c>
      <c r="BH149">
        <v>600942</v>
      </c>
      <c r="BI149">
        <v>612167</v>
      </c>
      <c r="BJ149">
        <v>622567</v>
      </c>
    </row>
    <row r="150" spans="1:62" ht="14.25" x14ac:dyDescent="0.2">
      <c r="A150" t="s">
        <v>469</v>
      </c>
      <c r="B150" t="s">
        <v>468</v>
      </c>
      <c r="C150" t="s">
        <v>683</v>
      </c>
      <c r="D150" t="s">
        <v>682</v>
      </c>
      <c r="E150">
        <v>4279</v>
      </c>
      <c r="F150">
        <v>4453</v>
      </c>
      <c r="G150">
        <v>4566</v>
      </c>
      <c r="H150">
        <v>4656</v>
      </c>
      <c r="I150">
        <v>4748</v>
      </c>
      <c r="J150">
        <v>4841</v>
      </c>
      <c r="K150">
        <v>4936</v>
      </c>
      <c r="L150">
        <v>5033</v>
      </c>
      <c r="M150">
        <v>5161</v>
      </c>
      <c r="N150">
        <v>5303</v>
      </c>
      <c r="O150">
        <v>5450</v>
      </c>
      <c r="P150">
        <v>5601</v>
      </c>
      <c r="Q150">
        <v>5756</v>
      </c>
      <c r="R150">
        <v>5915</v>
      </c>
      <c r="S150">
        <v>6078</v>
      </c>
      <c r="T150">
        <v>6291</v>
      </c>
      <c r="U150">
        <v>6530</v>
      </c>
      <c r="V150">
        <v>6778</v>
      </c>
      <c r="W150">
        <v>7035</v>
      </c>
      <c r="X150">
        <v>7303</v>
      </c>
      <c r="Y150">
        <v>7580</v>
      </c>
      <c r="Z150">
        <v>7868</v>
      </c>
      <c r="AA150">
        <v>8670</v>
      </c>
      <c r="AB150">
        <v>10547</v>
      </c>
      <c r="AC150">
        <v>12790</v>
      </c>
      <c r="AD150">
        <v>15392</v>
      </c>
      <c r="AE150">
        <v>18337</v>
      </c>
      <c r="AF150">
        <v>21628</v>
      </c>
      <c r="AG150">
        <v>24873</v>
      </c>
      <c r="AH150">
        <v>27676</v>
      </c>
      <c r="AI150">
        <v>30036</v>
      </c>
      <c r="AJ150">
        <v>31821</v>
      </c>
      <c r="AK150">
        <v>32892</v>
      </c>
      <c r="AL150">
        <v>33238</v>
      </c>
      <c r="AM150">
        <v>33098</v>
      </c>
      <c r="AN150">
        <v>32712</v>
      </c>
      <c r="AO150">
        <v>32102</v>
      </c>
      <c r="AP150">
        <v>31304</v>
      </c>
      <c r="AQ150">
        <v>30358</v>
      </c>
      <c r="AR150">
        <v>29305</v>
      </c>
      <c r="AS150">
        <v>28384</v>
      </c>
      <c r="AT150">
        <v>27782</v>
      </c>
      <c r="AU150">
        <v>27450</v>
      </c>
      <c r="AV150">
        <v>27363</v>
      </c>
      <c r="AW150">
        <v>27514</v>
      </c>
      <c r="AX150">
        <v>27906</v>
      </c>
      <c r="AY150">
        <v>28414</v>
      </c>
      <c r="AZ150">
        <v>28905</v>
      </c>
      <c r="BA150">
        <v>29376</v>
      </c>
      <c r="BB150">
        <v>29820</v>
      </c>
      <c r="BC150">
        <v>30235</v>
      </c>
      <c r="BD150">
        <v>30615</v>
      </c>
      <c r="BE150">
        <v>30959</v>
      </c>
      <c r="BF150">
        <v>31264</v>
      </c>
      <c r="BG150">
        <v>31530</v>
      </c>
      <c r="BH150">
        <v>31754</v>
      </c>
      <c r="BI150">
        <v>31949</v>
      </c>
      <c r="BJ150">
        <v>32125</v>
      </c>
    </row>
    <row r="151" spans="1:62" ht="14.25" x14ac:dyDescent="0.2">
      <c r="A151" t="s">
        <v>8</v>
      </c>
      <c r="B151" t="s">
        <v>427</v>
      </c>
      <c r="C151" t="s">
        <v>683</v>
      </c>
      <c r="D151" t="s">
        <v>682</v>
      </c>
      <c r="E151">
        <v>12328532</v>
      </c>
      <c r="F151">
        <v>12710547</v>
      </c>
      <c r="G151">
        <v>13094818</v>
      </c>
      <c r="H151">
        <v>13478232</v>
      </c>
      <c r="I151">
        <v>13857142</v>
      </c>
      <c r="J151">
        <v>14229044</v>
      </c>
      <c r="K151">
        <v>14593284</v>
      </c>
      <c r="L151">
        <v>14950803</v>
      </c>
      <c r="M151">
        <v>15302947</v>
      </c>
      <c r="N151">
        <v>15651924</v>
      </c>
      <c r="O151">
        <v>16000008</v>
      </c>
      <c r="P151">
        <v>16347198</v>
      </c>
      <c r="Q151">
        <v>16695003</v>
      </c>
      <c r="R151">
        <v>17049165</v>
      </c>
      <c r="S151">
        <v>17416964</v>
      </c>
      <c r="T151">
        <v>17803698</v>
      </c>
      <c r="U151">
        <v>18210754</v>
      </c>
      <c r="V151">
        <v>18636977</v>
      </c>
      <c r="W151">
        <v>19081718</v>
      </c>
      <c r="X151">
        <v>19543347</v>
      </c>
      <c r="Y151">
        <v>20019847</v>
      </c>
      <c r="Z151">
        <v>20511601</v>
      </c>
      <c r="AA151">
        <v>21016818</v>
      </c>
      <c r="AB151">
        <v>21528502</v>
      </c>
      <c r="AC151">
        <v>22037610</v>
      </c>
      <c r="AD151">
        <v>22537376</v>
      </c>
      <c r="AE151">
        <v>23023935</v>
      </c>
      <c r="AF151">
        <v>23497766</v>
      </c>
      <c r="AG151">
        <v>23961820</v>
      </c>
      <c r="AH151">
        <v>24421191</v>
      </c>
      <c r="AI151">
        <v>24879136</v>
      </c>
      <c r="AJ151">
        <v>25336862</v>
      </c>
      <c r="AK151">
        <v>25791494</v>
      </c>
      <c r="AL151">
        <v>26237417</v>
      </c>
      <c r="AM151">
        <v>26667048</v>
      </c>
      <c r="AN151">
        <v>27075232</v>
      </c>
      <c r="AO151">
        <v>27460603</v>
      </c>
      <c r="AP151">
        <v>27825901</v>
      </c>
      <c r="AQ151">
        <v>28175263</v>
      </c>
      <c r="AR151">
        <v>28514798</v>
      </c>
      <c r="AS151">
        <v>28849621</v>
      </c>
      <c r="AT151">
        <v>29181832</v>
      </c>
      <c r="AU151">
        <v>29512368</v>
      </c>
      <c r="AV151">
        <v>29843937</v>
      </c>
      <c r="AW151">
        <v>30179285</v>
      </c>
      <c r="AX151">
        <v>30521070</v>
      </c>
      <c r="AY151">
        <v>30869346</v>
      </c>
      <c r="AZ151">
        <v>31225881</v>
      </c>
      <c r="BA151">
        <v>31596855</v>
      </c>
      <c r="BB151">
        <v>31989897</v>
      </c>
      <c r="BC151">
        <v>32409639</v>
      </c>
      <c r="BD151">
        <v>32858823</v>
      </c>
      <c r="BE151">
        <v>33333789</v>
      </c>
      <c r="BF151">
        <v>33824769</v>
      </c>
      <c r="BG151">
        <v>34318082</v>
      </c>
      <c r="BH151">
        <v>34803322</v>
      </c>
      <c r="BI151">
        <v>35276786</v>
      </c>
      <c r="BJ151">
        <v>35739580</v>
      </c>
    </row>
    <row r="152" spans="1:62" ht="14.25" x14ac:dyDescent="0.2">
      <c r="A152" t="s">
        <v>222</v>
      </c>
      <c r="B152" t="s">
        <v>423</v>
      </c>
      <c r="C152" t="s">
        <v>683</v>
      </c>
      <c r="D152" t="s">
        <v>682</v>
      </c>
      <c r="E152">
        <v>22452</v>
      </c>
      <c r="F152">
        <v>22808</v>
      </c>
      <c r="G152">
        <v>23039</v>
      </c>
      <c r="H152">
        <v>23168</v>
      </c>
      <c r="I152">
        <v>23236</v>
      </c>
      <c r="J152">
        <v>23282</v>
      </c>
      <c r="K152">
        <v>23305</v>
      </c>
      <c r="L152">
        <v>23292</v>
      </c>
      <c r="M152">
        <v>23304</v>
      </c>
      <c r="N152">
        <v>23346</v>
      </c>
      <c r="O152">
        <v>23484</v>
      </c>
      <c r="P152">
        <v>23720</v>
      </c>
      <c r="Q152">
        <v>24051</v>
      </c>
      <c r="R152">
        <v>24439</v>
      </c>
      <c r="S152">
        <v>24835</v>
      </c>
      <c r="T152">
        <v>25197</v>
      </c>
      <c r="U152">
        <v>25523</v>
      </c>
      <c r="V152">
        <v>25809</v>
      </c>
      <c r="W152">
        <v>26087</v>
      </c>
      <c r="X152">
        <v>26395</v>
      </c>
      <c r="Y152">
        <v>26745</v>
      </c>
      <c r="Z152">
        <v>27164</v>
      </c>
      <c r="AA152">
        <v>27624</v>
      </c>
      <c r="AB152">
        <v>28095</v>
      </c>
      <c r="AC152">
        <v>28512</v>
      </c>
      <c r="AD152">
        <v>28835</v>
      </c>
      <c r="AE152">
        <v>29041</v>
      </c>
      <c r="AF152">
        <v>29172</v>
      </c>
      <c r="AG152">
        <v>29235</v>
      </c>
      <c r="AH152">
        <v>29312</v>
      </c>
      <c r="AI152">
        <v>29439</v>
      </c>
      <c r="AJ152">
        <v>29624</v>
      </c>
      <c r="AK152">
        <v>29863</v>
      </c>
      <c r="AL152">
        <v>30138</v>
      </c>
      <c r="AM152">
        <v>30427</v>
      </c>
      <c r="AN152">
        <v>30691</v>
      </c>
      <c r="AO152">
        <v>30967</v>
      </c>
      <c r="AP152">
        <v>31251</v>
      </c>
      <c r="AQ152">
        <v>31523</v>
      </c>
      <c r="AR152">
        <v>31800</v>
      </c>
      <c r="AS152">
        <v>32082</v>
      </c>
      <c r="AT152">
        <v>32360</v>
      </c>
      <c r="AU152">
        <v>32629</v>
      </c>
      <c r="AV152">
        <v>32933</v>
      </c>
      <c r="AW152">
        <v>33314</v>
      </c>
      <c r="AX152">
        <v>33793</v>
      </c>
      <c r="AY152">
        <v>34408</v>
      </c>
      <c r="AZ152">
        <v>35111</v>
      </c>
      <c r="BA152">
        <v>35853</v>
      </c>
      <c r="BB152">
        <v>36534</v>
      </c>
      <c r="BC152">
        <v>37094</v>
      </c>
      <c r="BD152">
        <v>37497</v>
      </c>
      <c r="BE152">
        <v>37783</v>
      </c>
      <c r="BF152">
        <v>37971</v>
      </c>
      <c r="BG152">
        <v>38132</v>
      </c>
      <c r="BH152">
        <v>38307</v>
      </c>
      <c r="BI152">
        <v>38499</v>
      </c>
      <c r="BJ152">
        <v>38695</v>
      </c>
    </row>
    <row r="153" spans="1:62" ht="14.25" x14ac:dyDescent="0.2">
      <c r="A153" t="s">
        <v>421</v>
      </c>
      <c r="B153" t="s">
        <v>422</v>
      </c>
      <c r="C153" t="s">
        <v>683</v>
      </c>
      <c r="D153" t="s">
        <v>682</v>
      </c>
      <c r="E153">
        <v>2544000</v>
      </c>
      <c r="F153">
        <v>2605000</v>
      </c>
      <c r="G153">
        <v>2664000</v>
      </c>
      <c r="H153">
        <v>2721000</v>
      </c>
      <c r="I153">
        <v>2774000</v>
      </c>
      <c r="J153">
        <v>2825000</v>
      </c>
      <c r="K153">
        <v>2873000</v>
      </c>
      <c r="L153">
        <v>2918000</v>
      </c>
      <c r="M153">
        <v>2960000</v>
      </c>
      <c r="N153">
        <v>3002000</v>
      </c>
      <c r="O153">
        <v>3044000</v>
      </c>
      <c r="P153">
        <v>3088000</v>
      </c>
      <c r="Q153">
        <v>3131000</v>
      </c>
      <c r="R153">
        <v>3174000</v>
      </c>
      <c r="S153">
        <v>3215000</v>
      </c>
      <c r="T153">
        <v>3251000</v>
      </c>
      <c r="U153">
        <v>3284000</v>
      </c>
      <c r="V153">
        <v>3312000</v>
      </c>
      <c r="W153">
        <v>3339000</v>
      </c>
      <c r="X153">
        <v>3366000</v>
      </c>
      <c r="Y153">
        <v>3396000</v>
      </c>
      <c r="Z153">
        <v>3429000</v>
      </c>
      <c r="AA153">
        <v>3464000</v>
      </c>
      <c r="AB153">
        <v>3500000</v>
      </c>
      <c r="AC153">
        <v>3536000</v>
      </c>
      <c r="AD153">
        <v>3570000</v>
      </c>
      <c r="AE153">
        <v>3602000</v>
      </c>
      <c r="AF153">
        <v>3633000</v>
      </c>
      <c r="AG153">
        <v>3660000</v>
      </c>
      <c r="AH153">
        <v>3681000</v>
      </c>
      <c r="AI153">
        <v>3696000</v>
      </c>
      <c r="AJ153">
        <v>3704000</v>
      </c>
      <c r="AK153">
        <v>3706000</v>
      </c>
      <c r="AL153">
        <v>3701000</v>
      </c>
      <c r="AM153">
        <v>3691000</v>
      </c>
      <c r="AN153">
        <v>3675099</v>
      </c>
      <c r="AO153">
        <v>3667748</v>
      </c>
      <c r="AP153">
        <v>3654208</v>
      </c>
      <c r="AQ153">
        <v>3652732</v>
      </c>
      <c r="AR153">
        <v>3647001</v>
      </c>
      <c r="AS153">
        <v>3639592</v>
      </c>
      <c r="AT153">
        <v>3631462</v>
      </c>
      <c r="AU153">
        <v>3623062</v>
      </c>
      <c r="AV153">
        <v>3612874</v>
      </c>
      <c r="AW153">
        <v>3603945</v>
      </c>
      <c r="AX153">
        <v>3595187</v>
      </c>
      <c r="AY153">
        <v>3585209</v>
      </c>
      <c r="AZ153">
        <v>3576910</v>
      </c>
      <c r="BA153">
        <v>3570108</v>
      </c>
      <c r="BB153">
        <v>3565604</v>
      </c>
      <c r="BC153">
        <v>3562045</v>
      </c>
      <c r="BD153">
        <v>3559986</v>
      </c>
      <c r="BE153">
        <v>3559519</v>
      </c>
      <c r="BF153">
        <v>3558566</v>
      </c>
      <c r="BG153">
        <v>3556397</v>
      </c>
      <c r="BH153">
        <v>3554108</v>
      </c>
      <c r="BI153">
        <v>3551954</v>
      </c>
      <c r="BJ153">
        <v>3549750</v>
      </c>
    </row>
    <row r="154" spans="1:62" ht="14.25" x14ac:dyDescent="0.2">
      <c r="A154" t="s">
        <v>20</v>
      </c>
      <c r="B154" t="s">
        <v>406</v>
      </c>
      <c r="C154" t="s">
        <v>683</v>
      </c>
      <c r="D154" t="s">
        <v>682</v>
      </c>
      <c r="E154">
        <v>5099373</v>
      </c>
      <c r="F154">
        <v>5223568</v>
      </c>
      <c r="G154">
        <v>5352503</v>
      </c>
      <c r="H154">
        <v>5486319</v>
      </c>
      <c r="I154">
        <v>5625164</v>
      </c>
      <c r="J154">
        <v>5769218</v>
      </c>
      <c r="K154">
        <v>5918595</v>
      </c>
      <c r="L154">
        <v>6073526</v>
      </c>
      <c r="M154">
        <v>6234465</v>
      </c>
      <c r="N154">
        <v>6401921</v>
      </c>
      <c r="O154">
        <v>6576305</v>
      </c>
      <c r="P154">
        <v>6757850</v>
      </c>
      <c r="Q154">
        <v>6946620</v>
      </c>
      <c r="R154">
        <v>7142627</v>
      </c>
      <c r="S154">
        <v>7345780</v>
      </c>
      <c r="T154">
        <v>7556026</v>
      </c>
      <c r="U154">
        <v>7773449</v>
      </c>
      <c r="V154">
        <v>7998164</v>
      </c>
      <c r="W154">
        <v>8230218</v>
      </c>
      <c r="X154">
        <v>8469672</v>
      </c>
      <c r="Y154">
        <v>8716553</v>
      </c>
      <c r="Z154">
        <v>8971345</v>
      </c>
      <c r="AA154">
        <v>9234129</v>
      </c>
      <c r="AB154">
        <v>9504281</v>
      </c>
      <c r="AC154">
        <v>9780872</v>
      </c>
      <c r="AD154">
        <v>10063495</v>
      </c>
      <c r="AE154">
        <v>10352120</v>
      </c>
      <c r="AF154">
        <v>10647754</v>
      </c>
      <c r="AG154">
        <v>10952395</v>
      </c>
      <c r="AH154">
        <v>11268658</v>
      </c>
      <c r="AI154">
        <v>11598633</v>
      </c>
      <c r="AJ154">
        <v>11942819</v>
      </c>
      <c r="AK154">
        <v>12301336</v>
      </c>
      <c r="AL154">
        <v>12675460</v>
      </c>
      <c r="AM154">
        <v>13066543</v>
      </c>
      <c r="AN154">
        <v>13475400</v>
      </c>
      <c r="AO154">
        <v>13902688</v>
      </c>
      <c r="AP154">
        <v>14347854</v>
      </c>
      <c r="AQ154">
        <v>14808791</v>
      </c>
      <c r="AR154">
        <v>15282521</v>
      </c>
      <c r="AS154">
        <v>15766806</v>
      </c>
      <c r="AT154">
        <v>16260932</v>
      </c>
      <c r="AU154">
        <v>16765117</v>
      </c>
      <c r="AV154">
        <v>17279141</v>
      </c>
      <c r="AW154">
        <v>17802997</v>
      </c>
      <c r="AX154">
        <v>18336724</v>
      </c>
      <c r="AY154">
        <v>18880268</v>
      </c>
      <c r="AZ154">
        <v>19433523</v>
      </c>
      <c r="BA154">
        <v>19996469</v>
      </c>
      <c r="BB154">
        <v>20569121</v>
      </c>
      <c r="BC154">
        <v>21151640</v>
      </c>
      <c r="BD154">
        <v>21743949</v>
      </c>
      <c r="BE154">
        <v>22346573</v>
      </c>
      <c r="BF154">
        <v>22961146</v>
      </c>
      <c r="BG154">
        <v>23589801</v>
      </c>
      <c r="BH154">
        <v>24234088</v>
      </c>
      <c r="BI154">
        <v>24894551</v>
      </c>
      <c r="BJ154">
        <v>25570895</v>
      </c>
    </row>
    <row r="155" spans="1:62" ht="14.25" x14ac:dyDescent="0.2">
      <c r="A155" t="s">
        <v>151</v>
      </c>
      <c r="B155" t="s">
        <v>409</v>
      </c>
      <c r="C155" t="s">
        <v>683</v>
      </c>
      <c r="D155" t="s">
        <v>682</v>
      </c>
      <c r="E155">
        <v>89887</v>
      </c>
      <c r="F155">
        <v>92350</v>
      </c>
      <c r="G155">
        <v>94938</v>
      </c>
      <c r="H155">
        <v>97584</v>
      </c>
      <c r="I155">
        <v>100214</v>
      </c>
      <c r="J155">
        <v>102766</v>
      </c>
      <c r="K155">
        <v>105190</v>
      </c>
      <c r="L155">
        <v>107538</v>
      </c>
      <c r="M155">
        <v>109959</v>
      </c>
      <c r="N155">
        <v>112651</v>
      </c>
      <c r="O155">
        <v>115768</v>
      </c>
      <c r="P155">
        <v>119378</v>
      </c>
      <c r="Q155">
        <v>123441</v>
      </c>
      <c r="R155">
        <v>127791</v>
      </c>
      <c r="S155">
        <v>132195</v>
      </c>
      <c r="T155">
        <v>136519</v>
      </c>
      <c r="U155">
        <v>140665</v>
      </c>
      <c r="V155">
        <v>144736</v>
      </c>
      <c r="W155">
        <v>148892</v>
      </c>
      <c r="X155">
        <v>153386</v>
      </c>
      <c r="Y155">
        <v>158385</v>
      </c>
      <c r="Z155">
        <v>163935</v>
      </c>
      <c r="AA155">
        <v>169960</v>
      </c>
      <c r="AB155">
        <v>176356</v>
      </c>
      <c r="AC155">
        <v>182953</v>
      </c>
      <c r="AD155">
        <v>189637</v>
      </c>
      <c r="AE155">
        <v>196357</v>
      </c>
      <c r="AF155">
        <v>203124</v>
      </c>
      <c r="AG155">
        <v>209885</v>
      </c>
      <c r="AH155">
        <v>216595</v>
      </c>
      <c r="AI155">
        <v>223215</v>
      </c>
      <c r="AJ155">
        <v>229754</v>
      </c>
      <c r="AK155">
        <v>236190</v>
      </c>
      <c r="AL155">
        <v>242459</v>
      </c>
      <c r="AM155">
        <v>248433</v>
      </c>
      <c r="AN155">
        <v>254082</v>
      </c>
      <c r="AO155">
        <v>259327</v>
      </c>
      <c r="AP155">
        <v>264275</v>
      </c>
      <c r="AQ155">
        <v>269206</v>
      </c>
      <c r="AR155">
        <v>274484</v>
      </c>
      <c r="AS155">
        <v>280384</v>
      </c>
      <c r="AT155">
        <v>287027</v>
      </c>
      <c r="AU155">
        <v>294341</v>
      </c>
      <c r="AV155">
        <v>302209</v>
      </c>
      <c r="AW155">
        <v>310423</v>
      </c>
      <c r="AX155">
        <v>318836</v>
      </c>
      <c r="AY155">
        <v>327371</v>
      </c>
      <c r="AZ155">
        <v>336070</v>
      </c>
      <c r="BA155">
        <v>345054</v>
      </c>
      <c r="BB155">
        <v>354501</v>
      </c>
      <c r="BC155">
        <v>364511</v>
      </c>
      <c r="BD155">
        <v>375131</v>
      </c>
      <c r="BE155">
        <v>386203</v>
      </c>
      <c r="BF155">
        <v>397397</v>
      </c>
      <c r="BG155">
        <v>408247</v>
      </c>
      <c r="BH155">
        <v>418403</v>
      </c>
      <c r="BI155">
        <v>427756</v>
      </c>
      <c r="BJ155">
        <v>436330</v>
      </c>
    </row>
    <row r="156" spans="1:62" ht="14.25" x14ac:dyDescent="0.2">
      <c r="A156" t="s">
        <v>621</v>
      </c>
      <c r="B156" t="s">
        <v>620</v>
      </c>
      <c r="C156" t="s">
        <v>683</v>
      </c>
      <c r="D156" t="s">
        <v>682</v>
      </c>
      <c r="E156">
        <v>105488678</v>
      </c>
      <c r="F156">
        <v>108374227</v>
      </c>
      <c r="G156">
        <v>111385940</v>
      </c>
      <c r="H156">
        <v>114471415</v>
      </c>
      <c r="I156">
        <v>117671617</v>
      </c>
      <c r="J156">
        <v>120973578</v>
      </c>
      <c r="K156">
        <v>124374455</v>
      </c>
      <c r="L156">
        <v>127947266</v>
      </c>
      <c r="M156">
        <v>131566224</v>
      </c>
      <c r="N156">
        <v>135279930</v>
      </c>
      <c r="O156">
        <v>139083819</v>
      </c>
      <c r="P156">
        <v>142950993</v>
      </c>
      <c r="Q156">
        <v>146887303</v>
      </c>
      <c r="R156">
        <v>150999871</v>
      </c>
      <c r="S156">
        <v>155259901</v>
      </c>
      <c r="T156">
        <v>159722643</v>
      </c>
      <c r="U156">
        <v>164407528</v>
      </c>
      <c r="V156">
        <v>169318424</v>
      </c>
      <c r="W156">
        <v>174493349</v>
      </c>
      <c r="X156">
        <v>180000521</v>
      </c>
      <c r="Y156">
        <v>185843847</v>
      </c>
      <c r="Z156">
        <v>192015875</v>
      </c>
      <c r="AA156">
        <v>198499602</v>
      </c>
      <c r="AB156">
        <v>205229901</v>
      </c>
      <c r="AC156">
        <v>212102793</v>
      </c>
      <c r="AD156">
        <v>219095273</v>
      </c>
      <c r="AE156">
        <v>226161475</v>
      </c>
      <c r="AF156">
        <v>233285188</v>
      </c>
      <c r="AG156">
        <v>240367135</v>
      </c>
      <c r="AH156">
        <v>247283550</v>
      </c>
      <c r="AI156">
        <v>255989130</v>
      </c>
      <c r="AJ156">
        <v>262659662</v>
      </c>
      <c r="AK156">
        <v>267020622</v>
      </c>
      <c r="AL156">
        <v>273204804</v>
      </c>
      <c r="AM156">
        <v>279279333</v>
      </c>
      <c r="AN156">
        <v>286917385</v>
      </c>
      <c r="AO156">
        <v>292934005</v>
      </c>
      <c r="AP156">
        <v>298982946</v>
      </c>
      <c r="AQ156">
        <v>305001541</v>
      </c>
      <c r="AR156">
        <v>311053183</v>
      </c>
      <c r="AS156">
        <v>317129227</v>
      </c>
      <c r="AT156">
        <v>323196354</v>
      </c>
      <c r="AU156">
        <v>329289435</v>
      </c>
      <c r="AV156">
        <v>335522845</v>
      </c>
      <c r="AW156">
        <v>342046777</v>
      </c>
      <c r="AX156">
        <v>348956287</v>
      </c>
      <c r="AY156">
        <v>356287693</v>
      </c>
      <c r="AZ156">
        <v>363996317</v>
      </c>
      <c r="BA156">
        <v>371999662</v>
      </c>
      <c r="BB156">
        <v>380192587</v>
      </c>
      <c r="BC156">
        <v>388376106</v>
      </c>
      <c r="BD156">
        <v>396573248</v>
      </c>
      <c r="BE156">
        <v>404783020</v>
      </c>
      <c r="BF156">
        <v>412953000</v>
      </c>
      <c r="BG156">
        <v>421030035</v>
      </c>
      <c r="BH156">
        <v>428974903</v>
      </c>
      <c r="BI156">
        <v>436738031</v>
      </c>
      <c r="BJ156">
        <v>444322417</v>
      </c>
    </row>
    <row r="157" spans="1:62" ht="14.25" x14ac:dyDescent="0.2">
      <c r="A157" t="s">
        <v>98</v>
      </c>
      <c r="B157" t="s">
        <v>417</v>
      </c>
      <c r="C157" t="s">
        <v>683</v>
      </c>
      <c r="D157" t="s">
        <v>682</v>
      </c>
      <c r="E157">
        <v>38174112</v>
      </c>
      <c r="F157">
        <v>39394126</v>
      </c>
      <c r="G157">
        <v>40649588</v>
      </c>
      <c r="H157">
        <v>41939880</v>
      </c>
      <c r="I157">
        <v>43264272</v>
      </c>
      <c r="J157">
        <v>44623043</v>
      </c>
      <c r="K157">
        <v>46011038</v>
      </c>
      <c r="L157">
        <v>47429812</v>
      </c>
      <c r="M157">
        <v>48894019</v>
      </c>
      <c r="N157">
        <v>50423481</v>
      </c>
      <c r="O157">
        <v>52029861</v>
      </c>
      <c r="P157">
        <v>53718724</v>
      </c>
      <c r="Q157">
        <v>55478151</v>
      </c>
      <c r="R157">
        <v>57280587</v>
      </c>
      <c r="S157">
        <v>59088193</v>
      </c>
      <c r="T157">
        <v>60872399</v>
      </c>
      <c r="U157">
        <v>62623763</v>
      </c>
      <c r="V157">
        <v>64345884</v>
      </c>
      <c r="W157">
        <v>66039488</v>
      </c>
      <c r="X157">
        <v>67709689</v>
      </c>
      <c r="Y157">
        <v>69360871</v>
      </c>
      <c r="Z157">
        <v>70992195</v>
      </c>
      <c r="AA157">
        <v>72602533</v>
      </c>
      <c r="AB157">
        <v>74196548</v>
      </c>
      <c r="AC157">
        <v>75780605</v>
      </c>
      <c r="AD157">
        <v>77360707</v>
      </c>
      <c r="AE157">
        <v>78934125</v>
      </c>
      <c r="AF157">
        <v>80503052</v>
      </c>
      <c r="AG157">
        <v>82083919</v>
      </c>
      <c r="AH157">
        <v>83697891</v>
      </c>
      <c r="AI157">
        <v>85357874</v>
      </c>
      <c r="AJ157">
        <v>87071512</v>
      </c>
      <c r="AK157">
        <v>88828310</v>
      </c>
      <c r="AL157">
        <v>90600453</v>
      </c>
      <c r="AM157">
        <v>92349147</v>
      </c>
      <c r="AN157">
        <v>94045579</v>
      </c>
      <c r="AO157">
        <v>95687452</v>
      </c>
      <c r="AP157">
        <v>97281739</v>
      </c>
      <c r="AQ157">
        <v>98821456</v>
      </c>
      <c r="AR157">
        <v>100300579</v>
      </c>
      <c r="AS157">
        <v>101719673</v>
      </c>
      <c r="AT157">
        <v>103067068</v>
      </c>
      <c r="AU157">
        <v>104355608</v>
      </c>
      <c r="AV157">
        <v>105640453</v>
      </c>
      <c r="AW157">
        <v>106995583</v>
      </c>
      <c r="AX157">
        <v>108472228</v>
      </c>
      <c r="AY157">
        <v>110092378</v>
      </c>
      <c r="AZ157">
        <v>111836346</v>
      </c>
      <c r="BA157">
        <v>113661809</v>
      </c>
      <c r="BB157">
        <v>115505228</v>
      </c>
      <c r="BC157">
        <v>117318941</v>
      </c>
      <c r="BD157">
        <v>119090017</v>
      </c>
      <c r="BE157">
        <v>120828307</v>
      </c>
      <c r="BF157">
        <v>122535969</v>
      </c>
      <c r="BG157">
        <v>124221600</v>
      </c>
      <c r="BH157">
        <v>125890949</v>
      </c>
      <c r="BI157">
        <v>127540423</v>
      </c>
      <c r="BJ157">
        <v>129163276</v>
      </c>
    </row>
    <row r="158" spans="1:62" ht="14.25" x14ac:dyDescent="0.2">
      <c r="A158" t="s">
        <v>238</v>
      </c>
      <c r="B158" t="s">
        <v>412</v>
      </c>
      <c r="C158" t="s">
        <v>683</v>
      </c>
      <c r="D158" t="s">
        <v>682</v>
      </c>
      <c r="E158">
        <v>14662</v>
      </c>
      <c r="F158">
        <v>15051</v>
      </c>
      <c r="G158">
        <v>15547</v>
      </c>
      <c r="H158">
        <v>16114</v>
      </c>
      <c r="I158">
        <v>16710</v>
      </c>
      <c r="J158">
        <v>17284</v>
      </c>
      <c r="K158">
        <v>17842</v>
      </c>
      <c r="L158">
        <v>18388</v>
      </c>
      <c r="M158">
        <v>18961</v>
      </c>
      <c r="N158">
        <v>19622</v>
      </c>
      <c r="O158">
        <v>20395</v>
      </c>
      <c r="P158">
        <v>21313</v>
      </c>
      <c r="Q158">
        <v>22341</v>
      </c>
      <c r="R158">
        <v>23439</v>
      </c>
      <c r="S158">
        <v>24531</v>
      </c>
      <c r="T158">
        <v>25576</v>
      </c>
      <c r="U158">
        <v>26552</v>
      </c>
      <c r="V158">
        <v>27470</v>
      </c>
      <c r="W158">
        <v>28405</v>
      </c>
      <c r="X158">
        <v>29418</v>
      </c>
      <c r="Y158">
        <v>30576</v>
      </c>
      <c r="Z158">
        <v>31893</v>
      </c>
      <c r="AA158">
        <v>33330</v>
      </c>
      <c r="AB158">
        <v>34892</v>
      </c>
      <c r="AC158">
        <v>36561</v>
      </c>
      <c r="AD158">
        <v>38333</v>
      </c>
      <c r="AE158">
        <v>40204</v>
      </c>
      <c r="AF158">
        <v>42153</v>
      </c>
      <c r="AG158">
        <v>44063</v>
      </c>
      <c r="AH158">
        <v>45814</v>
      </c>
      <c r="AI158">
        <v>47298</v>
      </c>
      <c r="AJ158">
        <v>48475</v>
      </c>
      <c r="AK158">
        <v>49378</v>
      </c>
      <c r="AL158">
        <v>50048</v>
      </c>
      <c r="AM158">
        <v>50575</v>
      </c>
      <c r="AN158">
        <v>51015</v>
      </c>
      <c r="AO158">
        <v>51401</v>
      </c>
      <c r="AP158">
        <v>51692</v>
      </c>
      <c r="AQ158">
        <v>51925</v>
      </c>
      <c r="AR158">
        <v>52079</v>
      </c>
      <c r="AS158">
        <v>52159</v>
      </c>
      <c r="AT158">
        <v>52183</v>
      </c>
      <c r="AU158">
        <v>52158</v>
      </c>
      <c r="AV158">
        <v>52116</v>
      </c>
      <c r="AW158">
        <v>52074</v>
      </c>
      <c r="AX158">
        <v>52055</v>
      </c>
      <c r="AY158">
        <v>52078</v>
      </c>
      <c r="AZ158">
        <v>52137</v>
      </c>
      <c r="BA158">
        <v>52218</v>
      </c>
      <c r="BB158">
        <v>52320</v>
      </c>
      <c r="BC158">
        <v>52425</v>
      </c>
      <c r="BD158">
        <v>52542</v>
      </c>
      <c r="BE158">
        <v>52663</v>
      </c>
      <c r="BF158">
        <v>52793</v>
      </c>
      <c r="BG158">
        <v>52898</v>
      </c>
      <c r="BH158">
        <v>52994</v>
      </c>
      <c r="BI158">
        <v>53066</v>
      </c>
      <c r="BJ158">
        <v>53127</v>
      </c>
    </row>
    <row r="159" spans="1:62" ht="14.25" x14ac:dyDescent="0.2">
      <c r="A159" t="s">
        <v>619</v>
      </c>
      <c r="B159" t="s">
        <v>618</v>
      </c>
      <c r="C159" t="s">
        <v>683</v>
      </c>
      <c r="D159" t="s">
        <v>682</v>
      </c>
      <c r="E159">
        <v>2085155624</v>
      </c>
      <c r="F159">
        <v>2110910882</v>
      </c>
      <c r="G159">
        <v>2149854074</v>
      </c>
      <c r="H159">
        <v>2200880839</v>
      </c>
      <c r="I159">
        <v>2252227568</v>
      </c>
      <c r="J159">
        <v>2305150948</v>
      </c>
      <c r="K159">
        <v>2361620594</v>
      </c>
      <c r="L159">
        <v>2417921483</v>
      </c>
      <c r="M159">
        <v>2475758536</v>
      </c>
      <c r="N159">
        <v>2535880293</v>
      </c>
      <c r="O159">
        <v>2597581551</v>
      </c>
      <c r="P159">
        <v>2660574293</v>
      </c>
      <c r="Q159">
        <v>2722509919</v>
      </c>
      <c r="R159">
        <v>2784270871</v>
      </c>
      <c r="S159">
        <v>2845473103</v>
      </c>
      <c r="T159">
        <v>2905308044</v>
      </c>
      <c r="U159">
        <v>2964489036</v>
      </c>
      <c r="V159">
        <v>3023043056</v>
      </c>
      <c r="W159">
        <v>3082575226</v>
      </c>
      <c r="X159">
        <v>3143467072</v>
      </c>
      <c r="Y159">
        <v>3205183598</v>
      </c>
      <c r="Z159">
        <v>3268748349</v>
      </c>
      <c r="AA159">
        <v>3335471848</v>
      </c>
      <c r="AB159">
        <v>3403116165</v>
      </c>
      <c r="AC159">
        <v>3470527013</v>
      </c>
      <c r="AD159">
        <v>3539073108</v>
      </c>
      <c r="AE159">
        <v>3609456878</v>
      </c>
      <c r="AF159">
        <v>3681617710</v>
      </c>
      <c r="AG159">
        <v>3754165457</v>
      </c>
      <c r="AH159">
        <v>3825985836</v>
      </c>
      <c r="AI159">
        <v>3898295566</v>
      </c>
      <c r="AJ159">
        <v>3966983593</v>
      </c>
      <c r="AK159">
        <v>4033694107</v>
      </c>
      <c r="AL159">
        <v>4099176795</v>
      </c>
      <c r="AM159">
        <v>4163965335</v>
      </c>
      <c r="AN159">
        <v>4228251983</v>
      </c>
      <c r="AO159">
        <v>4292242496</v>
      </c>
      <c r="AP159">
        <v>4356099751</v>
      </c>
      <c r="AQ159">
        <v>4419076905</v>
      </c>
      <c r="AR159">
        <v>4480561195</v>
      </c>
      <c r="AS159">
        <v>4541041198</v>
      </c>
      <c r="AT159">
        <v>4600227196</v>
      </c>
      <c r="AU159">
        <v>4658465586</v>
      </c>
      <c r="AV159">
        <v>4716457496</v>
      </c>
      <c r="AW159">
        <v>4774222573</v>
      </c>
      <c r="AX159">
        <v>4831970102</v>
      </c>
      <c r="AY159">
        <v>4889432780</v>
      </c>
      <c r="AZ159">
        <v>4946553085</v>
      </c>
      <c r="BA159">
        <v>5004104587</v>
      </c>
      <c r="BB159">
        <v>5062605505</v>
      </c>
      <c r="BC159">
        <v>5121807824</v>
      </c>
      <c r="BD159">
        <v>5181847962</v>
      </c>
      <c r="BE159">
        <v>5242597655</v>
      </c>
      <c r="BF159">
        <v>5304029982</v>
      </c>
      <c r="BG159">
        <v>5365538848</v>
      </c>
      <c r="BH159">
        <v>5426786956</v>
      </c>
      <c r="BI159">
        <v>5487997451</v>
      </c>
      <c r="BJ159">
        <v>5548845363</v>
      </c>
    </row>
    <row r="160" spans="1:62" ht="14.25" x14ac:dyDescent="0.2">
      <c r="A160" t="s">
        <v>405</v>
      </c>
      <c r="B160" t="s">
        <v>404</v>
      </c>
      <c r="C160" t="s">
        <v>683</v>
      </c>
      <c r="D160" t="s">
        <v>682</v>
      </c>
      <c r="E160">
        <v>1488667</v>
      </c>
      <c r="F160">
        <v>1507654</v>
      </c>
      <c r="G160">
        <v>1527111</v>
      </c>
      <c r="H160">
        <v>1547450</v>
      </c>
      <c r="I160">
        <v>1569141</v>
      </c>
      <c r="J160">
        <v>1592432</v>
      </c>
      <c r="K160">
        <v>1617794</v>
      </c>
      <c r="L160">
        <v>1644943</v>
      </c>
      <c r="M160">
        <v>1672399</v>
      </c>
      <c r="N160">
        <v>1698143</v>
      </c>
      <c r="O160">
        <v>1720800</v>
      </c>
      <c r="P160">
        <v>1739521</v>
      </c>
      <c r="Q160">
        <v>1754956</v>
      </c>
      <c r="R160">
        <v>1768992</v>
      </c>
      <c r="S160">
        <v>1784398</v>
      </c>
      <c r="T160">
        <v>1803010</v>
      </c>
      <c r="U160">
        <v>1825552</v>
      </c>
      <c r="V160">
        <v>1851069</v>
      </c>
      <c r="W160">
        <v>1877688</v>
      </c>
      <c r="X160">
        <v>1902719</v>
      </c>
      <c r="Y160">
        <v>1924197</v>
      </c>
      <c r="Z160">
        <v>1941530</v>
      </c>
      <c r="AA160">
        <v>1955243</v>
      </c>
      <c r="AB160">
        <v>1965895</v>
      </c>
      <c r="AC160">
        <v>1974415</v>
      </c>
      <c r="AD160">
        <v>1981534</v>
      </c>
      <c r="AE160">
        <v>1987538</v>
      </c>
      <c r="AF160">
        <v>1992274</v>
      </c>
      <c r="AG160">
        <v>1995513</v>
      </c>
      <c r="AH160">
        <v>1996870</v>
      </c>
      <c r="AI160">
        <v>1996228</v>
      </c>
      <c r="AJ160">
        <v>1993302</v>
      </c>
      <c r="AK160">
        <v>1988659</v>
      </c>
      <c r="AL160">
        <v>1984028</v>
      </c>
      <c r="AM160">
        <v>1981703</v>
      </c>
      <c r="AN160">
        <v>1983252</v>
      </c>
      <c r="AO160">
        <v>1989443</v>
      </c>
      <c r="AP160">
        <v>1999599</v>
      </c>
      <c r="AQ160">
        <v>2012057</v>
      </c>
      <c r="AR160">
        <v>2024394</v>
      </c>
      <c r="AS160">
        <v>2034819</v>
      </c>
      <c r="AT160">
        <v>2042842</v>
      </c>
      <c r="AU160">
        <v>2048928</v>
      </c>
      <c r="AV160">
        <v>2053426</v>
      </c>
      <c r="AW160">
        <v>2057047</v>
      </c>
      <c r="AX160">
        <v>2060272</v>
      </c>
      <c r="AY160">
        <v>2063145</v>
      </c>
      <c r="AZ160">
        <v>2065458</v>
      </c>
      <c r="BA160">
        <v>2067378</v>
      </c>
      <c r="BB160">
        <v>2069093</v>
      </c>
      <c r="BC160">
        <v>2070739</v>
      </c>
      <c r="BD160">
        <v>2072383</v>
      </c>
      <c r="BE160">
        <v>2074036</v>
      </c>
      <c r="BF160">
        <v>2075739</v>
      </c>
      <c r="BG160">
        <v>2077495</v>
      </c>
      <c r="BH160">
        <v>2079308</v>
      </c>
      <c r="BI160">
        <v>2081206</v>
      </c>
      <c r="BJ160">
        <v>2083160</v>
      </c>
    </row>
    <row r="161" spans="1:62" ht="14.25" x14ac:dyDescent="0.2">
      <c r="A161" t="s">
        <v>57</v>
      </c>
      <c r="B161" t="s">
        <v>410</v>
      </c>
      <c r="C161" t="s">
        <v>683</v>
      </c>
      <c r="D161" t="s">
        <v>682</v>
      </c>
      <c r="E161">
        <v>5263733</v>
      </c>
      <c r="F161">
        <v>5322266</v>
      </c>
      <c r="G161">
        <v>5381368</v>
      </c>
      <c r="H161">
        <v>5441613</v>
      </c>
      <c r="I161">
        <v>5503752</v>
      </c>
      <c r="J161">
        <v>5568484</v>
      </c>
      <c r="K161">
        <v>5635859</v>
      </c>
      <c r="L161">
        <v>5706199</v>
      </c>
      <c r="M161">
        <v>5780835</v>
      </c>
      <c r="N161">
        <v>5861412</v>
      </c>
      <c r="O161">
        <v>5949045</v>
      </c>
      <c r="P161">
        <v>6044530</v>
      </c>
      <c r="Q161">
        <v>6147458</v>
      </c>
      <c r="R161">
        <v>6256187</v>
      </c>
      <c r="S161">
        <v>6368348</v>
      </c>
      <c r="T161">
        <v>6482278</v>
      </c>
      <c r="U161">
        <v>6596773</v>
      </c>
      <c r="V161">
        <v>6712401</v>
      </c>
      <c r="W161">
        <v>6831295</v>
      </c>
      <c r="X161">
        <v>6956579</v>
      </c>
      <c r="Y161">
        <v>7090126</v>
      </c>
      <c r="Z161">
        <v>7234303</v>
      </c>
      <c r="AA161">
        <v>7387656</v>
      </c>
      <c r="AB161">
        <v>7543743</v>
      </c>
      <c r="AC161">
        <v>7693667</v>
      </c>
      <c r="AD161">
        <v>7831889</v>
      </c>
      <c r="AE161">
        <v>7955164</v>
      </c>
      <c r="AF161">
        <v>8067758</v>
      </c>
      <c r="AG161">
        <v>8180728</v>
      </c>
      <c r="AH161">
        <v>8309531</v>
      </c>
      <c r="AI161">
        <v>8465188</v>
      </c>
      <c r="AJ161">
        <v>8652514</v>
      </c>
      <c r="AK161">
        <v>8868263</v>
      </c>
      <c r="AL161">
        <v>9105472</v>
      </c>
      <c r="AM161">
        <v>9353385</v>
      </c>
      <c r="AN161">
        <v>9604450</v>
      </c>
      <c r="AO161">
        <v>9856810</v>
      </c>
      <c r="AP161">
        <v>10114094</v>
      </c>
      <c r="AQ161">
        <v>10380835</v>
      </c>
      <c r="AR161">
        <v>10663723</v>
      </c>
      <c r="AS161">
        <v>10967690</v>
      </c>
      <c r="AT161">
        <v>11293258</v>
      </c>
      <c r="AU161">
        <v>11638929</v>
      </c>
      <c r="AV161">
        <v>12005128</v>
      </c>
      <c r="AW161">
        <v>12391906</v>
      </c>
      <c r="AX161">
        <v>12798763</v>
      </c>
      <c r="AY161">
        <v>13227064</v>
      </c>
      <c r="AZ161">
        <v>13675606</v>
      </c>
      <c r="BA161">
        <v>14138216</v>
      </c>
      <c r="BB161">
        <v>14606597</v>
      </c>
      <c r="BC161">
        <v>15075085</v>
      </c>
      <c r="BD161">
        <v>15540989</v>
      </c>
      <c r="BE161">
        <v>16006670</v>
      </c>
      <c r="BF161">
        <v>16477818</v>
      </c>
      <c r="BG161">
        <v>16962846</v>
      </c>
      <c r="BH161">
        <v>17467905</v>
      </c>
      <c r="BI161">
        <v>17994837</v>
      </c>
      <c r="BJ161">
        <v>18541980</v>
      </c>
    </row>
    <row r="162" spans="1:62" ht="14.25" x14ac:dyDescent="0.2">
      <c r="A162" t="s">
        <v>208</v>
      </c>
      <c r="B162" t="s">
        <v>411</v>
      </c>
      <c r="C162" t="s">
        <v>683</v>
      </c>
      <c r="D162" t="s">
        <v>682</v>
      </c>
      <c r="E162">
        <v>326550</v>
      </c>
      <c r="F162">
        <v>325250</v>
      </c>
      <c r="G162">
        <v>323900</v>
      </c>
      <c r="H162">
        <v>322550</v>
      </c>
      <c r="I162">
        <v>321250</v>
      </c>
      <c r="J162">
        <v>318800</v>
      </c>
      <c r="K162">
        <v>315200</v>
      </c>
      <c r="L162">
        <v>311550</v>
      </c>
      <c r="M162">
        <v>307900</v>
      </c>
      <c r="N162">
        <v>304300</v>
      </c>
      <c r="O162">
        <v>302650</v>
      </c>
      <c r="P162">
        <v>302700</v>
      </c>
      <c r="Q162">
        <v>302450</v>
      </c>
      <c r="R162">
        <v>302200</v>
      </c>
      <c r="S162">
        <v>301996</v>
      </c>
      <c r="T162">
        <v>304222</v>
      </c>
      <c r="U162">
        <v>305774</v>
      </c>
      <c r="V162">
        <v>306970</v>
      </c>
      <c r="W162">
        <v>310182</v>
      </c>
      <c r="X162">
        <v>313342</v>
      </c>
      <c r="Y162">
        <v>316645</v>
      </c>
      <c r="Z162">
        <v>318982</v>
      </c>
      <c r="AA162">
        <v>325898</v>
      </c>
      <c r="AB162">
        <v>330524</v>
      </c>
      <c r="AC162">
        <v>330593</v>
      </c>
      <c r="AD162">
        <v>336452</v>
      </c>
      <c r="AE162">
        <v>342121</v>
      </c>
      <c r="AF162">
        <v>344485</v>
      </c>
      <c r="AG162">
        <v>347325</v>
      </c>
      <c r="AH162">
        <v>350722</v>
      </c>
      <c r="AI162">
        <v>354170</v>
      </c>
      <c r="AJ162">
        <v>363845</v>
      </c>
      <c r="AK162">
        <v>367618</v>
      </c>
      <c r="AL162">
        <v>371308</v>
      </c>
      <c r="AM162">
        <v>374797</v>
      </c>
      <c r="AN162">
        <v>377419</v>
      </c>
      <c r="AO162">
        <v>379905</v>
      </c>
      <c r="AP162">
        <v>382791</v>
      </c>
      <c r="AQ162">
        <v>385287</v>
      </c>
      <c r="AR162">
        <v>387578</v>
      </c>
      <c r="AS162">
        <v>390087</v>
      </c>
      <c r="AT162">
        <v>393028</v>
      </c>
      <c r="AU162">
        <v>395969</v>
      </c>
      <c r="AV162">
        <v>398582</v>
      </c>
      <c r="AW162">
        <v>401268</v>
      </c>
      <c r="AX162">
        <v>403834</v>
      </c>
      <c r="AY162">
        <v>405308</v>
      </c>
      <c r="AZ162">
        <v>406724</v>
      </c>
      <c r="BA162">
        <v>409379</v>
      </c>
      <c r="BB162">
        <v>412477</v>
      </c>
      <c r="BC162">
        <v>414508</v>
      </c>
      <c r="BD162">
        <v>416268</v>
      </c>
      <c r="BE162">
        <v>420028</v>
      </c>
      <c r="BF162">
        <v>425967</v>
      </c>
      <c r="BG162">
        <v>434558</v>
      </c>
      <c r="BH162">
        <v>445053</v>
      </c>
      <c r="BI162">
        <v>455356</v>
      </c>
      <c r="BJ162">
        <v>465292</v>
      </c>
    </row>
    <row r="163" spans="1:62" ht="14.25" x14ac:dyDescent="0.2">
      <c r="A163" t="s">
        <v>140</v>
      </c>
      <c r="B163" t="s">
        <v>429</v>
      </c>
      <c r="C163" t="s">
        <v>683</v>
      </c>
      <c r="D163" t="s">
        <v>682</v>
      </c>
      <c r="E163">
        <v>20986123</v>
      </c>
      <c r="F163">
        <v>21438025</v>
      </c>
      <c r="G163">
        <v>21898020</v>
      </c>
      <c r="H163">
        <v>22371902</v>
      </c>
      <c r="I163">
        <v>22867741</v>
      </c>
      <c r="J163">
        <v>23391145</v>
      </c>
      <c r="K163">
        <v>23944178</v>
      </c>
      <c r="L163">
        <v>24524548</v>
      </c>
      <c r="M163">
        <v>25128116</v>
      </c>
      <c r="N163">
        <v>25748643</v>
      </c>
      <c r="O163">
        <v>26381431</v>
      </c>
      <c r="P163">
        <v>27024985</v>
      </c>
      <c r="Q163">
        <v>27680144</v>
      </c>
      <c r="R163">
        <v>28347341</v>
      </c>
      <c r="S163">
        <v>29027734</v>
      </c>
      <c r="T163">
        <v>29721967</v>
      </c>
      <c r="U163">
        <v>30428034</v>
      </c>
      <c r="V163">
        <v>31144324</v>
      </c>
      <c r="W163">
        <v>31872230</v>
      </c>
      <c r="X163">
        <v>32613888</v>
      </c>
      <c r="Y163">
        <v>33369712</v>
      </c>
      <c r="Z163">
        <v>34139130</v>
      </c>
      <c r="AA163">
        <v>34917895</v>
      </c>
      <c r="AB163">
        <v>35697943</v>
      </c>
      <c r="AC163">
        <v>36468888</v>
      </c>
      <c r="AD163">
        <v>37222296</v>
      </c>
      <c r="AE163">
        <v>37957332</v>
      </c>
      <c r="AF163">
        <v>38673241</v>
      </c>
      <c r="AG163">
        <v>39362142</v>
      </c>
      <c r="AH163">
        <v>40014862</v>
      </c>
      <c r="AI163">
        <v>40626250</v>
      </c>
      <c r="AJ163">
        <v>41190156</v>
      </c>
      <c r="AK163">
        <v>41711465</v>
      </c>
      <c r="AL163">
        <v>42209778</v>
      </c>
      <c r="AM163">
        <v>42712223</v>
      </c>
      <c r="AN163">
        <v>43237792</v>
      </c>
      <c r="AO163">
        <v>43793310</v>
      </c>
      <c r="AP163">
        <v>44371525</v>
      </c>
      <c r="AQ163">
        <v>44959935</v>
      </c>
      <c r="AR163">
        <v>45539435</v>
      </c>
      <c r="AS163">
        <v>46095462</v>
      </c>
      <c r="AT163">
        <v>46627994</v>
      </c>
      <c r="AU163">
        <v>47140220</v>
      </c>
      <c r="AV163">
        <v>47624894</v>
      </c>
      <c r="AW163">
        <v>48073707</v>
      </c>
      <c r="AX163">
        <v>48482614</v>
      </c>
      <c r="AY163">
        <v>48846474</v>
      </c>
      <c r="AZ163">
        <v>49171586</v>
      </c>
      <c r="BA163">
        <v>49479752</v>
      </c>
      <c r="BB163">
        <v>49800690</v>
      </c>
      <c r="BC163">
        <v>50155896</v>
      </c>
      <c r="BD163">
        <v>50553031</v>
      </c>
      <c r="BE163">
        <v>50986514</v>
      </c>
      <c r="BF163">
        <v>51448196</v>
      </c>
      <c r="BG163">
        <v>51924182</v>
      </c>
      <c r="BH163">
        <v>52403669</v>
      </c>
      <c r="BI163">
        <v>52885223</v>
      </c>
      <c r="BJ163">
        <v>53370609</v>
      </c>
    </row>
    <row r="164" spans="1:62" ht="14.25" x14ac:dyDescent="0.2">
      <c r="A164" t="s">
        <v>617</v>
      </c>
      <c r="B164" t="s">
        <v>616</v>
      </c>
      <c r="C164" t="s">
        <v>683</v>
      </c>
      <c r="D164" t="s">
        <v>682</v>
      </c>
      <c r="E164">
        <v>97837766</v>
      </c>
      <c r="F164">
        <v>100458479</v>
      </c>
      <c r="G164">
        <v>103147177</v>
      </c>
      <c r="H164">
        <v>105914391</v>
      </c>
      <c r="I164">
        <v>108774858</v>
      </c>
      <c r="J164">
        <v>111738154</v>
      </c>
      <c r="K164">
        <v>114816087</v>
      </c>
      <c r="L164">
        <v>118004103</v>
      </c>
      <c r="M164">
        <v>121276296</v>
      </c>
      <c r="N164">
        <v>124596411</v>
      </c>
      <c r="O164">
        <v>127942543</v>
      </c>
      <c r="P164">
        <v>131309640</v>
      </c>
      <c r="Q164">
        <v>134719523</v>
      </c>
      <c r="R164">
        <v>138211123</v>
      </c>
      <c r="S164">
        <v>141837810</v>
      </c>
      <c r="T164">
        <v>145642454</v>
      </c>
      <c r="U164">
        <v>149628962</v>
      </c>
      <c r="V164">
        <v>153798274</v>
      </c>
      <c r="W164">
        <v>158185098</v>
      </c>
      <c r="X164">
        <v>162829871</v>
      </c>
      <c r="Y164">
        <v>167755859</v>
      </c>
      <c r="Z164">
        <v>172967490</v>
      </c>
      <c r="AA164">
        <v>178440308</v>
      </c>
      <c r="AB164">
        <v>184129812</v>
      </c>
      <c r="AC164">
        <v>189974163</v>
      </c>
      <c r="AD164">
        <v>195917732</v>
      </c>
      <c r="AE164">
        <v>201950420</v>
      </c>
      <c r="AF164">
        <v>208051337</v>
      </c>
      <c r="AG164">
        <v>214140741</v>
      </c>
      <c r="AH164">
        <v>220121789</v>
      </c>
      <c r="AI164">
        <v>227903820</v>
      </c>
      <c r="AJ164">
        <v>233582274</v>
      </c>
      <c r="AK164">
        <v>239062651</v>
      </c>
      <c r="AL164">
        <v>244395451</v>
      </c>
      <c r="AM164">
        <v>249660649</v>
      </c>
      <c r="AN164">
        <v>254918217</v>
      </c>
      <c r="AO164">
        <v>260190124</v>
      </c>
      <c r="AP164">
        <v>265463944</v>
      </c>
      <c r="AQ164">
        <v>270672291</v>
      </c>
      <c r="AR164">
        <v>275840061</v>
      </c>
      <c r="AS164">
        <v>280955290</v>
      </c>
      <c r="AT164">
        <v>286016125</v>
      </c>
      <c r="AU164">
        <v>291051001</v>
      </c>
      <c r="AV164">
        <v>296114536</v>
      </c>
      <c r="AW164">
        <v>301278295</v>
      </c>
      <c r="AX164">
        <v>306595214</v>
      </c>
      <c r="AY164">
        <v>312079307</v>
      </c>
      <c r="AZ164">
        <v>317721161</v>
      </c>
      <c r="BA164">
        <v>323531149</v>
      </c>
      <c r="BB164">
        <v>329488935</v>
      </c>
      <c r="BC164">
        <v>335581557</v>
      </c>
      <c r="BD164">
        <v>341822043</v>
      </c>
      <c r="BE164">
        <v>348195697</v>
      </c>
      <c r="BF164">
        <v>354641044</v>
      </c>
      <c r="BG164">
        <v>361077997</v>
      </c>
      <c r="BH164">
        <v>367449306</v>
      </c>
      <c r="BI164">
        <v>373719055</v>
      </c>
      <c r="BJ164">
        <v>379901782</v>
      </c>
    </row>
    <row r="165" spans="1:62" ht="14.25" x14ac:dyDescent="0.2">
      <c r="A165" t="s">
        <v>209</v>
      </c>
      <c r="B165" t="s">
        <v>425</v>
      </c>
      <c r="C165" t="s">
        <v>683</v>
      </c>
      <c r="D165" t="s">
        <v>682</v>
      </c>
      <c r="E165">
        <v>480579</v>
      </c>
      <c r="F165">
        <v>491140</v>
      </c>
      <c r="G165">
        <v>502558</v>
      </c>
      <c r="H165">
        <v>513409</v>
      </c>
      <c r="I165">
        <v>521753</v>
      </c>
      <c r="J165">
        <v>526327</v>
      </c>
      <c r="K165">
        <v>526419</v>
      </c>
      <c r="L165">
        <v>522796</v>
      </c>
      <c r="M165">
        <v>517481</v>
      </c>
      <c r="N165">
        <v>513340</v>
      </c>
      <c r="O165">
        <v>512407</v>
      </c>
      <c r="P165">
        <v>515449</v>
      </c>
      <c r="Q165">
        <v>521785</v>
      </c>
      <c r="R165">
        <v>530220</v>
      </c>
      <c r="S165">
        <v>538902</v>
      </c>
      <c r="T165">
        <v>546487</v>
      </c>
      <c r="U165">
        <v>552562</v>
      </c>
      <c r="V165">
        <v>557576</v>
      </c>
      <c r="W165">
        <v>562065</v>
      </c>
      <c r="X165">
        <v>566888</v>
      </c>
      <c r="Y165">
        <v>572608</v>
      </c>
      <c r="Z165">
        <v>579445</v>
      </c>
      <c r="AA165">
        <v>587001</v>
      </c>
      <c r="AB165">
        <v>594506</v>
      </c>
      <c r="AC165">
        <v>600884</v>
      </c>
      <c r="AD165">
        <v>605398</v>
      </c>
      <c r="AE165">
        <v>607711</v>
      </c>
      <c r="AF165">
        <v>608144</v>
      </c>
      <c r="AG165">
        <v>607413</v>
      </c>
      <c r="AH165">
        <v>606571</v>
      </c>
      <c r="AI165">
        <v>606372</v>
      </c>
      <c r="AJ165">
        <v>607105</v>
      </c>
      <c r="AK165">
        <v>608516</v>
      </c>
      <c r="AL165">
        <v>610170</v>
      </c>
      <c r="AM165">
        <v>611389</v>
      </c>
      <c r="AN165">
        <v>611712</v>
      </c>
      <c r="AO165">
        <v>611003</v>
      </c>
      <c r="AP165">
        <v>609520</v>
      </c>
      <c r="AQ165">
        <v>607662</v>
      </c>
      <c r="AR165">
        <v>606001</v>
      </c>
      <c r="AS165">
        <v>604950</v>
      </c>
      <c r="AT165">
        <v>607389</v>
      </c>
      <c r="AU165">
        <v>609828</v>
      </c>
      <c r="AV165">
        <v>612267</v>
      </c>
      <c r="AW165">
        <v>613353</v>
      </c>
      <c r="AX165">
        <v>614261</v>
      </c>
      <c r="AY165">
        <v>615025</v>
      </c>
      <c r="AZ165">
        <v>615875</v>
      </c>
      <c r="BA165">
        <v>616969</v>
      </c>
      <c r="BB165">
        <v>618294</v>
      </c>
      <c r="BC165">
        <v>619428</v>
      </c>
      <c r="BD165">
        <v>620079</v>
      </c>
      <c r="BE165">
        <v>620601</v>
      </c>
      <c r="BF165">
        <v>621207</v>
      </c>
      <c r="BG165">
        <v>621810</v>
      </c>
      <c r="BH165">
        <v>622159</v>
      </c>
      <c r="BI165">
        <v>622303</v>
      </c>
      <c r="BJ165">
        <v>622471</v>
      </c>
    </row>
    <row r="166" spans="1:62" ht="14.25" x14ac:dyDescent="0.2">
      <c r="A166" t="s">
        <v>133</v>
      </c>
      <c r="B166" t="s">
        <v>424</v>
      </c>
      <c r="C166" t="s">
        <v>683</v>
      </c>
      <c r="D166" t="s">
        <v>682</v>
      </c>
      <c r="E166">
        <v>955505</v>
      </c>
      <c r="F166">
        <v>982178</v>
      </c>
      <c r="G166">
        <v>1011324</v>
      </c>
      <c r="H166">
        <v>1042383</v>
      </c>
      <c r="I166">
        <v>1074514</v>
      </c>
      <c r="J166">
        <v>1107124</v>
      </c>
      <c r="K166">
        <v>1139961</v>
      </c>
      <c r="L166">
        <v>1173191</v>
      </c>
      <c r="M166">
        <v>1207104</v>
      </c>
      <c r="N166">
        <v>1242214</v>
      </c>
      <c r="O166">
        <v>1278825</v>
      </c>
      <c r="P166">
        <v>1317050</v>
      </c>
      <c r="Q166">
        <v>1356670</v>
      </c>
      <c r="R166">
        <v>1397304</v>
      </c>
      <c r="S166">
        <v>1438425</v>
      </c>
      <c r="T166">
        <v>1479651</v>
      </c>
      <c r="U166">
        <v>1520865</v>
      </c>
      <c r="V166">
        <v>1562209</v>
      </c>
      <c r="W166">
        <v>1603906</v>
      </c>
      <c r="X166">
        <v>1646291</v>
      </c>
      <c r="Y166">
        <v>1689622</v>
      </c>
      <c r="Z166">
        <v>1733475</v>
      </c>
      <c r="AA166">
        <v>1777727</v>
      </c>
      <c r="AB166">
        <v>1823216</v>
      </c>
      <c r="AC166">
        <v>1871090</v>
      </c>
      <c r="AD166">
        <v>1921881</v>
      </c>
      <c r="AE166">
        <v>1976309</v>
      </c>
      <c r="AF166">
        <v>2033343</v>
      </c>
      <c r="AG166">
        <v>2089714</v>
      </c>
      <c r="AH166">
        <v>2141008</v>
      </c>
      <c r="AI166">
        <v>2184145</v>
      </c>
      <c r="AJ166">
        <v>2217918</v>
      </c>
      <c r="AK166">
        <v>2243502</v>
      </c>
      <c r="AL166">
        <v>2263200</v>
      </c>
      <c r="AM166">
        <v>2280496</v>
      </c>
      <c r="AN166">
        <v>2298039</v>
      </c>
      <c r="AO166">
        <v>2316567</v>
      </c>
      <c r="AP166">
        <v>2335695</v>
      </c>
      <c r="AQ166">
        <v>2355590</v>
      </c>
      <c r="AR166">
        <v>2376162</v>
      </c>
      <c r="AS166">
        <v>2397436</v>
      </c>
      <c r="AT166">
        <v>2419776</v>
      </c>
      <c r="AU166">
        <v>2443659</v>
      </c>
      <c r="AV166">
        <v>2469286</v>
      </c>
      <c r="AW166">
        <v>2496832</v>
      </c>
      <c r="AX166">
        <v>2526446</v>
      </c>
      <c r="AY166">
        <v>2558012</v>
      </c>
      <c r="AZ166">
        <v>2591670</v>
      </c>
      <c r="BA166">
        <v>2628131</v>
      </c>
      <c r="BB166">
        <v>2668289</v>
      </c>
      <c r="BC166">
        <v>2712650</v>
      </c>
      <c r="BD166">
        <v>2761516</v>
      </c>
      <c r="BE166">
        <v>2814226</v>
      </c>
      <c r="BF166">
        <v>2869107</v>
      </c>
      <c r="BG166">
        <v>2923896</v>
      </c>
      <c r="BH166">
        <v>2976877</v>
      </c>
      <c r="BI166">
        <v>3027398</v>
      </c>
      <c r="BJ166">
        <v>3075647</v>
      </c>
    </row>
    <row r="167" spans="1:62" ht="14.25" x14ac:dyDescent="0.2">
      <c r="A167" t="s">
        <v>241</v>
      </c>
      <c r="B167" t="s">
        <v>441</v>
      </c>
      <c r="C167" t="s">
        <v>683</v>
      </c>
      <c r="D167" t="s">
        <v>682</v>
      </c>
      <c r="E167">
        <v>10035</v>
      </c>
      <c r="F167">
        <v>10302</v>
      </c>
      <c r="G167">
        <v>10499</v>
      </c>
      <c r="H167">
        <v>10667</v>
      </c>
      <c r="I167">
        <v>10857</v>
      </c>
      <c r="J167">
        <v>11105</v>
      </c>
      <c r="K167">
        <v>11435</v>
      </c>
      <c r="L167">
        <v>11823</v>
      </c>
      <c r="M167">
        <v>12257</v>
      </c>
      <c r="N167">
        <v>12691</v>
      </c>
      <c r="O167">
        <v>13127</v>
      </c>
      <c r="P167">
        <v>13569</v>
      </c>
      <c r="Q167">
        <v>14040</v>
      </c>
      <c r="R167">
        <v>14492</v>
      </c>
      <c r="S167">
        <v>14859</v>
      </c>
      <c r="T167">
        <v>15117</v>
      </c>
      <c r="U167">
        <v>15234</v>
      </c>
      <c r="V167">
        <v>15251</v>
      </c>
      <c r="W167">
        <v>15372</v>
      </c>
      <c r="X167">
        <v>15862</v>
      </c>
      <c r="Y167">
        <v>16920</v>
      </c>
      <c r="Z167">
        <v>18604</v>
      </c>
      <c r="AA167">
        <v>20856</v>
      </c>
      <c r="AB167">
        <v>23503</v>
      </c>
      <c r="AC167">
        <v>26302</v>
      </c>
      <c r="AD167">
        <v>29092</v>
      </c>
      <c r="AE167">
        <v>31802</v>
      </c>
      <c r="AF167">
        <v>34480</v>
      </c>
      <c r="AG167">
        <v>37134</v>
      </c>
      <c r="AH167">
        <v>39808</v>
      </c>
      <c r="AI167">
        <v>42538</v>
      </c>
      <c r="AJ167">
        <v>45249</v>
      </c>
      <c r="AK167">
        <v>47919</v>
      </c>
      <c r="AL167">
        <v>50602</v>
      </c>
      <c r="AM167">
        <v>53380</v>
      </c>
      <c r="AN167">
        <v>56278</v>
      </c>
      <c r="AO167">
        <v>59364</v>
      </c>
      <c r="AP167">
        <v>62528</v>
      </c>
      <c r="AQ167">
        <v>65474</v>
      </c>
      <c r="AR167">
        <v>67755</v>
      </c>
      <c r="AS167">
        <v>69094</v>
      </c>
      <c r="AT167">
        <v>69388</v>
      </c>
      <c r="AU167">
        <v>68763</v>
      </c>
      <c r="AV167">
        <v>67422</v>
      </c>
      <c r="AW167">
        <v>65663</v>
      </c>
      <c r="AX167">
        <v>63744</v>
      </c>
      <c r="AY167">
        <v>61688</v>
      </c>
      <c r="AZ167">
        <v>59513</v>
      </c>
      <c r="BA167">
        <v>57431</v>
      </c>
      <c r="BB167">
        <v>55674</v>
      </c>
      <c r="BC167">
        <v>54424</v>
      </c>
      <c r="BD167">
        <v>53786</v>
      </c>
      <c r="BE167">
        <v>53718</v>
      </c>
      <c r="BF167">
        <v>54036</v>
      </c>
      <c r="BG167">
        <v>54468</v>
      </c>
      <c r="BH167">
        <v>54816</v>
      </c>
      <c r="BI167">
        <v>55023</v>
      </c>
      <c r="BJ167">
        <v>55144</v>
      </c>
    </row>
    <row r="168" spans="1:62" ht="14.25" x14ac:dyDescent="0.2">
      <c r="A168" t="s">
        <v>24</v>
      </c>
      <c r="B168" t="s">
        <v>428</v>
      </c>
      <c r="C168" t="s">
        <v>683</v>
      </c>
      <c r="D168" t="s">
        <v>682</v>
      </c>
      <c r="E168">
        <v>7388695</v>
      </c>
      <c r="F168">
        <v>7541325</v>
      </c>
      <c r="G168">
        <v>7699139</v>
      </c>
      <c r="H168">
        <v>7862072</v>
      </c>
      <c r="I168">
        <v>8030025</v>
      </c>
      <c r="J168">
        <v>8203076</v>
      </c>
      <c r="K168">
        <v>8381455</v>
      </c>
      <c r="L168">
        <v>8565674</v>
      </c>
      <c r="M168">
        <v>8756481</v>
      </c>
      <c r="N168">
        <v>8954809</v>
      </c>
      <c r="O168">
        <v>9161534</v>
      </c>
      <c r="P168">
        <v>9375144</v>
      </c>
      <c r="Q168">
        <v>9595762</v>
      </c>
      <c r="R168">
        <v>9827580</v>
      </c>
      <c r="S168">
        <v>10076172</v>
      </c>
      <c r="T168">
        <v>10344494</v>
      </c>
      <c r="U168">
        <v>10632932</v>
      </c>
      <c r="V168">
        <v>10936936</v>
      </c>
      <c r="W168">
        <v>11248046</v>
      </c>
      <c r="X168">
        <v>11554979</v>
      </c>
      <c r="Y168">
        <v>11848331</v>
      </c>
      <c r="Z168">
        <v>12133074</v>
      </c>
      <c r="AA168">
        <v>12409243</v>
      </c>
      <c r="AB168">
        <v>12657708</v>
      </c>
      <c r="AC168">
        <v>12853780</v>
      </c>
      <c r="AD168">
        <v>12984405</v>
      </c>
      <c r="AE168">
        <v>13034385</v>
      </c>
      <c r="AF168">
        <v>13020861</v>
      </c>
      <c r="AG168">
        <v>13002553</v>
      </c>
      <c r="AH168">
        <v>13059613</v>
      </c>
      <c r="AI168">
        <v>13247649</v>
      </c>
      <c r="AJ168">
        <v>13591970</v>
      </c>
      <c r="AK168">
        <v>14071231</v>
      </c>
      <c r="AL168">
        <v>14636995</v>
      </c>
      <c r="AM168">
        <v>15217044</v>
      </c>
      <c r="AN168">
        <v>15759132</v>
      </c>
      <c r="AO168">
        <v>16248232</v>
      </c>
      <c r="AP168">
        <v>16701351</v>
      </c>
      <c r="AQ168">
        <v>17136780</v>
      </c>
      <c r="AR168">
        <v>17584869</v>
      </c>
      <c r="AS168">
        <v>18067687</v>
      </c>
      <c r="AT168">
        <v>18588758</v>
      </c>
      <c r="AU168">
        <v>19139658</v>
      </c>
      <c r="AV168">
        <v>19716598</v>
      </c>
      <c r="AW168">
        <v>20312705</v>
      </c>
      <c r="AX168">
        <v>20923070</v>
      </c>
      <c r="AY168">
        <v>21547463</v>
      </c>
      <c r="AZ168">
        <v>22188387</v>
      </c>
      <c r="BA168">
        <v>22846758</v>
      </c>
      <c r="BB168">
        <v>23524063</v>
      </c>
      <c r="BC168">
        <v>24221405</v>
      </c>
      <c r="BD168">
        <v>24939005</v>
      </c>
      <c r="BE168">
        <v>25676606</v>
      </c>
      <c r="BF168">
        <v>26434372</v>
      </c>
      <c r="BG168">
        <v>27212382</v>
      </c>
      <c r="BH168">
        <v>28010691</v>
      </c>
      <c r="BI168">
        <v>28829476</v>
      </c>
      <c r="BJ168">
        <v>29668834</v>
      </c>
    </row>
    <row r="169" spans="1:62" ht="14.25" x14ac:dyDescent="0.2">
      <c r="A169" t="s">
        <v>58</v>
      </c>
      <c r="B169" t="s">
        <v>414</v>
      </c>
      <c r="C169" t="s">
        <v>683</v>
      </c>
      <c r="D169" t="s">
        <v>682</v>
      </c>
      <c r="E169">
        <v>858168</v>
      </c>
      <c r="F169">
        <v>883221</v>
      </c>
      <c r="G169">
        <v>909174</v>
      </c>
      <c r="H169">
        <v>936016</v>
      </c>
      <c r="I169">
        <v>963747</v>
      </c>
      <c r="J169">
        <v>992367</v>
      </c>
      <c r="K169">
        <v>1021882</v>
      </c>
      <c r="L169">
        <v>1052286</v>
      </c>
      <c r="M169">
        <v>1083583</v>
      </c>
      <c r="N169">
        <v>1115788</v>
      </c>
      <c r="O169">
        <v>1148908</v>
      </c>
      <c r="P169">
        <v>1182954</v>
      </c>
      <c r="Q169">
        <v>1217941</v>
      </c>
      <c r="R169">
        <v>1253874</v>
      </c>
      <c r="S169">
        <v>1290790</v>
      </c>
      <c r="T169">
        <v>1328686</v>
      </c>
      <c r="U169">
        <v>1367563</v>
      </c>
      <c r="V169">
        <v>1407436</v>
      </c>
      <c r="W169">
        <v>1448414</v>
      </c>
      <c r="X169">
        <v>1490603</v>
      </c>
      <c r="Y169">
        <v>1534085</v>
      </c>
      <c r="Z169">
        <v>1578938</v>
      </c>
      <c r="AA169">
        <v>1625124</v>
      </c>
      <c r="AB169">
        <v>1672496</v>
      </c>
      <c r="AC169">
        <v>1720812</v>
      </c>
      <c r="AD169">
        <v>1769942</v>
      </c>
      <c r="AE169">
        <v>1819954</v>
      </c>
      <c r="AF169">
        <v>1870978</v>
      </c>
      <c r="AG169">
        <v>1923002</v>
      </c>
      <c r="AH169">
        <v>1976030</v>
      </c>
      <c r="AI169">
        <v>2030140</v>
      </c>
      <c r="AJ169">
        <v>2085202</v>
      </c>
      <c r="AK169">
        <v>2141445</v>
      </c>
      <c r="AL169">
        <v>2199791</v>
      </c>
      <c r="AM169">
        <v>2261403</v>
      </c>
      <c r="AN169">
        <v>2327075</v>
      </c>
      <c r="AO169">
        <v>2397245</v>
      </c>
      <c r="AP169">
        <v>2471598</v>
      </c>
      <c r="AQ169">
        <v>2549223</v>
      </c>
      <c r="AR169">
        <v>2628803</v>
      </c>
      <c r="AS169">
        <v>2709359</v>
      </c>
      <c r="AT169">
        <v>2790729</v>
      </c>
      <c r="AU169">
        <v>2873228</v>
      </c>
      <c r="AV169">
        <v>2957117</v>
      </c>
      <c r="AW169">
        <v>3042823</v>
      </c>
      <c r="AX169">
        <v>3130720</v>
      </c>
      <c r="AY169">
        <v>3220653</v>
      </c>
      <c r="AZ169">
        <v>3312665</v>
      </c>
      <c r="BA169">
        <v>3407541</v>
      </c>
      <c r="BB169">
        <v>3506288</v>
      </c>
      <c r="BC169">
        <v>3609543</v>
      </c>
      <c r="BD169">
        <v>3717672</v>
      </c>
      <c r="BE169">
        <v>3830239</v>
      </c>
      <c r="BF169">
        <v>3946170</v>
      </c>
      <c r="BG169">
        <v>4063920</v>
      </c>
      <c r="BH169">
        <v>4182341</v>
      </c>
      <c r="BI169">
        <v>4301018</v>
      </c>
      <c r="BJ169">
        <v>4420184</v>
      </c>
    </row>
    <row r="170" spans="1:62" ht="14.25" x14ac:dyDescent="0.2">
      <c r="A170" t="s">
        <v>22</v>
      </c>
      <c r="B170" t="s">
        <v>415</v>
      </c>
      <c r="C170" t="s">
        <v>683</v>
      </c>
      <c r="D170" t="s">
        <v>682</v>
      </c>
      <c r="E170">
        <v>659351</v>
      </c>
      <c r="F170">
        <v>680757</v>
      </c>
      <c r="G170">
        <v>700349</v>
      </c>
      <c r="H170">
        <v>718861</v>
      </c>
      <c r="I170">
        <v>736381</v>
      </c>
      <c r="J170">
        <v>753000</v>
      </c>
      <c r="K170">
        <v>768813</v>
      </c>
      <c r="L170">
        <v>783917</v>
      </c>
      <c r="M170">
        <v>798413</v>
      </c>
      <c r="N170">
        <v>812405</v>
      </c>
      <c r="O170">
        <v>826000</v>
      </c>
      <c r="P170">
        <v>839230</v>
      </c>
      <c r="Q170">
        <v>852053</v>
      </c>
      <c r="R170">
        <v>864819</v>
      </c>
      <c r="S170">
        <v>878042</v>
      </c>
      <c r="T170">
        <v>892000</v>
      </c>
      <c r="U170">
        <v>906507</v>
      </c>
      <c r="V170">
        <v>921379</v>
      </c>
      <c r="W170">
        <v>933499</v>
      </c>
      <c r="X170">
        <v>949888</v>
      </c>
      <c r="Y170">
        <v>966039</v>
      </c>
      <c r="Z170">
        <v>980462</v>
      </c>
      <c r="AA170">
        <v>992521</v>
      </c>
      <c r="AB170">
        <v>1001691</v>
      </c>
      <c r="AC170">
        <v>1012221</v>
      </c>
      <c r="AD170">
        <v>1020528</v>
      </c>
      <c r="AE170">
        <v>1028360</v>
      </c>
      <c r="AF170">
        <v>1036082</v>
      </c>
      <c r="AG170">
        <v>1043239</v>
      </c>
      <c r="AH170">
        <v>1051260</v>
      </c>
      <c r="AI170">
        <v>1058775</v>
      </c>
      <c r="AJ170">
        <v>1070266</v>
      </c>
      <c r="AK170">
        <v>1084441</v>
      </c>
      <c r="AL170">
        <v>1097374</v>
      </c>
      <c r="AM170">
        <v>1112846</v>
      </c>
      <c r="AN170">
        <v>1122457</v>
      </c>
      <c r="AO170">
        <v>1133996</v>
      </c>
      <c r="AP170">
        <v>1148284</v>
      </c>
      <c r="AQ170">
        <v>1160421</v>
      </c>
      <c r="AR170">
        <v>1175267</v>
      </c>
      <c r="AS170">
        <v>1186873</v>
      </c>
      <c r="AT170">
        <v>1196287</v>
      </c>
      <c r="AU170">
        <v>1204621</v>
      </c>
      <c r="AV170">
        <v>1213370</v>
      </c>
      <c r="AW170">
        <v>1221003</v>
      </c>
      <c r="AX170">
        <v>1228254</v>
      </c>
      <c r="AY170">
        <v>1233996</v>
      </c>
      <c r="AZ170">
        <v>1239630</v>
      </c>
      <c r="BA170">
        <v>1244121</v>
      </c>
      <c r="BB170">
        <v>1247429</v>
      </c>
      <c r="BC170">
        <v>1250400</v>
      </c>
      <c r="BD170">
        <v>1252404</v>
      </c>
      <c r="BE170">
        <v>1255882</v>
      </c>
      <c r="BF170">
        <v>1258653</v>
      </c>
      <c r="BG170">
        <v>1260934</v>
      </c>
      <c r="BH170">
        <v>1262605</v>
      </c>
      <c r="BI170">
        <v>1263473</v>
      </c>
      <c r="BJ170">
        <v>1264613</v>
      </c>
    </row>
    <row r="171" spans="1:62" ht="14.25" x14ac:dyDescent="0.2">
      <c r="A171" t="s">
        <v>21</v>
      </c>
      <c r="B171" t="s">
        <v>407</v>
      </c>
      <c r="C171" t="s">
        <v>683</v>
      </c>
      <c r="D171" t="s">
        <v>682</v>
      </c>
      <c r="E171">
        <v>3618595</v>
      </c>
      <c r="F171">
        <v>3700023</v>
      </c>
      <c r="G171">
        <v>3784439</v>
      </c>
      <c r="H171">
        <v>3872118</v>
      </c>
      <c r="I171">
        <v>3963417</v>
      </c>
      <c r="J171">
        <v>4058673</v>
      </c>
      <c r="K171">
        <v>4158124</v>
      </c>
      <c r="L171">
        <v>4262005</v>
      </c>
      <c r="M171">
        <v>4370650</v>
      </c>
      <c r="N171">
        <v>4484439</v>
      </c>
      <c r="O171">
        <v>4603723</v>
      </c>
      <c r="P171">
        <v>4728703</v>
      </c>
      <c r="Q171">
        <v>4859610</v>
      </c>
      <c r="R171">
        <v>4996940</v>
      </c>
      <c r="S171">
        <v>5141202</v>
      </c>
      <c r="T171">
        <v>5292808</v>
      </c>
      <c r="U171">
        <v>5454705</v>
      </c>
      <c r="V171">
        <v>5627533</v>
      </c>
      <c r="W171">
        <v>5806845</v>
      </c>
      <c r="X171">
        <v>5986332</v>
      </c>
      <c r="Y171">
        <v>6163080</v>
      </c>
      <c r="Z171">
        <v>6327569</v>
      </c>
      <c r="AA171">
        <v>6484452</v>
      </c>
      <c r="AB171">
        <v>6661358</v>
      </c>
      <c r="AC171">
        <v>6895928</v>
      </c>
      <c r="AD171">
        <v>7211105</v>
      </c>
      <c r="AE171">
        <v>7625305</v>
      </c>
      <c r="AF171">
        <v>8120093</v>
      </c>
      <c r="AG171">
        <v>8636935</v>
      </c>
      <c r="AH171">
        <v>9094671</v>
      </c>
      <c r="AI171">
        <v>9437553</v>
      </c>
      <c r="AJ171">
        <v>9641153</v>
      </c>
      <c r="AK171">
        <v>9729717</v>
      </c>
      <c r="AL171">
        <v>9755857</v>
      </c>
      <c r="AM171">
        <v>9796976</v>
      </c>
      <c r="AN171">
        <v>9909088</v>
      </c>
      <c r="AO171">
        <v>10109789</v>
      </c>
      <c r="AP171">
        <v>10381862</v>
      </c>
      <c r="AQ171">
        <v>10704744</v>
      </c>
      <c r="AR171">
        <v>11044356</v>
      </c>
      <c r="AS171">
        <v>11376172</v>
      </c>
      <c r="AT171">
        <v>11695863</v>
      </c>
      <c r="AU171">
        <v>12013711</v>
      </c>
      <c r="AV171">
        <v>12336687</v>
      </c>
      <c r="AW171">
        <v>12676038</v>
      </c>
      <c r="AX171">
        <v>13039711</v>
      </c>
      <c r="AY171">
        <v>13429262</v>
      </c>
      <c r="AZ171">
        <v>13840969</v>
      </c>
      <c r="BA171">
        <v>14271234</v>
      </c>
      <c r="BB171">
        <v>14714602</v>
      </c>
      <c r="BC171">
        <v>15167095</v>
      </c>
      <c r="BD171">
        <v>15627618</v>
      </c>
      <c r="BE171">
        <v>16097305</v>
      </c>
      <c r="BF171">
        <v>16577147</v>
      </c>
      <c r="BG171">
        <v>17068838</v>
      </c>
      <c r="BH171">
        <v>17573607</v>
      </c>
      <c r="BI171">
        <v>18091575</v>
      </c>
      <c r="BJ171">
        <v>18622104</v>
      </c>
    </row>
    <row r="172" spans="1:62" ht="14.25" x14ac:dyDescent="0.2">
      <c r="A172" t="s">
        <v>139</v>
      </c>
      <c r="B172" t="s">
        <v>408</v>
      </c>
      <c r="C172" t="s">
        <v>683</v>
      </c>
      <c r="D172" t="s">
        <v>682</v>
      </c>
      <c r="E172">
        <v>8157106</v>
      </c>
      <c r="F172">
        <v>8418460</v>
      </c>
      <c r="G172">
        <v>8692815</v>
      </c>
      <c r="H172">
        <v>8974084</v>
      </c>
      <c r="I172">
        <v>9253963</v>
      </c>
      <c r="J172">
        <v>9526563</v>
      </c>
      <c r="K172">
        <v>9789982</v>
      </c>
      <c r="L172">
        <v>10046172</v>
      </c>
      <c r="M172">
        <v>10297801</v>
      </c>
      <c r="N172">
        <v>10549226</v>
      </c>
      <c r="O172">
        <v>10803978</v>
      </c>
      <c r="P172">
        <v>11062338</v>
      </c>
      <c r="Q172">
        <v>11324251</v>
      </c>
      <c r="R172">
        <v>11592698</v>
      </c>
      <c r="S172">
        <v>11871233</v>
      </c>
      <c r="T172">
        <v>12162369</v>
      </c>
      <c r="U172">
        <v>12468893</v>
      </c>
      <c r="V172">
        <v>12790546</v>
      </c>
      <c r="W172">
        <v>13123069</v>
      </c>
      <c r="X172">
        <v>13460201</v>
      </c>
      <c r="Y172">
        <v>13798125</v>
      </c>
      <c r="Z172">
        <v>14133840</v>
      </c>
      <c r="AA172">
        <v>14470633</v>
      </c>
      <c r="AB172">
        <v>14818617</v>
      </c>
      <c r="AC172">
        <v>15191625</v>
      </c>
      <c r="AD172">
        <v>15598942</v>
      </c>
      <c r="AE172">
        <v>16045047</v>
      </c>
      <c r="AF172">
        <v>16525108</v>
      </c>
      <c r="AG172">
        <v>17027588</v>
      </c>
      <c r="AH172">
        <v>17535971</v>
      </c>
      <c r="AI172">
        <v>18038321</v>
      </c>
      <c r="AJ172">
        <v>18529454</v>
      </c>
      <c r="AK172">
        <v>19012724</v>
      </c>
      <c r="AL172">
        <v>19494967</v>
      </c>
      <c r="AM172">
        <v>19986894</v>
      </c>
      <c r="AN172">
        <v>20495597</v>
      </c>
      <c r="AO172">
        <v>21023321</v>
      </c>
      <c r="AP172">
        <v>21565325</v>
      </c>
      <c r="AQ172">
        <v>22113464</v>
      </c>
      <c r="AR172">
        <v>22656286</v>
      </c>
      <c r="AS172">
        <v>23185608</v>
      </c>
      <c r="AT172">
        <v>23698907</v>
      </c>
      <c r="AU172">
        <v>24198811</v>
      </c>
      <c r="AV172">
        <v>24688703</v>
      </c>
      <c r="AW172">
        <v>25174109</v>
      </c>
      <c r="AX172">
        <v>25659393</v>
      </c>
      <c r="AY172">
        <v>26143566</v>
      </c>
      <c r="AZ172">
        <v>26625845</v>
      </c>
      <c r="BA172">
        <v>27111069</v>
      </c>
      <c r="BB172">
        <v>27605383</v>
      </c>
      <c r="BC172">
        <v>28112289</v>
      </c>
      <c r="BD172">
        <v>28635128</v>
      </c>
      <c r="BE172">
        <v>29170456</v>
      </c>
      <c r="BF172">
        <v>29706724</v>
      </c>
      <c r="BG172">
        <v>30228017</v>
      </c>
      <c r="BH172">
        <v>30723155</v>
      </c>
      <c r="BI172">
        <v>31187265</v>
      </c>
      <c r="BJ172">
        <v>31624264</v>
      </c>
    </row>
    <row r="173" spans="1:62" ht="14.25" x14ac:dyDescent="0.2">
      <c r="A173" t="s">
        <v>615</v>
      </c>
      <c r="B173" t="s">
        <v>614</v>
      </c>
      <c r="C173" t="s">
        <v>683</v>
      </c>
      <c r="D173" t="s">
        <v>682</v>
      </c>
      <c r="E173">
        <v>198624409</v>
      </c>
      <c r="F173">
        <v>202007500</v>
      </c>
      <c r="G173">
        <v>205198600</v>
      </c>
      <c r="H173">
        <v>208253700</v>
      </c>
      <c r="I173">
        <v>211262900</v>
      </c>
      <c r="J173">
        <v>214031100</v>
      </c>
      <c r="K173">
        <v>216659000</v>
      </c>
      <c r="L173">
        <v>219176000</v>
      </c>
      <c r="M173">
        <v>221503000</v>
      </c>
      <c r="N173">
        <v>223759000</v>
      </c>
      <c r="O173">
        <v>226431000</v>
      </c>
      <c r="P173">
        <v>229361135</v>
      </c>
      <c r="Q173">
        <v>231943831</v>
      </c>
      <c r="R173">
        <v>234332208</v>
      </c>
      <c r="S173">
        <v>236681487</v>
      </c>
      <c r="T173">
        <v>239235000</v>
      </c>
      <c r="U173">
        <v>241606200</v>
      </c>
      <c r="V173">
        <v>244088400</v>
      </c>
      <c r="W173">
        <v>246674600</v>
      </c>
      <c r="X173">
        <v>249385800</v>
      </c>
      <c r="Y173">
        <v>251872670</v>
      </c>
      <c r="Z173">
        <v>254421050</v>
      </c>
      <c r="AA173">
        <v>256921449</v>
      </c>
      <c r="AB173">
        <v>259303930</v>
      </c>
      <c r="AC173">
        <v>261583423</v>
      </c>
      <c r="AD173">
        <v>263922898</v>
      </c>
      <c r="AE173">
        <v>266394382</v>
      </c>
      <c r="AF173">
        <v>268896849</v>
      </c>
      <c r="AG173">
        <v>271452347</v>
      </c>
      <c r="AH173">
        <v>274256841</v>
      </c>
      <c r="AI173">
        <v>277473326</v>
      </c>
      <c r="AJ173">
        <v>281211703</v>
      </c>
      <c r="AK173">
        <v>285092192</v>
      </c>
      <c r="AL173">
        <v>288811320</v>
      </c>
      <c r="AM173">
        <v>292297226</v>
      </c>
      <c r="AN173">
        <v>295691746</v>
      </c>
      <c r="AO173">
        <v>299126029</v>
      </c>
      <c r="AP173">
        <v>302704697</v>
      </c>
      <c r="AQ173">
        <v>306162843</v>
      </c>
      <c r="AR173">
        <v>309600485</v>
      </c>
      <c r="AS173">
        <v>312993944</v>
      </c>
      <c r="AT173">
        <v>316113359</v>
      </c>
      <c r="AU173">
        <v>319050105</v>
      </c>
      <c r="AV173">
        <v>321847258</v>
      </c>
      <c r="AW173">
        <v>324864038</v>
      </c>
      <c r="AX173">
        <v>327892753</v>
      </c>
      <c r="AY173">
        <v>331014940</v>
      </c>
      <c r="AZ173">
        <v>334184023</v>
      </c>
      <c r="BA173">
        <v>337405012</v>
      </c>
      <c r="BB173">
        <v>340465736</v>
      </c>
      <c r="BC173">
        <v>343408819</v>
      </c>
      <c r="BD173">
        <v>346051624</v>
      </c>
      <c r="BE173">
        <v>348808615</v>
      </c>
      <c r="BF173">
        <v>351451876</v>
      </c>
      <c r="BG173">
        <v>354223012</v>
      </c>
      <c r="BH173">
        <v>356937591</v>
      </c>
      <c r="BI173">
        <v>359735880</v>
      </c>
      <c r="BJ173">
        <v>362492702</v>
      </c>
    </row>
    <row r="174" spans="1:62" ht="14.25" x14ac:dyDescent="0.2">
      <c r="A174" t="s">
        <v>46</v>
      </c>
      <c r="B174" t="s">
        <v>430</v>
      </c>
      <c r="C174" t="s">
        <v>683</v>
      </c>
      <c r="D174" t="s">
        <v>682</v>
      </c>
      <c r="E174">
        <v>602544</v>
      </c>
      <c r="F174">
        <v>617277</v>
      </c>
      <c r="G174">
        <v>632654</v>
      </c>
      <c r="H174">
        <v>648661</v>
      </c>
      <c r="I174">
        <v>665282</v>
      </c>
      <c r="J174">
        <v>682551</v>
      </c>
      <c r="K174">
        <v>700341</v>
      </c>
      <c r="L174">
        <v>718685</v>
      </c>
      <c r="M174">
        <v>737886</v>
      </c>
      <c r="N174">
        <v>758377</v>
      </c>
      <c r="O174">
        <v>780384</v>
      </c>
      <c r="P174">
        <v>804157</v>
      </c>
      <c r="Q174">
        <v>829441</v>
      </c>
      <c r="R174">
        <v>855380</v>
      </c>
      <c r="S174">
        <v>880785</v>
      </c>
      <c r="T174">
        <v>904839</v>
      </c>
      <c r="U174">
        <v>927503</v>
      </c>
      <c r="V174">
        <v>949193</v>
      </c>
      <c r="W174">
        <v>970258</v>
      </c>
      <c r="X174">
        <v>991226</v>
      </c>
      <c r="Y174">
        <v>1012672</v>
      </c>
      <c r="Z174">
        <v>1034264</v>
      </c>
      <c r="AA174">
        <v>1056366</v>
      </c>
      <c r="AB174">
        <v>1081081</v>
      </c>
      <c r="AC174">
        <v>1111132</v>
      </c>
      <c r="AD174">
        <v>1148302</v>
      </c>
      <c r="AE174">
        <v>1193592</v>
      </c>
      <c r="AF174">
        <v>1245990</v>
      </c>
      <c r="AG174">
        <v>1302741</v>
      </c>
      <c r="AH174">
        <v>1359933</v>
      </c>
      <c r="AI174">
        <v>1414692</v>
      </c>
      <c r="AJ174">
        <v>1465740</v>
      </c>
      <c r="AK174">
        <v>1513721</v>
      </c>
      <c r="AL174">
        <v>1559983</v>
      </c>
      <c r="AM174">
        <v>1606718</v>
      </c>
      <c r="AN174">
        <v>1655359</v>
      </c>
      <c r="AO174">
        <v>1706489</v>
      </c>
      <c r="AP174">
        <v>1758994</v>
      </c>
      <c r="AQ174">
        <v>1810566</v>
      </c>
      <c r="AR174">
        <v>1858042</v>
      </c>
      <c r="AS174">
        <v>1899257</v>
      </c>
      <c r="AT174">
        <v>1933596</v>
      </c>
      <c r="AU174">
        <v>1962147</v>
      </c>
      <c r="AV174">
        <v>1986535</v>
      </c>
      <c r="AW174">
        <v>2009228</v>
      </c>
      <c r="AX174">
        <v>2032196</v>
      </c>
      <c r="AY174">
        <v>2055734</v>
      </c>
      <c r="AZ174">
        <v>2079915</v>
      </c>
      <c r="BA174">
        <v>2106375</v>
      </c>
      <c r="BB174">
        <v>2137040</v>
      </c>
      <c r="BC174">
        <v>2173170</v>
      </c>
      <c r="BD174">
        <v>2215621</v>
      </c>
      <c r="BE174">
        <v>2263934</v>
      </c>
      <c r="BF174">
        <v>2316520</v>
      </c>
      <c r="BG174">
        <v>2370992</v>
      </c>
      <c r="BH174">
        <v>2425561</v>
      </c>
      <c r="BI174">
        <v>2479713</v>
      </c>
      <c r="BJ174">
        <v>2533794</v>
      </c>
    </row>
    <row r="175" spans="1:62" ht="14.25" x14ac:dyDescent="0.2">
      <c r="A175" t="s">
        <v>232</v>
      </c>
      <c r="B175" t="s">
        <v>434</v>
      </c>
      <c r="C175" t="s">
        <v>683</v>
      </c>
      <c r="D175" t="s">
        <v>682</v>
      </c>
      <c r="E175">
        <v>79000</v>
      </c>
      <c r="F175">
        <v>81200</v>
      </c>
      <c r="G175">
        <v>83400</v>
      </c>
      <c r="H175">
        <v>85700</v>
      </c>
      <c r="I175">
        <v>88100</v>
      </c>
      <c r="J175">
        <v>90500</v>
      </c>
      <c r="K175">
        <v>93500</v>
      </c>
      <c r="L175">
        <v>96500</v>
      </c>
      <c r="M175">
        <v>99500</v>
      </c>
      <c r="N175">
        <v>104000</v>
      </c>
      <c r="O175">
        <v>112000</v>
      </c>
      <c r="P175">
        <v>120000</v>
      </c>
      <c r="Q175">
        <v>125500</v>
      </c>
      <c r="R175">
        <v>128500</v>
      </c>
      <c r="S175">
        <v>131000</v>
      </c>
      <c r="T175">
        <v>132500</v>
      </c>
      <c r="U175">
        <v>134000</v>
      </c>
      <c r="V175">
        <v>136000</v>
      </c>
      <c r="W175">
        <v>137500</v>
      </c>
      <c r="X175">
        <v>138500</v>
      </c>
      <c r="Y175">
        <v>140050</v>
      </c>
      <c r="Z175">
        <v>142650</v>
      </c>
      <c r="AA175">
        <v>145700</v>
      </c>
      <c r="AB175">
        <v>148700</v>
      </c>
      <c r="AC175">
        <v>151650</v>
      </c>
      <c r="AD175">
        <v>154450</v>
      </c>
      <c r="AE175">
        <v>157350</v>
      </c>
      <c r="AF175">
        <v>160500</v>
      </c>
      <c r="AG175">
        <v>163650</v>
      </c>
      <c r="AH175">
        <v>166898</v>
      </c>
      <c r="AI175">
        <v>170899</v>
      </c>
      <c r="AJ175">
        <v>175362</v>
      </c>
      <c r="AK175">
        <v>179799</v>
      </c>
      <c r="AL175">
        <v>184496</v>
      </c>
      <c r="AM175">
        <v>189482</v>
      </c>
      <c r="AN175">
        <v>193816</v>
      </c>
      <c r="AO175">
        <v>197564</v>
      </c>
      <c r="AP175">
        <v>201418</v>
      </c>
      <c r="AQ175">
        <v>205279</v>
      </c>
      <c r="AR175">
        <v>209214</v>
      </c>
      <c r="AS175">
        <v>213230</v>
      </c>
      <c r="AT175">
        <v>217324</v>
      </c>
      <c r="AU175">
        <v>221490</v>
      </c>
      <c r="AV175">
        <v>225296</v>
      </c>
      <c r="AW175">
        <v>228750</v>
      </c>
      <c r="AX175">
        <v>232250</v>
      </c>
      <c r="AY175">
        <v>235750</v>
      </c>
      <c r="AZ175">
        <v>239250</v>
      </c>
      <c r="BA175">
        <v>242750</v>
      </c>
      <c r="BB175">
        <v>245950</v>
      </c>
      <c r="BC175">
        <v>249750</v>
      </c>
      <c r="BD175">
        <v>254350</v>
      </c>
      <c r="BE175">
        <v>259000</v>
      </c>
      <c r="BF175">
        <v>263650</v>
      </c>
      <c r="BG175">
        <v>268050</v>
      </c>
      <c r="BH175">
        <v>272400</v>
      </c>
      <c r="BI175">
        <v>276550</v>
      </c>
      <c r="BJ175">
        <v>280460</v>
      </c>
    </row>
    <row r="176" spans="1:62" ht="14.25" x14ac:dyDescent="0.2">
      <c r="A176" t="s">
        <v>59</v>
      </c>
      <c r="B176" t="s">
        <v>437</v>
      </c>
      <c r="C176" t="s">
        <v>683</v>
      </c>
      <c r="D176" t="s">
        <v>682</v>
      </c>
      <c r="E176">
        <v>3388764</v>
      </c>
      <c r="F176">
        <v>3486295</v>
      </c>
      <c r="G176">
        <v>3588156</v>
      </c>
      <c r="H176">
        <v>3693866</v>
      </c>
      <c r="I176">
        <v>3802640</v>
      </c>
      <c r="J176">
        <v>3913934</v>
      </c>
      <c r="K176">
        <v>4027758</v>
      </c>
      <c r="L176">
        <v>4144395</v>
      </c>
      <c r="M176">
        <v>4263745</v>
      </c>
      <c r="N176">
        <v>4385758</v>
      </c>
      <c r="O176">
        <v>4510479</v>
      </c>
      <c r="P176">
        <v>4637829</v>
      </c>
      <c r="Q176">
        <v>4768078</v>
      </c>
      <c r="R176">
        <v>4902006</v>
      </c>
      <c r="S176">
        <v>5040656</v>
      </c>
      <c r="T176">
        <v>5184811</v>
      </c>
      <c r="U176">
        <v>5334918</v>
      </c>
      <c r="V176">
        <v>5490921</v>
      </c>
      <c r="W176">
        <v>5652355</v>
      </c>
      <c r="X176">
        <v>5818506</v>
      </c>
      <c r="Y176">
        <v>5988904</v>
      </c>
      <c r="Z176">
        <v>6164006</v>
      </c>
      <c r="AA176">
        <v>6344382</v>
      </c>
      <c r="AB176">
        <v>6529894</v>
      </c>
      <c r="AC176">
        <v>6720344</v>
      </c>
      <c r="AD176">
        <v>6915927</v>
      </c>
      <c r="AE176">
        <v>7116744</v>
      </c>
      <c r="AF176">
        <v>7323969</v>
      </c>
      <c r="AG176">
        <v>7540253</v>
      </c>
      <c r="AH176">
        <v>7768995</v>
      </c>
      <c r="AI176">
        <v>8012861</v>
      </c>
      <c r="AJ176">
        <v>8272976</v>
      </c>
      <c r="AK176">
        <v>8549424</v>
      </c>
      <c r="AL176">
        <v>8842415</v>
      </c>
      <c r="AM176">
        <v>9151763</v>
      </c>
      <c r="AN176">
        <v>9477333</v>
      </c>
      <c r="AO176">
        <v>9819964</v>
      </c>
      <c r="AP176">
        <v>10180061</v>
      </c>
      <c r="AQ176">
        <v>10556549</v>
      </c>
      <c r="AR176">
        <v>10947829</v>
      </c>
      <c r="AS176">
        <v>11352973</v>
      </c>
      <c r="AT176">
        <v>11771976</v>
      </c>
      <c r="AU176">
        <v>12206002</v>
      </c>
      <c r="AV176">
        <v>12656870</v>
      </c>
      <c r="AW176">
        <v>13127012</v>
      </c>
      <c r="AX176">
        <v>13618449</v>
      </c>
      <c r="AY176">
        <v>14132064</v>
      </c>
      <c r="AZ176">
        <v>14668338</v>
      </c>
      <c r="BA176">
        <v>15228525</v>
      </c>
      <c r="BB176">
        <v>15813913</v>
      </c>
      <c r="BC176">
        <v>16425578</v>
      </c>
      <c r="BD176">
        <v>17064636</v>
      </c>
      <c r="BE176">
        <v>17731634</v>
      </c>
      <c r="BF176">
        <v>18426372</v>
      </c>
      <c r="BG176">
        <v>19148219</v>
      </c>
      <c r="BH176">
        <v>19896965</v>
      </c>
      <c r="BI176">
        <v>20672987</v>
      </c>
      <c r="BJ176">
        <v>21477348</v>
      </c>
    </row>
    <row r="177" spans="1:62" ht="14.25" x14ac:dyDescent="0.2">
      <c r="A177" t="s">
        <v>60</v>
      </c>
      <c r="B177" t="s">
        <v>438</v>
      </c>
      <c r="C177" t="s">
        <v>683</v>
      </c>
      <c r="D177" t="s">
        <v>682</v>
      </c>
      <c r="E177">
        <v>45137812</v>
      </c>
      <c r="F177">
        <v>46062905</v>
      </c>
      <c r="G177">
        <v>47029140</v>
      </c>
      <c r="H177">
        <v>48032246</v>
      </c>
      <c r="I177">
        <v>49066059</v>
      </c>
      <c r="J177">
        <v>50127214</v>
      </c>
      <c r="K177">
        <v>51217359</v>
      </c>
      <c r="L177">
        <v>52341834</v>
      </c>
      <c r="M177">
        <v>53505978</v>
      </c>
      <c r="N177">
        <v>54716735</v>
      </c>
      <c r="O177">
        <v>55981400</v>
      </c>
      <c r="P177">
        <v>57295210</v>
      </c>
      <c r="Q177">
        <v>58662603</v>
      </c>
      <c r="R177">
        <v>60110433</v>
      </c>
      <c r="S177">
        <v>61673559</v>
      </c>
      <c r="T177">
        <v>63373572</v>
      </c>
      <c r="U177">
        <v>65226229</v>
      </c>
      <c r="V177">
        <v>67215805</v>
      </c>
      <c r="W177">
        <v>69293550</v>
      </c>
      <c r="X177">
        <v>71391290</v>
      </c>
      <c r="Y177">
        <v>73460724</v>
      </c>
      <c r="Z177">
        <v>75482552</v>
      </c>
      <c r="AA177">
        <v>77472907</v>
      </c>
      <c r="AB177">
        <v>79462277</v>
      </c>
      <c r="AC177">
        <v>81497739</v>
      </c>
      <c r="AD177">
        <v>83613300</v>
      </c>
      <c r="AE177">
        <v>85818502</v>
      </c>
      <c r="AF177">
        <v>88101628</v>
      </c>
      <c r="AG177">
        <v>90450281</v>
      </c>
      <c r="AH177">
        <v>92844353</v>
      </c>
      <c r="AI177">
        <v>95269988</v>
      </c>
      <c r="AJ177">
        <v>97726323</v>
      </c>
      <c r="AK177">
        <v>100221563</v>
      </c>
      <c r="AL177">
        <v>102761737</v>
      </c>
      <c r="AM177">
        <v>105355783</v>
      </c>
      <c r="AN177">
        <v>108011465</v>
      </c>
      <c r="AO177">
        <v>110732904</v>
      </c>
      <c r="AP177">
        <v>113522705</v>
      </c>
      <c r="AQ177">
        <v>116385750</v>
      </c>
      <c r="AR177">
        <v>119327073</v>
      </c>
      <c r="AS177">
        <v>122352009</v>
      </c>
      <c r="AT177">
        <v>125463434</v>
      </c>
      <c r="AU177">
        <v>128666710</v>
      </c>
      <c r="AV177">
        <v>131972533</v>
      </c>
      <c r="AW177">
        <v>135393616</v>
      </c>
      <c r="AX177">
        <v>138939478</v>
      </c>
      <c r="AY177">
        <v>142614094</v>
      </c>
      <c r="AZ177">
        <v>146417024</v>
      </c>
      <c r="BA177">
        <v>150347390</v>
      </c>
      <c r="BB177">
        <v>154402181</v>
      </c>
      <c r="BC177">
        <v>158578261</v>
      </c>
      <c r="BD177">
        <v>162877076</v>
      </c>
      <c r="BE177">
        <v>167297284</v>
      </c>
      <c r="BF177">
        <v>171829303</v>
      </c>
      <c r="BG177">
        <v>176460502</v>
      </c>
      <c r="BH177">
        <v>181181744</v>
      </c>
      <c r="BI177">
        <v>185989640</v>
      </c>
      <c r="BJ177">
        <v>190886311</v>
      </c>
    </row>
    <row r="178" spans="1:62" ht="14.25" x14ac:dyDescent="0.2">
      <c r="A178" t="s">
        <v>99</v>
      </c>
      <c r="B178" t="s">
        <v>436</v>
      </c>
      <c r="C178" t="s">
        <v>683</v>
      </c>
      <c r="D178" t="s">
        <v>682</v>
      </c>
      <c r="E178">
        <v>1774699</v>
      </c>
      <c r="F178">
        <v>1830400</v>
      </c>
      <c r="G178">
        <v>1886562</v>
      </c>
      <c r="H178">
        <v>1943590</v>
      </c>
      <c r="I178">
        <v>2002119</v>
      </c>
      <c r="J178">
        <v>2062630</v>
      </c>
      <c r="K178">
        <v>2125240</v>
      </c>
      <c r="L178">
        <v>2189882</v>
      </c>
      <c r="M178">
        <v>2256782</v>
      </c>
      <c r="N178">
        <v>2326139</v>
      </c>
      <c r="O178">
        <v>2398096</v>
      </c>
      <c r="P178">
        <v>2472656</v>
      </c>
      <c r="Q178">
        <v>2549774</v>
      </c>
      <c r="R178">
        <v>2629505</v>
      </c>
      <c r="S178">
        <v>2711848</v>
      </c>
      <c r="T178">
        <v>2796746</v>
      </c>
      <c r="U178">
        <v>2884155</v>
      </c>
      <c r="V178">
        <v>2973806</v>
      </c>
      <c r="W178">
        <v>3065117</v>
      </c>
      <c r="X178">
        <v>3157355</v>
      </c>
      <c r="Y178">
        <v>3249910</v>
      </c>
      <c r="Z178">
        <v>3342669</v>
      </c>
      <c r="AA178">
        <v>3435525</v>
      </c>
      <c r="AB178">
        <v>3527939</v>
      </c>
      <c r="AC178">
        <v>3619253</v>
      </c>
      <c r="AD178">
        <v>3709091</v>
      </c>
      <c r="AE178">
        <v>3796917</v>
      </c>
      <c r="AF178">
        <v>3882943</v>
      </c>
      <c r="AG178">
        <v>3968454</v>
      </c>
      <c r="AH178">
        <v>4055265</v>
      </c>
      <c r="AI178">
        <v>4144565</v>
      </c>
      <c r="AJ178">
        <v>4236801</v>
      </c>
      <c r="AK178">
        <v>4331277</v>
      </c>
      <c r="AL178">
        <v>4426580</v>
      </c>
      <c r="AM178">
        <v>4520725</v>
      </c>
      <c r="AN178">
        <v>4612228</v>
      </c>
      <c r="AO178">
        <v>4700779</v>
      </c>
      <c r="AP178">
        <v>4786640</v>
      </c>
      <c r="AQ178">
        <v>4869626</v>
      </c>
      <c r="AR178">
        <v>4949660</v>
      </c>
      <c r="AS178">
        <v>5026796</v>
      </c>
      <c r="AT178">
        <v>5100750</v>
      </c>
      <c r="AU178">
        <v>5171734</v>
      </c>
      <c r="AV178">
        <v>5240879</v>
      </c>
      <c r="AW178">
        <v>5309703</v>
      </c>
      <c r="AX178">
        <v>5379328</v>
      </c>
      <c r="AY178">
        <v>5450211</v>
      </c>
      <c r="AZ178">
        <v>5522106</v>
      </c>
      <c r="BA178">
        <v>5594506</v>
      </c>
      <c r="BB178">
        <v>5666581</v>
      </c>
      <c r="BC178">
        <v>5737723</v>
      </c>
      <c r="BD178">
        <v>5807820</v>
      </c>
      <c r="BE178">
        <v>5877108</v>
      </c>
      <c r="BF178">
        <v>5945747</v>
      </c>
      <c r="BG178">
        <v>6013997</v>
      </c>
      <c r="BH178">
        <v>6082035</v>
      </c>
      <c r="BI178">
        <v>6149928</v>
      </c>
      <c r="BJ178">
        <v>6217581</v>
      </c>
    </row>
    <row r="179" spans="1:62" ht="14.25" x14ac:dyDescent="0.2">
      <c r="A179" t="s">
        <v>223</v>
      </c>
      <c r="B179" t="s">
        <v>433</v>
      </c>
      <c r="C179" t="s">
        <v>683</v>
      </c>
      <c r="D179" t="s">
        <v>682</v>
      </c>
      <c r="E179">
        <v>11486631</v>
      </c>
      <c r="F179">
        <v>11638712</v>
      </c>
      <c r="G179">
        <v>11805689</v>
      </c>
      <c r="H179">
        <v>11965966</v>
      </c>
      <c r="I179">
        <v>12127120</v>
      </c>
      <c r="J179">
        <v>12294732</v>
      </c>
      <c r="K179">
        <v>12456251</v>
      </c>
      <c r="L179">
        <v>12598201</v>
      </c>
      <c r="M179">
        <v>12729721</v>
      </c>
      <c r="N179">
        <v>12877984</v>
      </c>
      <c r="O179">
        <v>13038526</v>
      </c>
      <c r="P179">
        <v>13194497</v>
      </c>
      <c r="Q179">
        <v>13328593</v>
      </c>
      <c r="R179">
        <v>13439322</v>
      </c>
      <c r="S179">
        <v>13545056</v>
      </c>
      <c r="T179">
        <v>13666335</v>
      </c>
      <c r="U179">
        <v>13774037</v>
      </c>
      <c r="V179">
        <v>13856185</v>
      </c>
      <c r="W179">
        <v>13941700</v>
      </c>
      <c r="X179">
        <v>14038270</v>
      </c>
      <c r="Y179">
        <v>14149800</v>
      </c>
      <c r="Z179">
        <v>14247208</v>
      </c>
      <c r="AA179">
        <v>14312690</v>
      </c>
      <c r="AB179">
        <v>14367070</v>
      </c>
      <c r="AC179">
        <v>14424211</v>
      </c>
      <c r="AD179">
        <v>14491632</v>
      </c>
      <c r="AE179">
        <v>14572278</v>
      </c>
      <c r="AF179">
        <v>14665037</v>
      </c>
      <c r="AG179">
        <v>14760094</v>
      </c>
      <c r="AH179">
        <v>14848907</v>
      </c>
      <c r="AI179">
        <v>14951510</v>
      </c>
      <c r="AJ179">
        <v>15069798</v>
      </c>
      <c r="AK179">
        <v>15184166</v>
      </c>
      <c r="AL179">
        <v>15290368</v>
      </c>
      <c r="AM179">
        <v>15382838</v>
      </c>
      <c r="AN179">
        <v>15459006</v>
      </c>
      <c r="AO179">
        <v>15530498</v>
      </c>
      <c r="AP179">
        <v>15610650</v>
      </c>
      <c r="AQ179">
        <v>15707209</v>
      </c>
      <c r="AR179">
        <v>15812088</v>
      </c>
      <c r="AS179">
        <v>15925513</v>
      </c>
      <c r="AT179">
        <v>16046180</v>
      </c>
      <c r="AU179">
        <v>16148929</v>
      </c>
      <c r="AV179">
        <v>16225302</v>
      </c>
      <c r="AW179">
        <v>16281779</v>
      </c>
      <c r="AX179">
        <v>16319868</v>
      </c>
      <c r="AY179">
        <v>16346101</v>
      </c>
      <c r="AZ179">
        <v>16381696</v>
      </c>
      <c r="BA179">
        <v>16445593</v>
      </c>
      <c r="BB179">
        <v>16530388</v>
      </c>
      <c r="BC179">
        <v>16615394</v>
      </c>
      <c r="BD179">
        <v>16693074</v>
      </c>
      <c r="BE179">
        <v>16754962</v>
      </c>
      <c r="BF179">
        <v>16804432</v>
      </c>
      <c r="BG179">
        <v>16865008</v>
      </c>
      <c r="BH179">
        <v>16939923</v>
      </c>
      <c r="BI179">
        <v>17030314</v>
      </c>
      <c r="BJ179">
        <v>17132854</v>
      </c>
    </row>
    <row r="180" spans="1:62" ht="14.25" x14ac:dyDescent="0.2">
      <c r="A180" t="s">
        <v>196</v>
      </c>
      <c r="B180" t="s">
        <v>442</v>
      </c>
      <c r="C180" t="s">
        <v>683</v>
      </c>
      <c r="D180" t="s">
        <v>682</v>
      </c>
      <c r="E180">
        <v>3581239</v>
      </c>
      <c r="F180">
        <v>3609800</v>
      </c>
      <c r="G180">
        <v>3638918</v>
      </c>
      <c r="H180">
        <v>3666537</v>
      </c>
      <c r="I180">
        <v>3694339</v>
      </c>
      <c r="J180">
        <v>3723168</v>
      </c>
      <c r="K180">
        <v>3753012</v>
      </c>
      <c r="L180">
        <v>3784539</v>
      </c>
      <c r="M180">
        <v>3816486</v>
      </c>
      <c r="N180">
        <v>3847707</v>
      </c>
      <c r="O180">
        <v>3875763</v>
      </c>
      <c r="P180">
        <v>3903039</v>
      </c>
      <c r="Q180">
        <v>3933004</v>
      </c>
      <c r="R180">
        <v>3960612</v>
      </c>
      <c r="S180">
        <v>3985258</v>
      </c>
      <c r="T180">
        <v>4007313</v>
      </c>
      <c r="U180">
        <v>4026152</v>
      </c>
      <c r="V180">
        <v>4043205</v>
      </c>
      <c r="W180">
        <v>4058671</v>
      </c>
      <c r="X180">
        <v>4072517</v>
      </c>
      <c r="Y180">
        <v>4085620</v>
      </c>
      <c r="Z180">
        <v>4099702</v>
      </c>
      <c r="AA180">
        <v>4114787</v>
      </c>
      <c r="AB180">
        <v>4128432</v>
      </c>
      <c r="AC180">
        <v>4140099</v>
      </c>
      <c r="AD180">
        <v>4152516</v>
      </c>
      <c r="AE180">
        <v>4167354</v>
      </c>
      <c r="AF180">
        <v>4186905</v>
      </c>
      <c r="AG180">
        <v>4209488</v>
      </c>
      <c r="AH180">
        <v>4226901</v>
      </c>
      <c r="AI180">
        <v>4241473</v>
      </c>
      <c r="AJ180">
        <v>4261732</v>
      </c>
      <c r="AK180">
        <v>4286401</v>
      </c>
      <c r="AL180">
        <v>4311991</v>
      </c>
      <c r="AM180">
        <v>4336613</v>
      </c>
      <c r="AN180">
        <v>4359184</v>
      </c>
      <c r="AO180">
        <v>4381336</v>
      </c>
      <c r="AP180">
        <v>4405157</v>
      </c>
      <c r="AQ180">
        <v>4431464</v>
      </c>
      <c r="AR180">
        <v>4461913</v>
      </c>
      <c r="AS180">
        <v>4490967</v>
      </c>
      <c r="AT180">
        <v>4513751</v>
      </c>
      <c r="AU180">
        <v>4538159</v>
      </c>
      <c r="AV180">
        <v>4564855</v>
      </c>
      <c r="AW180">
        <v>4591910</v>
      </c>
      <c r="AX180">
        <v>4623291</v>
      </c>
      <c r="AY180">
        <v>4660677</v>
      </c>
      <c r="AZ180">
        <v>4709153</v>
      </c>
      <c r="BA180">
        <v>4768212</v>
      </c>
      <c r="BB180">
        <v>4828726</v>
      </c>
      <c r="BC180">
        <v>4889252</v>
      </c>
      <c r="BD180">
        <v>4953088</v>
      </c>
      <c r="BE180">
        <v>5018573</v>
      </c>
      <c r="BF180">
        <v>5079623</v>
      </c>
      <c r="BG180">
        <v>5137232</v>
      </c>
      <c r="BH180">
        <v>5190239</v>
      </c>
      <c r="BI180">
        <v>5234519</v>
      </c>
      <c r="BJ180">
        <v>5282223</v>
      </c>
    </row>
    <row r="181" spans="1:62" ht="14.25" x14ac:dyDescent="0.2">
      <c r="A181" t="s">
        <v>152</v>
      </c>
      <c r="B181" t="s">
        <v>432</v>
      </c>
      <c r="C181" t="s">
        <v>683</v>
      </c>
      <c r="D181" t="s">
        <v>682</v>
      </c>
      <c r="E181">
        <v>10063011</v>
      </c>
      <c r="F181">
        <v>10221759</v>
      </c>
      <c r="G181">
        <v>10384204</v>
      </c>
      <c r="H181">
        <v>10552267</v>
      </c>
      <c r="I181">
        <v>10728197</v>
      </c>
      <c r="J181">
        <v>10913724</v>
      </c>
      <c r="K181">
        <v>11109884</v>
      </c>
      <c r="L181">
        <v>11316826</v>
      </c>
      <c r="M181">
        <v>11534264</v>
      </c>
      <c r="N181">
        <v>11761473</v>
      </c>
      <c r="O181">
        <v>11997929</v>
      </c>
      <c r="P181">
        <v>12243768</v>
      </c>
      <c r="Q181">
        <v>12499429</v>
      </c>
      <c r="R181">
        <v>12764957</v>
      </c>
      <c r="S181">
        <v>13040404</v>
      </c>
      <c r="T181">
        <v>13325814</v>
      </c>
      <c r="U181">
        <v>13621110</v>
      </c>
      <c r="V181">
        <v>13926260</v>
      </c>
      <c r="W181">
        <v>14241403</v>
      </c>
      <c r="X181">
        <v>14566691</v>
      </c>
      <c r="Y181">
        <v>14902163</v>
      </c>
      <c r="Z181">
        <v>15249010</v>
      </c>
      <c r="AA181">
        <v>15607236</v>
      </c>
      <c r="AB181">
        <v>15974420</v>
      </c>
      <c r="AC181">
        <v>16347242</v>
      </c>
      <c r="AD181">
        <v>16723956</v>
      </c>
      <c r="AE181">
        <v>17101136</v>
      </c>
      <c r="AF181">
        <v>17480921</v>
      </c>
      <c r="AG181">
        <v>17873667</v>
      </c>
      <c r="AH181">
        <v>18293514</v>
      </c>
      <c r="AI181">
        <v>18749406</v>
      </c>
      <c r="AJ181">
        <v>19245054</v>
      </c>
      <c r="AK181">
        <v>19773772</v>
      </c>
      <c r="AL181">
        <v>20321175</v>
      </c>
      <c r="AM181">
        <v>20867130</v>
      </c>
      <c r="AN181">
        <v>21396384</v>
      </c>
      <c r="AO181">
        <v>21903379</v>
      </c>
      <c r="AP181">
        <v>22389803</v>
      </c>
      <c r="AQ181">
        <v>22856305</v>
      </c>
      <c r="AR181">
        <v>23305994</v>
      </c>
      <c r="AS181">
        <v>23740911</v>
      </c>
      <c r="AT181">
        <v>24161777</v>
      </c>
      <c r="AU181">
        <v>24566342</v>
      </c>
      <c r="AV181">
        <v>24950623</v>
      </c>
      <c r="AW181">
        <v>25309449</v>
      </c>
      <c r="AX181">
        <v>25640287</v>
      </c>
      <c r="AY181">
        <v>25940618</v>
      </c>
      <c r="AZ181">
        <v>26214847</v>
      </c>
      <c r="BA181">
        <v>26475859</v>
      </c>
      <c r="BB181">
        <v>26741103</v>
      </c>
      <c r="BC181">
        <v>27023137</v>
      </c>
      <c r="BD181">
        <v>27327147</v>
      </c>
      <c r="BE181">
        <v>27649925</v>
      </c>
      <c r="BF181">
        <v>27985310</v>
      </c>
      <c r="BG181">
        <v>28323241</v>
      </c>
      <c r="BH181">
        <v>28656282</v>
      </c>
      <c r="BI181">
        <v>28982771</v>
      </c>
      <c r="BJ181">
        <v>29304998</v>
      </c>
    </row>
    <row r="182" spans="1:62" ht="14.25" x14ac:dyDescent="0.2">
      <c r="A182" t="s">
        <v>240</v>
      </c>
      <c r="B182" t="s">
        <v>431</v>
      </c>
      <c r="C182" t="s">
        <v>683</v>
      </c>
      <c r="D182" t="s">
        <v>682</v>
      </c>
      <c r="E182">
        <v>4433</v>
      </c>
      <c r="F182">
        <v>4676</v>
      </c>
      <c r="G182">
        <v>4948</v>
      </c>
      <c r="H182">
        <v>5228</v>
      </c>
      <c r="I182">
        <v>5500</v>
      </c>
      <c r="J182">
        <v>5740</v>
      </c>
      <c r="K182">
        <v>5933</v>
      </c>
      <c r="L182">
        <v>6103</v>
      </c>
      <c r="M182">
        <v>6237</v>
      </c>
      <c r="N182">
        <v>6371</v>
      </c>
      <c r="O182">
        <v>6496</v>
      </c>
      <c r="P182">
        <v>6617</v>
      </c>
      <c r="Q182">
        <v>6743</v>
      </c>
      <c r="R182">
        <v>6863</v>
      </c>
      <c r="S182">
        <v>6972</v>
      </c>
      <c r="T182">
        <v>7068</v>
      </c>
      <c r="U182">
        <v>7150</v>
      </c>
      <c r="V182">
        <v>7232</v>
      </c>
      <c r="W182">
        <v>7309</v>
      </c>
      <c r="X182">
        <v>7397</v>
      </c>
      <c r="Y182">
        <v>7488</v>
      </c>
      <c r="Z182">
        <v>7592</v>
      </c>
      <c r="AA182">
        <v>7717</v>
      </c>
      <c r="AB182">
        <v>7854</v>
      </c>
      <c r="AC182">
        <v>8005</v>
      </c>
      <c r="AD182">
        <v>8173</v>
      </c>
      <c r="AE182">
        <v>8353</v>
      </c>
      <c r="AF182">
        <v>8554</v>
      </c>
      <c r="AG182">
        <v>8755</v>
      </c>
      <c r="AH182">
        <v>8954</v>
      </c>
      <c r="AI182">
        <v>9155</v>
      </c>
      <c r="AJ182">
        <v>9348</v>
      </c>
      <c r="AK182">
        <v>9546</v>
      </c>
      <c r="AL182">
        <v>9719</v>
      </c>
      <c r="AM182">
        <v>9857</v>
      </c>
      <c r="AN182">
        <v>9969</v>
      </c>
      <c r="AO182">
        <v>10029</v>
      </c>
      <c r="AP182">
        <v>10057</v>
      </c>
      <c r="AQ182">
        <v>10046</v>
      </c>
      <c r="AR182">
        <v>10040</v>
      </c>
      <c r="AS182">
        <v>10037</v>
      </c>
      <c r="AT182">
        <v>10052</v>
      </c>
      <c r="AU182">
        <v>10080</v>
      </c>
      <c r="AV182">
        <v>10106</v>
      </c>
      <c r="AW182">
        <v>10126</v>
      </c>
      <c r="AX182">
        <v>10114</v>
      </c>
      <c r="AY182">
        <v>10071</v>
      </c>
      <c r="AZ182">
        <v>10002</v>
      </c>
      <c r="BA182">
        <v>9947</v>
      </c>
      <c r="BB182">
        <v>9945</v>
      </c>
      <c r="BC182">
        <v>10025</v>
      </c>
      <c r="BD182">
        <v>10057</v>
      </c>
      <c r="BE182">
        <v>10279</v>
      </c>
      <c r="BF182">
        <v>10821</v>
      </c>
      <c r="BG182">
        <v>11853</v>
      </c>
      <c r="BH182">
        <v>12475</v>
      </c>
      <c r="BI182">
        <v>13049</v>
      </c>
      <c r="BJ182">
        <v>13649</v>
      </c>
    </row>
    <row r="183" spans="1:62" ht="14.25" x14ac:dyDescent="0.2">
      <c r="A183" t="s">
        <v>229</v>
      </c>
      <c r="B183" t="s">
        <v>435</v>
      </c>
      <c r="C183" t="s">
        <v>683</v>
      </c>
      <c r="D183" t="s">
        <v>682</v>
      </c>
      <c r="E183">
        <v>2371800</v>
      </c>
      <c r="F183">
        <v>2419700</v>
      </c>
      <c r="G183">
        <v>2482000</v>
      </c>
      <c r="H183">
        <v>2531800</v>
      </c>
      <c r="I183">
        <v>2585400</v>
      </c>
      <c r="J183">
        <v>2628400</v>
      </c>
      <c r="K183">
        <v>2675900</v>
      </c>
      <c r="L183">
        <v>2724100</v>
      </c>
      <c r="M183">
        <v>2748100</v>
      </c>
      <c r="N183">
        <v>2772800</v>
      </c>
      <c r="O183">
        <v>2810700</v>
      </c>
      <c r="P183">
        <v>2853000</v>
      </c>
      <c r="Q183">
        <v>2903900</v>
      </c>
      <c r="R183">
        <v>2961300</v>
      </c>
      <c r="S183">
        <v>3023700</v>
      </c>
      <c r="T183">
        <v>3083100</v>
      </c>
      <c r="U183">
        <v>3110500</v>
      </c>
      <c r="V183">
        <v>3120200</v>
      </c>
      <c r="W183">
        <v>3121200</v>
      </c>
      <c r="X183">
        <v>3109000</v>
      </c>
      <c r="Y183">
        <v>3112900</v>
      </c>
      <c r="Z183">
        <v>3124900</v>
      </c>
      <c r="AA183">
        <v>3156100</v>
      </c>
      <c r="AB183">
        <v>3199300</v>
      </c>
      <c r="AC183">
        <v>3227100</v>
      </c>
      <c r="AD183">
        <v>3247100</v>
      </c>
      <c r="AE183">
        <v>3246300</v>
      </c>
      <c r="AF183">
        <v>3274400</v>
      </c>
      <c r="AG183">
        <v>3283400</v>
      </c>
      <c r="AH183">
        <v>3299200</v>
      </c>
      <c r="AI183">
        <v>3329800</v>
      </c>
      <c r="AJ183">
        <v>3495100</v>
      </c>
      <c r="AK183">
        <v>3531700</v>
      </c>
      <c r="AL183">
        <v>3572200</v>
      </c>
      <c r="AM183">
        <v>3620000</v>
      </c>
      <c r="AN183">
        <v>3673400</v>
      </c>
      <c r="AO183">
        <v>3732000</v>
      </c>
      <c r="AP183">
        <v>3781300</v>
      </c>
      <c r="AQ183">
        <v>3815000</v>
      </c>
      <c r="AR183">
        <v>3835100</v>
      </c>
      <c r="AS183">
        <v>3857700</v>
      </c>
      <c r="AT183">
        <v>3880500</v>
      </c>
      <c r="AU183">
        <v>3948500</v>
      </c>
      <c r="AV183">
        <v>4027200</v>
      </c>
      <c r="AW183">
        <v>4087500</v>
      </c>
      <c r="AX183">
        <v>4133900</v>
      </c>
      <c r="AY183">
        <v>4184600</v>
      </c>
      <c r="AZ183">
        <v>4223800</v>
      </c>
      <c r="BA183">
        <v>4259800</v>
      </c>
      <c r="BB183">
        <v>4302600</v>
      </c>
      <c r="BC183">
        <v>4350700</v>
      </c>
      <c r="BD183">
        <v>4384000</v>
      </c>
      <c r="BE183">
        <v>4408100</v>
      </c>
      <c r="BF183">
        <v>4442100</v>
      </c>
      <c r="BG183">
        <v>4509700</v>
      </c>
      <c r="BH183">
        <v>4595700</v>
      </c>
      <c r="BI183">
        <v>4693200</v>
      </c>
      <c r="BJ183">
        <v>4793900</v>
      </c>
    </row>
    <row r="184" spans="1:62" ht="14.25" x14ac:dyDescent="0.2">
      <c r="A184" t="s">
        <v>613</v>
      </c>
      <c r="B184" t="s">
        <v>612</v>
      </c>
      <c r="C184" t="s">
        <v>683</v>
      </c>
      <c r="D184" t="s">
        <v>682</v>
      </c>
      <c r="E184">
        <v>791487664</v>
      </c>
      <c r="F184">
        <v>803847992</v>
      </c>
      <c r="G184">
        <v>814836116</v>
      </c>
      <c r="H184">
        <v>825791048</v>
      </c>
      <c r="I184">
        <v>836716282</v>
      </c>
      <c r="J184">
        <v>847303180</v>
      </c>
      <c r="K184">
        <v>857372064</v>
      </c>
      <c r="L184">
        <v>867043486</v>
      </c>
      <c r="M184">
        <v>875810595</v>
      </c>
      <c r="N184">
        <v>886368544</v>
      </c>
      <c r="O184">
        <v>895979621</v>
      </c>
      <c r="P184">
        <v>906296731</v>
      </c>
      <c r="Q184">
        <v>916834937</v>
      </c>
      <c r="R184">
        <v>926497991</v>
      </c>
      <c r="S184">
        <v>937199799</v>
      </c>
      <c r="T184">
        <v>947366074</v>
      </c>
      <c r="U184">
        <v>956010403</v>
      </c>
      <c r="V184">
        <v>964825121</v>
      </c>
      <c r="W184">
        <v>973625923</v>
      </c>
      <c r="X184">
        <v>982546160</v>
      </c>
      <c r="Y184">
        <v>991341533</v>
      </c>
      <c r="Z184">
        <v>1000026812</v>
      </c>
      <c r="AA184">
        <v>1008294124</v>
      </c>
      <c r="AB184">
        <v>1016199100</v>
      </c>
      <c r="AC184">
        <v>1023759567</v>
      </c>
      <c r="AD184">
        <v>1031384389</v>
      </c>
      <c r="AE184">
        <v>1039311168</v>
      </c>
      <c r="AF184">
        <v>1047190374</v>
      </c>
      <c r="AG184">
        <v>1055207746</v>
      </c>
      <c r="AH184">
        <v>1063722318</v>
      </c>
      <c r="AI184">
        <v>1072793105</v>
      </c>
      <c r="AJ184">
        <v>1082472189</v>
      </c>
      <c r="AK184">
        <v>1092297098</v>
      </c>
      <c r="AL184">
        <v>1101667703</v>
      </c>
      <c r="AM184">
        <v>1110542679</v>
      </c>
      <c r="AN184">
        <v>1119229507</v>
      </c>
      <c r="AO184">
        <v>1127684727</v>
      </c>
      <c r="AP184">
        <v>1136083409</v>
      </c>
      <c r="AQ184">
        <v>1144146467</v>
      </c>
      <c r="AR184">
        <v>1152210193</v>
      </c>
      <c r="AS184">
        <v>1160068208</v>
      </c>
      <c r="AT184">
        <v>1168255846</v>
      </c>
      <c r="AU184">
        <v>1176489220</v>
      </c>
      <c r="AV184">
        <v>1184744057</v>
      </c>
      <c r="AW184">
        <v>1193061799</v>
      </c>
      <c r="AX184">
        <v>1201387655</v>
      </c>
      <c r="AY184">
        <v>1210090990</v>
      </c>
      <c r="AZ184">
        <v>1219114314</v>
      </c>
      <c r="BA184">
        <v>1228624922</v>
      </c>
      <c r="BB184">
        <v>1237366149</v>
      </c>
      <c r="BC184">
        <v>1245479028</v>
      </c>
      <c r="BD184">
        <v>1251781641</v>
      </c>
      <c r="BE184">
        <v>1259608786</v>
      </c>
      <c r="BF184">
        <v>1267734036</v>
      </c>
      <c r="BG184">
        <v>1276165062</v>
      </c>
      <c r="BH184">
        <v>1284497900</v>
      </c>
      <c r="BI184">
        <v>1292855641</v>
      </c>
      <c r="BJ184">
        <v>1300865255</v>
      </c>
    </row>
    <row r="185" spans="1:62" ht="14.25" x14ac:dyDescent="0.2">
      <c r="A185" t="s">
        <v>165</v>
      </c>
      <c r="B185" t="s">
        <v>443</v>
      </c>
      <c r="C185" t="s">
        <v>683</v>
      </c>
      <c r="D185" t="s">
        <v>682</v>
      </c>
      <c r="E185">
        <v>551740</v>
      </c>
      <c r="F185">
        <v>564890</v>
      </c>
      <c r="G185">
        <v>578824</v>
      </c>
      <c r="H185">
        <v>593501</v>
      </c>
      <c r="I185">
        <v>608887</v>
      </c>
      <c r="J185">
        <v>625009</v>
      </c>
      <c r="K185">
        <v>642003</v>
      </c>
      <c r="L185">
        <v>660119</v>
      </c>
      <c r="M185">
        <v>679597</v>
      </c>
      <c r="N185">
        <v>700725</v>
      </c>
      <c r="O185">
        <v>723852</v>
      </c>
      <c r="P185">
        <v>748973</v>
      </c>
      <c r="Q185">
        <v>776383</v>
      </c>
      <c r="R185">
        <v>806991</v>
      </c>
      <c r="S185">
        <v>841948</v>
      </c>
      <c r="T185">
        <v>882044</v>
      </c>
      <c r="U185">
        <v>927439</v>
      </c>
      <c r="V185">
        <v>977808</v>
      </c>
      <c r="W185">
        <v>1032800</v>
      </c>
      <c r="X185">
        <v>1091853</v>
      </c>
      <c r="Y185">
        <v>1154379</v>
      </c>
      <c r="Z185">
        <v>1220587</v>
      </c>
      <c r="AA185">
        <v>1290111</v>
      </c>
      <c r="AB185">
        <v>1361097</v>
      </c>
      <c r="AC185">
        <v>1431077</v>
      </c>
      <c r="AD185">
        <v>1498417</v>
      </c>
      <c r="AE185">
        <v>1561185</v>
      </c>
      <c r="AF185">
        <v>1619864</v>
      </c>
      <c r="AG185">
        <v>1678116</v>
      </c>
      <c r="AH185">
        <v>1741160</v>
      </c>
      <c r="AI185">
        <v>1812160</v>
      </c>
      <c r="AJ185">
        <v>1893771</v>
      </c>
      <c r="AK185">
        <v>1983277</v>
      </c>
      <c r="AL185">
        <v>2072111</v>
      </c>
      <c r="AM185">
        <v>2148428</v>
      </c>
      <c r="AN185">
        <v>2204283</v>
      </c>
      <c r="AO185">
        <v>2236666</v>
      </c>
      <c r="AP185">
        <v>2249773</v>
      </c>
      <c r="AQ185">
        <v>2251875</v>
      </c>
      <c r="AR185">
        <v>2254918</v>
      </c>
      <c r="AS185">
        <v>2267991</v>
      </c>
      <c r="AT185">
        <v>2294787</v>
      </c>
      <c r="AU185">
        <v>2334285</v>
      </c>
      <c r="AV185">
        <v>2385255</v>
      </c>
      <c r="AW185">
        <v>2444751</v>
      </c>
      <c r="AX185">
        <v>2511269</v>
      </c>
      <c r="AY185">
        <v>2582991</v>
      </c>
      <c r="AZ185">
        <v>2662762</v>
      </c>
      <c r="BA185">
        <v>2759014</v>
      </c>
      <c r="BB185">
        <v>2882942</v>
      </c>
      <c r="BC185">
        <v>3041460</v>
      </c>
      <c r="BD185">
        <v>3237268</v>
      </c>
      <c r="BE185">
        <v>3464644</v>
      </c>
      <c r="BF185">
        <v>3711481</v>
      </c>
      <c r="BG185">
        <v>3960925</v>
      </c>
      <c r="BH185">
        <v>4199810</v>
      </c>
      <c r="BI185">
        <v>4424762</v>
      </c>
      <c r="BJ185">
        <v>4636262</v>
      </c>
    </row>
    <row r="186" spans="1:62" ht="14.25" x14ac:dyDescent="0.2">
      <c r="A186" t="s">
        <v>611</v>
      </c>
      <c r="B186" t="s">
        <v>610</v>
      </c>
      <c r="C186" t="s">
        <v>683</v>
      </c>
      <c r="D186" t="s">
        <v>682</v>
      </c>
      <c r="E186">
        <v>9196324</v>
      </c>
      <c r="F186">
        <v>9366201</v>
      </c>
      <c r="G186">
        <v>9539303</v>
      </c>
      <c r="H186">
        <v>9715748</v>
      </c>
      <c r="I186">
        <v>9898587</v>
      </c>
      <c r="J186">
        <v>10086706</v>
      </c>
      <c r="K186">
        <v>10278079</v>
      </c>
      <c r="L186">
        <v>10473132</v>
      </c>
      <c r="M186">
        <v>10676961</v>
      </c>
      <c r="N186">
        <v>10888229</v>
      </c>
      <c r="O186">
        <v>11107495</v>
      </c>
      <c r="P186">
        <v>11337824</v>
      </c>
      <c r="Q186">
        <v>11575349</v>
      </c>
      <c r="R186">
        <v>11816118</v>
      </c>
      <c r="S186">
        <v>12059314</v>
      </c>
      <c r="T186">
        <v>12306778</v>
      </c>
      <c r="U186">
        <v>12553340</v>
      </c>
      <c r="V186">
        <v>12802730</v>
      </c>
      <c r="W186">
        <v>13058255</v>
      </c>
      <c r="X186">
        <v>13332553</v>
      </c>
      <c r="Y186">
        <v>13628831</v>
      </c>
      <c r="Z186">
        <v>13946143</v>
      </c>
      <c r="AA186">
        <v>14286062</v>
      </c>
      <c r="AB186">
        <v>14639787</v>
      </c>
      <c r="AC186">
        <v>15008538</v>
      </c>
      <c r="AD186">
        <v>15397918</v>
      </c>
      <c r="AE186">
        <v>15805945</v>
      </c>
      <c r="AF186">
        <v>16230440</v>
      </c>
      <c r="AG186">
        <v>16657359</v>
      </c>
      <c r="AH186">
        <v>17075243</v>
      </c>
      <c r="AI186">
        <v>17470899</v>
      </c>
      <c r="AJ186">
        <v>17850910</v>
      </c>
      <c r="AK186">
        <v>18191020</v>
      </c>
      <c r="AL186">
        <v>18507861</v>
      </c>
      <c r="AM186">
        <v>18829542</v>
      </c>
      <c r="AN186">
        <v>19149327</v>
      </c>
      <c r="AO186">
        <v>19478909</v>
      </c>
      <c r="AP186">
        <v>19820997</v>
      </c>
      <c r="AQ186">
        <v>20170823</v>
      </c>
      <c r="AR186">
        <v>20549707</v>
      </c>
      <c r="AS186">
        <v>20939372</v>
      </c>
      <c r="AT186">
        <v>21324121</v>
      </c>
      <c r="AU186">
        <v>21722065</v>
      </c>
      <c r="AV186">
        <v>22141340</v>
      </c>
      <c r="AW186">
        <v>22600520</v>
      </c>
      <c r="AX186">
        <v>23112789</v>
      </c>
      <c r="AY186">
        <v>23681565</v>
      </c>
      <c r="AZ186">
        <v>24300791</v>
      </c>
      <c r="BA186">
        <v>24955735</v>
      </c>
      <c r="BB186">
        <v>25615419</v>
      </c>
      <c r="BC186">
        <v>26267053</v>
      </c>
      <c r="BD186">
        <v>26900149</v>
      </c>
      <c r="BE186">
        <v>27529595</v>
      </c>
      <c r="BF186">
        <v>28153079</v>
      </c>
      <c r="BG186">
        <v>28774019</v>
      </c>
      <c r="BH186">
        <v>29396503</v>
      </c>
      <c r="BI186">
        <v>30012500</v>
      </c>
      <c r="BJ186">
        <v>30621014</v>
      </c>
    </row>
    <row r="187" spans="1:62" ht="14.25" x14ac:dyDescent="0.2">
      <c r="A187" t="s">
        <v>153</v>
      </c>
      <c r="B187" t="s">
        <v>444</v>
      </c>
      <c r="C187" t="s">
        <v>683</v>
      </c>
      <c r="D187" t="s">
        <v>682</v>
      </c>
      <c r="E187">
        <v>44908293</v>
      </c>
      <c r="F187">
        <v>45984892</v>
      </c>
      <c r="G187">
        <v>47119361</v>
      </c>
      <c r="H187">
        <v>48309315</v>
      </c>
      <c r="I187">
        <v>49551904</v>
      </c>
      <c r="J187">
        <v>50845221</v>
      </c>
      <c r="K187">
        <v>52191095</v>
      </c>
      <c r="L187">
        <v>53590929</v>
      </c>
      <c r="M187">
        <v>55042397</v>
      </c>
      <c r="N187">
        <v>56542434</v>
      </c>
      <c r="O187">
        <v>58090759</v>
      </c>
      <c r="P187">
        <v>59687140</v>
      </c>
      <c r="Q187">
        <v>61338261</v>
      </c>
      <c r="R187">
        <v>63059481</v>
      </c>
      <c r="S187">
        <v>64870833</v>
      </c>
      <c r="T187">
        <v>66787901</v>
      </c>
      <c r="U187">
        <v>68813220</v>
      </c>
      <c r="V187">
        <v>70946231</v>
      </c>
      <c r="W187">
        <v>73194937</v>
      </c>
      <c r="X187">
        <v>75567682</v>
      </c>
      <c r="Y187">
        <v>78068144</v>
      </c>
      <c r="Z187">
        <v>80696945</v>
      </c>
      <c r="AA187">
        <v>83445863</v>
      </c>
      <c r="AB187">
        <v>86297640</v>
      </c>
      <c r="AC187">
        <v>89228949</v>
      </c>
      <c r="AD187">
        <v>92219488</v>
      </c>
      <c r="AE187">
        <v>95264460</v>
      </c>
      <c r="AF187">
        <v>98357473</v>
      </c>
      <c r="AG187">
        <v>101474835</v>
      </c>
      <c r="AH187">
        <v>104588490</v>
      </c>
      <c r="AI187">
        <v>107678614</v>
      </c>
      <c r="AJ187">
        <v>110730420</v>
      </c>
      <c r="AK187">
        <v>113747135</v>
      </c>
      <c r="AL187">
        <v>116749560</v>
      </c>
      <c r="AM187">
        <v>119769556</v>
      </c>
      <c r="AN187">
        <v>122829148</v>
      </c>
      <c r="AO187">
        <v>125938339</v>
      </c>
      <c r="AP187">
        <v>129086987</v>
      </c>
      <c r="AQ187">
        <v>132253264</v>
      </c>
      <c r="AR187">
        <v>135405584</v>
      </c>
      <c r="AS187">
        <v>138523285</v>
      </c>
      <c r="AT187">
        <v>141601437</v>
      </c>
      <c r="AU187">
        <v>144654143</v>
      </c>
      <c r="AV187">
        <v>147703401</v>
      </c>
      <c r="AW187">
        <v>150780300</v>
      </c>
      <c r="AX187">
        <v>153909667</v>
      </c>
      <c r="AY187">
        <v>157093993</v>
      </c>
      <c r="AZ187">
        <v>160332974</v>
      </c>
      <c r="BA187">
        <v>163644603</v>
      </c>
      <c r="BB187">
        <v>167049580</v>
      </c>
      <c r="BC187">
        <v>170560182</v>
      </c>
      <c r="BD187">
        <v>174184265</v>
      </c>
      <c r="BE187">
        <v>177911533</v>
      </c>
      <c r="BF187">
        <v>181712595</v>
      </c>
      <c r="BG187">
        <v>185546257</v>
      </c>
      <c r="BH187">
        <v>189380513</v>
      </c>
      <c r="BI187">
        <v>193203476</v>
      </c>
      <c r="BJ187">
        <v>197015955</v>
      </c>
    </row>
    <row r="188" spans="1:62" ht="14.25" x14ac:dyDescent="0.2">
      <c r="A188" t="s">
        <v>100</v>
      </c>
      <c r="B188" t="s">
        <v>448</v>
      </c>
      <c r="C188" t="s">
        <v>683</v>
      </c>
      <c r="D188" t="s">
        <v>682</v>
      </c>
      <c r="E188">
        <v>1132921</v>
      </c>
      <c r="F188">
        <v>1167035</v>
      </c>
      <c r="G188">
        <v>1202373</v>
      </c>
      <c r="H188">
        <v>1238823</v>
      </c>
      <c r="I188">
        <v>1276276</v>
      </c>
      <c r="J188">
        <v>1314626</v>
      </c>
      <c r="K188">
        <v>1353804</v>
      </c>
      <c r="L188">
        <v>1393799</v>
      </c>
      <c r="M188">
        <v>1434657</v>
      </c>
      <c r="N188">
        <v>1476479</v>
      </c>
      <c r="O188">
        <v>1519299</v>
      </c>
      <c r="P188">
        <v>1563115</v>
      </c>
      <c r="Q188">
        <v>1607834</v>
      </c>
      <c r="R188">
        <v>1653256</v>
      </c>
      <c r="S188">
        <v>1699113</v>
      </c>
      <c r="T188">
        <v>1745205</v>
      </c>
      <c r="U188">
        <v>1791453</v>
      </c>
      <c r="V188">
        <v>1837890</v>
      </c>
      <c r="W188">
        <v>1884515</v>
      </c>
      <c r="X188">
        <v>1931389</v>
      </c>
      <c r="Y188">
        <v>1978578</v>
      </c>
      <c r="Z188">
        <v>2026065</v>
      </c>
      <c r="AA188">
        <v>2073844</v>
      </c>
      <c r="AB188">
        <v>2121939</v>
      </c>
      <c r="AC188">
        <v>2170409</v>
      </c>
      <c r="AD188">
        <v>2219276</v>
      </c>
      <c r="AE188">
        <v>2268574</v>
      </c>
      <c r="AF188">
        <v>2318332</v>
      </c>
      <c r="AG188">
        <v>2368618</v>
      </c>
      <c r="AH188">
        <v>2419491</v>
      </c>
      <c r="AI188">
        <v>2471009</v>
      </c>
      <c r="AJ188">
        <v>2523181</v>
      </c>
      <c r="AK188">
        <v>2576018</v>
      </c>
      <c r="AL188">
        <v>2629644</v>
      </c>
      <c r="AM188">
        <v>2684183</v>
      </c>
      <c r="AN188">
        <v>2739730</v>
      </c>
      <c r="AO188">
        <v>2796344</v>
      </c>
      <c r="AP188">
        <v>2853941</v>
      </c>
      <c r="AQ188">
        <v>2912328</v>
      </c>
      <c r="AR188">
        <v>2971197</v>
      </c>
      <c r="AS188">
        <v>3030347</v>
      </c>
      <c r="AT188">
        <v>3089684</v>
      </c>
      <c r="AU188">
        <v>3149265</v>
      </c>
      <c r="AV188">
        <v>3209174</v>
      </c>
      <c r="AW188">
        <v>3269541</v>
      </c>
      <c r="AX188">
        <v>3330465</v>
      </c>
      <c r="AY188">
        <v>3391905</v>
      </c>
      <c r="AZ188">
        <v>3453807</v>
      </c>
      <c r="BA188">
        <v>3516268</v>
      </c>
      <c r="BB188">
        <v>3579385</v>
      </c>
      <c r="BC188">
        <v>3643222</v>
      </c>
      <c r="BD188">
        <v>3707782</v>
      </c>
      <c r="BE188">
        <v>3772938</v>
      </c>
      <c r="BF188">
        <v>3838462</v>
      </c>
      <c r="BG188">
        <v>3903986</v>
      </c>
      <c r="BH188">
        <v>3969249</v>
      </c>
      <c r="BI188">
        <v>4034119</v>
      </c>
      <c r="BJ188">
        <v>4098587</v>
      </c>
    </row>
    <row r="189" spans="1:62" ht="14.25" x14ac:dyDescent="0.2">
      <c r="A189" t="s">
        <v>112</v>
      </c>
      <c r="B189" t="s">
        <v>451</v>
      </c>
      <c r="C189" t="s">
        <v>683</v>
      </c>
      <c r="D189" t="s">
        <v>682</v>
      </c>
      <c r="E189">
        <v>10061515</v>
      </c>
      <c r="F189">
        <v>10350242</v>
      </c>
      <c r="G189">
        <v>10650667</v>
      </c>
      <c r="H189">
        <v>10961540</v>
      </c>
      <c r="I189">
        <v>11281015</v>
      </c>
      <c r="J189">
        <v>11607681</v>
      </c>
      <c r="K189">
        <v>11941325</v>
      </c>
      <c r="L189">
        <v>12282082</v>
      </c>
      <c r="M189">
        <v>12629329</v>
      </c>
      <c r="N189">
        <v>12982449</v>
      </c>
      <c r="O189">
        <v>13341069</v>
      </c>
      <c r="P189">
        <v>13704335</v>
      </c>
      <c r="Q189">
        <v>14072476</v>
      </c>
      <c r="R189">
        <v>14447648</v>
      </c>
      <c r="S189">
        <v>14832841</v>
      </c>
      <c r="T189">
        <v>15229947</v>
      </c>
      <c r="U189">
        <v>15639901</v>
      </c>
      <c r="V189">
        <v>16061323</v>
      </c>
      <c r="W189">
        <v>16491083</v>
      </c>
      <c r="X189">
        <v>16924753</v>
      </c>
      <c r="Y189">
        <v>17359120</v>
      </c>
      <c r="Z189">
        <v>17792549</v>
      </c>
      <c r="AA189">
        <v>18225730</v>
      </c>
      <c r="AB189">
        <v>18660439</v>
      </c>
      <c r="AC189">
        <v>19099584</v>
      </c>
      <c r="AD189">
        <v>19544956</v>
      </c>
      <c r="AE189">
        <v>19996253</v>
      </c>
      <c r="AF189">
        <v>20451710</v>
      </c>
      <c r="AG189">
        <v>20909895</v>
      </c>
      <c r="AH189">
        <v>21368859</v>
      </c>
      <c r="AI189">
        <v>21826658</v>
      </c>
      <c r="AJ189">
        <v>22283128</v>
      </c>
      <c r="AK189">
        <v>22737056</v>
      </c>
      <c r="AL189">
        <v>23184228</v>
      </c>
      <c r="AM189">
        <v>23619356</v>
      </c>
      <c r="AN189">
        <v>24038760</v>
      </c>
      <c r="AO189">
        <v>24441074</v>
      </c>
      <c r="AP189">
        <v>24827406</v>
      </c>
      <c r="AQ189">
        <v>25199748</v>
      </c>
      <c r="AR189">
        <v>25561299</v>
      </c>
      <c r="AS189">
        <v>25914879</v>
      </c>
      <c r="AT189">
        <v>26261363</v>
      </c>
      <c r="AU189">
        <v>26601467</v>
      </c>
      <c r="AV189">
        <v>26937738</v>
      </c>
      <c r="AW189">
        <v>27273194</v>
      </c>
      <c r="AX189">
        <v>27610410</v>
      </c>
      <c r="AY189">
        <v>27949944</v>
      </c>
      <c r="AZ189">
        <v>28292724</v>
      </c>
      <c r="BA189">
        <v>28641980</v>
      </c>
      <c r="BB189">
        <v>29001507</v>
      </c>
      <c r="BC189">
        <v>29373646</v>
      </c>
      <c r="BD189">
        <v>29759989</v>
      </c>
      <c r="BE189">
        <v>30158966</v>
      </c>
      <c r="BF189">
        <v>30565716</v>
      </c>
      <c r="BG189">
        <v>30973354</v>
      </c>
      <c r="BH189">
        <v>31376671</v>
      </c>
      <c r="BI189">
        <v>31773839</v>
      </c>
      <c r="BJ189">
        <v>32165485</v>
      </c>
    </row>
    <row r="190" spans="1:62" ht="14.25" x14ac:dyDescent="0.2">
      <c r="A190" t="s">
        <v>141</v>
      </c>
      <c r="B190" t="s">
        <v>452</v>
      </c>
      <c r="C190" t="s">
        <v>683</v>
      </c>
      <c r="D190" t="s">
        <v>682</v>
      </c>
      <c r="E190">
        <v>26273025</v>
      </c>
      <c r="F190">
        <v>27164617</v>
      </c>
      <c r="G190">
        <v>28081231</v>
      </c>
      <c r="H190">
        <v>29016771</v>
      </c>
      <c r="I190">
        <v>29962876</v>
      </c>
      <c r="J190">
        <v>30913933</v>
      </c>
      <c r="K190">
        <v>31867563</v>
      </c>
      <c r="L190">
        <v>32826599</v>
      </c>
      <c r="M190">
        <v>33797042</v>
      </c>
      <c r="N190">
        <v>34787588</v>
      </c>
      <c r="O190">
        <v>35804729</v>
      </c>
      <c r="P190">
        <v>36851055</v>
      </c>
      <c r="Q190">
        <v>37925400</v>
      </c>
      <c r="R190">
        <v>39026082</v>
      </c>
      <c r="S190">
        <v>40149961</v>
      </c>
      <c r="T190">
        <v>41295124</v>
      </c>
      <c r="U190">
        <v>42461193</v>
      </c>
      <c r="V190">
        <v>43650333</v>
      </c>
      <c r="W190">
        <v>44866273</v>
      </c>
      <c r="X190">
        <v>46113995</v>
      </c>
      <c r="Y190">
        <v>47396968</v>
      </c>
      <c r="Z190">
        <v>48715592</v>
      </c>
      <c r="AA190">
        <v>50068493</v>
      </c>
      <c r="AB190">
        <v>51455033</v>
      </c>
      <c r="AC190">
        <v>52873974</v>
      </c>
      <c r="AD190">
        <v>54323648</v>
      </c>
      <c r="AE190">
        <v>55804072</v>
      </c>
      <c r="AF190">
        <v>57313311</v>
      </c>
      <c r="AG190">
        <v>58845205</v>
      </c>
      <c r="AH190">
        <v>60391867</v>
      </c>
      <c r="AI190">
        <v>61947348</v>
      </c>
      <c r="AJ190">
        <v>63508459</v>
      </c>
      <c r="AK190">
        <v>65075486</v>
      </c>
      <c r="AL190">
        <v>66650247</v>
      </c>
      <c r="AM190">
        <v>68236230</v>
      </c>
      <c r="AN190">
        <v>69835715</v>
      </c>
      <c r="AO190">
        <v>71446107</v>
      </c>
      <c r="AP190">
        <v>73064764</v>
      </c>
      <c r="AQ190">
        <v>74693695</v>
      </c>
      <c r="AR190">
        <v>76335812</v>
      </c>
      <c r="AS190">
        <v>77991569</v>
      </c>
      <c r="AT190">
        <v>79665315</v>
      </c>
      <c r="AU190">
        <v>81352060</v>
      </c>
      <c r="AV190">
        <v>83031954</v>
      </c>
      <c r="AW190">
        <v>84678493</v>
      </c>
      <c r="AX190">
        <v>86274237</v>
      </c>
      <c r="AY190">
        <v>87809419</v>
      </c>
      <c r="AZ190">
        <v>89293490</v>
      </c>
      <c r="BA190">
        <v>90751864</v>
      </c>
      <c r="BB190">
        <v>92220879</v>
      </c>
      <c r="BC190">
        <v>93726624</v>
      </c>
      <c r="BD190">
        <v>95277940</v>
      </c>
      <c r="BE190">
        <v>96866642</v>
      </c>
      <c r="BF190">
        <v>98481032</v>
      </c>
      <c r="BG190">
        <v>100102249</v>
      </c>
      <c r="BH190">
        <v>101716359</v>
      </c>
      <c r="BI190">
        <v>103320222</v>
      </c>
      <c r="BJ190">
        <v>104918090</v>
      </c>
    </row>
    <row r="191" spans="1:62" ht="14.25" x14ac:dyDescent="0.2">
      <c r="A191" t="s">
        <v>242</v>
      </c>
      <c r="B191" t="s">
        <v>445</v>
      </c>
      <c r="C191" t="s">
        <v>683</v>
      </c>
      <c r="D191" t="s">
        <v>682</v>
      </c>
      <c r="E191">
        <v>9642</v>
      </c>
      <c r="F191">
        <v>9900</v>
      </c>
      <c r="G191">
        <v>10151</v>
      </c>
      <c r="H191">
        <v>10378</v>
      </c>
      <c r="I191">
        <v>10593</v>
      </c>
      <c r="J191">
        <v>10782</v>
      </c>
      <c r="K191">
        <v>10946</v>
      </c>
      <c r="L191">
        <v>11080</v>
      </c>
      <c r="M191">
        <v>11205</v>
      </c>
      <c r="N191">
        <v>11331</v>
      </c>
      <c r="O191">
        <v>11480</v>
      </c>
      <c r="P191">
        <v>11654</v>
      </c>
      <c r="Q191">
        <v>11852</v>
      </c>
      <c r="R191">
        <v>12046</v>
      </c>
      <c r="S191">
        <v>12197</v>
      </c>
      <c r="T191">
        <v>12278</v>
      </c>
      <c r="U191">
        <v>12285</v>
      </c>
      <c r="V191">
        <v>12225</v>
      </c>
      <c r="W191">
        <v>12153</v>
      </c>
      <c r="X191">
        <v>12124</v>
      </c>
      <c r="Y191">
        <v>12194</v>
      </c>
      <c r="Z191">
        <v>12387</v>
      </c>
      <c r="AA191">
        <v>12663</v>
      </c>
      <c r="AB191">
        <v>13012</v>
      </c>
      <c r="AC191">
        <v>13372</v>
      </c>
      <c r="AD191">
        <v>13696</v>
      </c>
      <c r="AE191">
        <v>13985</v>
      </c>
      <c r="AF191">
        <v>14240</v>
      </c>
      <c r="AG191">
        <v>14490</v>
      </c>
      <c r="AH191">
        <v>14757</v>
      </c>
      <c r="AI191">
        <v>15088</v>
      </c>
      <c r="AJ191">
        <v>15474</v>
      </c>
      <c r="AK191">
        <v>15894</v>
      </c>
      <c r="AL191">
        <v>16342</v>
      </c>
      <c r="AM191">
        <v>16806</v>
      </c>
      <c r="AN191">
        <v>17253</v>
      </c>
      <c r="AO191">
        <v>17691</v>
      </c>
      <c r="AP191">
        <v>18123</v>
      </c>
      <c r="AQ191">
        <v>18524</v>
      </c>
      <c r="AR191">
        <v>18879</v>
      </c>
      <c r="AS191">
        <v>19175</v>
      </c>
      <c r="AT191">
        <v>19404</v>
      </c>
      <c r="AU191">
        <v>19574</v>
      </c>
      <c r="AV191">
        <v>19700</v>
      </c>
      <c r="AW191">
        <v>19804</v>
      </c>
      <c r="AX191">
        <v>19906</v>
      </c>
      <c r="AY191">
        <v>20012</v>
      </c>
      <c r="AZ191">
        <v>20116</v>
      </c>
      <c r="BA191">
        <v>20228</v>
      </c>
      <c r="BB191">
        <v>20342</v>
      </c>
      <c r="BC191">
        <v>20470</v>
      </c>
      <c r="BD191">
        <v>20599</v>
      </c>
      <c r="BE191">
        <v>20758</v>
      </c>
      <c r="BF191">
        <v>20920</v>
      </c>
      <c r="BG191">
        <v>21094</v>
      </c>
      <c r="BH191">
        <v>21288</v>
      </c>
      <c r="BI191">
        <v>21503</v>
      </c>
      <c r="BJ191">
        <v>21729</v>
      </c>
    </row>
    <row r="192" spans="1:62" ht="14.25" x14ac:dyDescent="0.2">
      <c r="A192" t="s">
        <v>233</v>
      </c>
      <c r="B192" t="s">
        <v>449</v>
      </c>
      <c r="C192" t="s">
        <v>683</v>
      </c>
      <c r="D192" t="s">
        <v>682</v>
      </c>
      <c r="E192">
        <v>2010677</v>
      </c>
      <c r="F192">
        <v>2051947</v>
      </c>
      <c r="G192">
        <v>2094687</v>
      </c>
      <c r="H192">
        <v>2139303</v>
      </c>
      <c r="I192">
        <v>2186340</v>
      </c>
      <c r="J192">
        <v>2236206</v>
      </c>
      <c r="K192">
        <v>2289109</v>
      </c>
      <c r="L192">
        <v>2344977</v>
      </c>
      <c r="M192">
        <v>2403595</v>
      </c>
      <c r="N192">
        <v>2464548</v>
      </c>
      <c r="O192">
        <v>2527586</v>
      </c>
      <c r="P192">
        <v>2592628</v>
      </c>
      <c r="Q192">
        <v>2659851</v>
      </c>
      <c r="R192">
        <v>2729580</v>
      </c>
      <c r="S192">
        <v>2802243</v>
      </c>
      <c r="T192">
        <v>2878156</v>
      </c>
      <c r="U192">
        <v>2957339</v>
      </c>
      <c r="V192">
        <v>3039660</v>
      </c>
      <c r="W192">
        <v>3125034</v>
      </c>
      <c r="X192">
        <v>3213360</v>
      </c>
      <c r="Y192">
        <v>3304473</v>
      </c>
      <c r="Z192">
        <v>3398469</v>
      </c>
      <c r="AA192">
        <v>3495199</v>
      </c>
      <c r="AB192">
        <v>3594004</v>
      </c>
      <c r="AC192">
        <v>3694041</v>
      </c>
      <c r="AD192">
        <v>3794720</v>
      </c>
      <c r="AE192">
        <v>3895852</v>
      </c>
      <c r="AF192">
        <v>3997702</v>
      </c>
      <c r="AG192">
        <v>4100729</v>
      </c>
      <c r="AH192">
        <v>4205654</v>
      </c>
      <c r="AI192">
        <v>4313059</v>
      </c>
      <c r="AJ192">
        <v>4423007</v>
      </c>
      <c r="AK192">
        <v>4535520</v>
      </c>
      <c r="AL192">
        <v>4651169</v>
      </c>
      <c r="AM192">
        <v>4770606</v>
      </c>
      <c r="AN192">
        <v>4894276</v>
      </c>
      <c r="AO192">
        <v>5022437</v>
      </c>
      <c r="AP192">
        <v>5154910</v>
      </c>
      <c r="AQ192">
        <v>5291178</v>
      </c>
      <c r="AR192">
        <v>5430479</v>
      </c>
      <c r="AS192">
        <v>5572222</v>
      </c>
      <c r="AT192">
        <v>5716152</v>
      </c>
      <c r="AU192">
        <v>5862316</v>
      </c>
      <c r="AV192">
        <v>6010724</v>
      </c>
      <c r="AW192">
        <v>6161517</v>
      </c>
      <c r="AX192">
        <v>6314709</v>
      </c>
      <c r="AY192">
        <v>6470272</v>
      </c>
      <c r="AZ192">
        <v>6627922</v>
      </c>
      <c r="BA192">
        <v>6787187</v>
      </c>
      <c r="BB192">
        <v>6947447</v>
      </c>
      <c r="BC192">
        <v>7108239</v>
      </c>
      <c r="BD192">
        <v>7269348</v>
      </c>
      <c r="BE192">
        <v>7430836</v>
      </c>
      <c r="BF192">
        <v>7592865</v>
      </c>
      <c r="BG192">
        <v>7755785</v>
      </c>
      <c r="BH192">
        <v>7919825</v>
      </c>
      <c r="BI192">
        <v>8084991</v>
      </c>
      <c r="BJ192">
        <v>8251162</v>
      </c>
    </row>
    <row r="193" spans="1:62" ht="14.25" x14ac:dyDescent="0.2">
      <c r="A193" t="s">
        <v>177</v>
      </c>
      <c r="B193" t="s">
        <v>454</v>
      </c>
      <c r="C193" t="s">
        <v>683</v>
      </c>
      <c r="D193" t="s">
        <v>682</v>
      </c>
      <c r="E193">
        <v>29637450</v>
      </c>
      <c r="F193">
        <v>29964000</v>
      </c>
      <c r="G193">
        <v>30308500</v>
      </c>
      <c r="H193">
        <v>30712000</v>
      </c>
      <c r="I193">
        <v>31139450</v>
      </c>
      <c r="J193">
        <v>31444950</v>
      </c>
      <c r="K193">
        <v>31681000</v>
      </c>
      <c r="L193">
        <v>31987155</v>
      </c>
      <c r="M193">
        <v>32294655</v>
      </c>
      <c r="N193">
        <v>32548300</v>
      </c>
      <c r="O193">
        <v>32664300</v>
      </c>
      <c r="P193">
        <v>32783500</v>
      </c>
      <c r="Q193">
        <v>33055650</v>
      </c>
      <c r="R193">
        <v>33357200</v>
      </c>
      <c r="S193">
        <v>33678899</v>
      </c>
      <c r="T193">
        <v>34015199</v>
      </c>
      <c r="U193">
        <v>34356300</v>
      </c>
      <c r="V193">
        <v>34689050</v>
      </c>
      <c r="W193">
        <v>34965600</v>
      </c>
      <c r="X193">
        <v>35247217</v>
      </c>
      <c r="Y193">
        <v>35574150</v>
      </c>
      <c r="Z193">
        <v>35898587</v>
      </c>
      <c r="AA193">
        <v>36230481</v>
      </c>
      <c r="AB193">
        <v>36571808</v>
      </c>
      <c r="AC193">
        <v>36904134</v>
      </c>
      <c r="AD193">
        <v>37201885</v>
      </c>
      <c r="AE193">
        <v>37456119</v>
      </c>
      <c r="AF193">
        <v>37668045</v>
      </c>
      <c r="AG193">
        <v>37824487</v>
      </c>
      <c r="AH193">
        <v>37961529</v>
      </c>
      <c r="AI193">
        <v>38110782</v>
      </c>
      <c r="AJ193">
        <v>38246193</v>
      </c>
      <c r="AK193">
        <v>38363667</v>
      </c>
      <c r="AL193">
        <v>38461408</v>
      </c>
      <c r="AM193">
        <v>38542652</v>
      </c>
      <c r="AN193">
        <v>38594998</v>
      </c>
      <c r="AO193">
        <v>38624370</v>
      </c>
      <c r="AP193">
        <v>38649660</v>
      </c>
      <c r="AQ193">
        <v>38663481</v>
      </c>
      <c r="AR193">
        <v>38660271</v>
      </c>
      <c r="AS193">
        <v>38258629</v>
      </c>
      <c r="AT193">
        <v>38248076</v>
      </c>
      <c r="AU193">
        <v>38230364</v>
      </c>
      <c r="AV193">
        <v>38204570</v>
      </c>
      <c r="AW193">
        <v>38182222</v>
      </c>
      <c r="AX193">
        <v>38165445</v>
      </c>
      <c r="AY193">
        <v>38141267</v>
      </c>
      <c r="AZ193">
        <v>38120560</v>
      </c>
      <c r="BA193">
        <v>38125759</v>
      </c>
      <c r="BB193">
        <v>38151603</v>
      </c>
      <c r="BC193">
        <v>38042794</v>
      </c>
      <c r="BD193">
        <v>38063255</v>
      </c>
      <c r="BE193">
        <v>38063164</v>
      </c>
      <c r="BF193">
        <v>38040196</v>
      </c>
      <c r="BG193">
        <v>38011735</v>
      </c>
      <c r="BH193">
        <v>37986412</v>
      </c>
      <c r="BI193">
        <v>37970087</v>
      </c>
      <c r="BJ193">
        <v>37975841</v>
      </c>
    </row>
    <row r="194" spans="1:62" ht="14.25" x14ac:dyDescent="0.2">
      <c r="A194" t="s">
        <v>609</v>
      </c>
      <c r="B194" t="s">
        <v>608</v>
      </c>
      <c r="C194" t="s">
        <v>683</v>
      </c>
      <c r="D194" t="s">
        <v>682</v>
      </c>
      <c r="E194">
        <v>188636191</v>
      </c>
      <c r="F194">
        <v>192957526</v>
      </c>
      <c r="G194">
        <v>197466057</v>
      </c>
      <c r="H194">
        <v>202169074</v>
      </c>
      <c r="I194">
        <v>207073952</v>
      </c>
      <c r="J194">
        <v>212187233</v>
      </c>
      <c r="K194">
        <v>217522775</v>
      </c>
      <c r="L194">
        <v>223086567</v>
      </c>
      <c r="M194">
        <v>228868113</v>
      </c>
      <c r="N194">
        <v>234850584</v>
      </c>
      <c r="O194">
        <v>241027706</v>
      </c>
      <c r="P194">
        <v>247376381</v>
      </c>
      <c r="Q194">
        <v>253914730</v>
      </c>
      <c r="R194">
        <v>260725221</v>
      </c>
      <c r="S194">
        <v>267918888</v>
      </c>
      <c r="T194">
        <v>275565267</v>
      </c>
      <c r="U194">
        <v>283715621</v>
      </c>
      <c r="V194">
        <v>292321446</v>
      </c>
      <c r="W194">
        <v>301230680</v>
      </c>
      <c r="X194">
        <v>310230861</v>
      </c>
      <c r="Y194">
        <v>319174900</v>
      </c>
      <c r="Z194">
        <v>328020973</v>
      </c>
      <c r="AA194">
        <v>336834728</v>
      </c>
      <c r="AB194">
        <v>345711225</v>
      </c>
      <c r="AC194">
        <v>354794146</v>
      </c>
      <c r="AD194">
        <v>364199513</v>
      </c>
      <c r="AE194">
        <v>373930490</v>
      </c>
      <c r="AF194">
        <v>383984828</v>
      </c>
      <c r="AG194">
        <v>394465713</v>
      </c>
      <c r="AH194">
        <v>405497636</v>
      </c>
      <c r="AI194">
        <v>417158756</v>
      </c>
      <c r="AJ194">
        <v>429531376</v>
      </c>
      <c r="AK194">
        <v>442573477</v>
      </c>
      <c r="AL194">
        <v>456086696</v>
      </c>
      <c r="AM194">
        <v>469790790</v>
      </c>
      <c r="AN194">
        <v>483495980</v>
      </c>
      <c r="AO194">
        <v>497126039</v>
      </c>
      <c r="AP194">
        <v>510777895</v>
      </c>
      <c r="AQ194">
        <v>524647448</v>
      </c>
      <c r="AR194">
        <v>539018066</v>
      </c>
      <c r="AS194">
        <v>554097477</v>
      </c>
      <c r="AT194">
        <v>569959700</v>
      </c>
      <c r="AU194">
        <v>586553190</v>
      </c>
      <c r="AV194">
        <v>603809871</v>
      </c>
      <c r="AW194">
        <v>621611464</v>
      </c>
      <c r="AX194">
        <v>639876871</v>
      </c>
      <c r="AY194">
        <v>658586521</v>
      </c>
      <c r="AZ194">
        <v>677788806</v>
      </c>
      <c r="BA194">
        <v>697549138</v>
      </c>
      <c r="BB194">
        <v>717959651</v>
      </c>
      <c r="BC194">
        <v>739082260</v>
      </c>
      <c r="BD194">
        <v>760942116</v>
      </c>
      <c r="BE194">
        <v>783505835</v>
      </c>
      <c r="BF194">
        <v>806705375</v>
      </c>
      <c r="BG194">
        <v>830442736</v>
      </c>
      <c r="BH194">
        <v>854646007</v>
      </c>
      <c r="BI194">
        <v>879292453</v>
      </c>
      <c r="BJ194">
        <v>904399841</v>
      </c>
    </row>
    <row r="195" spans="1:62" ht="14.25" x14ac:dyDescent="0.2">
      <c r="A195" t="s">
        <v>83</v>
      </c>
      <c r="B195" t="s">
        <v>456</v>
      </c>
      <c r="C195" t="s">
        <v>683</v>
      </c>
      <c r="D195" t="s">
        <v>682</v>
      </c>
      <c r="E195">
        <v>2358000</v>
      </c>
      <c r="F195">
        <v>2399722</v>
      </c>
      <c r="G195">
        <v>2450322</v>
      </c>
      <c r="H195">
        <v>2504530</v>
      </c>
      <c r="I195">
        <v>2554066</v>
      </c>
      <c r="J195">
        <v>2594000</v>
      </c>
      <c r="K195">
        <v>2624995</v>
      </c>
      <c r="L195">
        <v>2645674</v>
      </c>
      <c r="M195">
        <v>2662064</v>
      </c>
      <c r="N195">
        <v>2684150</v>
      </c>
      <c r="O195">
        <v>2718000</v>
      </c>
      <c r="P195">
        <v>2762190</v>
      </c>
      <c r="Q195">
        <v>2817256</v>
      </c>
      <c r="R195">
        <v>2878786</v>
      </c>
      <c r="S195">
        <v>2939299</v>
      </c>
      <c r="T195">
        <v>2994000</v>
      </c>
      <c r="U195">
        <v>3043854</v>
      </c>
      <c r="V195">
        <v>3088690</v>
      </c>
      <c r="W195">
        <v>3129421</v>
      </c>
      <c r="X195">
        <v>3168088</v>
      </c>
      <c r="Y195">
        <v>3206000</v>
      </c>
      <c r="Z195">
        <v>3242552</v>
      </c>
      <c r="AA195">
        <v>3277453</v>
      </c>
      <c r="AB195">
        <v>3311138</v>
      </c>
      <c r="AC195">
        <v>3344190</v>
      </c>
      <c r="AD195">
        <v>3377000</v>
      </c>
      <c r="AE195">
        <v>3409554</v>
      </c>
      <c r="AF195">
        <v>3441850</v>
      </c>
      <c r="AG195">
        <v>3473898</v>
      </c>
      <c r="AH195">
        <v>3505650</v>
      </c>
      <c r="AI195">
        <v>3537000</v>
      </c>
      <c r="AJ195">
        <v>3562110</v>
      </c>
      <c r="AK195">
        <v>3585176</v>
      </c>
      <c r="AL195">
        <v>3615497</v>
      </c>
      <c r="AM195">
        <v>3649237</v>
      </c>
      <c r="AN195">
        <v>3683103</v>
      </c>
      <c r="AO195">
        <v>3724655</v>
      </c>
      <c r="AP195">
        <v>3759430</v>
      </c>
      <c r="AQ195">
        <v>3781101</v>
      </c>
      <c r="AR195">
        <v>3800081</v>
      </c>
      <c r="AS195">
        <v>3810605</v>
      </c>
      <c r="AT195">
        <v>3818774</v>
      </c>
      <c r="AU195">
        <v>3823701</v>
      </c>
      <c r="AV195">
        <v>3826095</v>
      </c>
      <c r="AW195">
        <v>3826878</v>
      </c>
      <c r="AX195">
        <v>3821362</v>
      </c>
      <c r="AY195">
        <v>3805214</v>
      </c>
      <c r="AZ195">
        <v>3782995</v>
      </c>
      <c r="BA195">
        <v>3760866</v>
      </c>
      <c r="BB195">
        <v>3740410</v>
      </c>
      <c r="BC195">
        <v>3721525</v>
      </c>
      <c r="BD195">
        <v>3678732</v>
      </c>
      <c r="BE195">
        <v>3634488</v>
      </c>
      <c r="BF195">
        <v>3593077</v>
      </c>
      <c r="BG195">
        <v>3534874</v>
      </c>
      <c r="BH195">
        <v>3473177</v>
      </c>
      <c r="BI195">
        <v>3406520</v>
      </c>
      <c r="BJ195">
        <v>3337177</v>
      </c>
    </row>
    <row r="196" spans="1:62" ht="14.25" x14ac:dyDescent="0.2">
      <c r="A196" t="s">
        <v>388</v>
      </c>
      <c r="B196" t="s">
        <v>387</v>
      </c>
      <c r="C196" t="s">
        <v>683</v>
      </c>
      <c r="D196" t="s">
        <v>682</v>
      </c>
      <c r="E196">
        <v>11424176</v>
      </c>
      <c r="F196">
        <v>11665595</v>
      </c>
      <c r="G196">
        <v>11871712</v>
      </c>
      <c r="H196">
        <v>12065468</v>
      </c>
      <c r="I196">
        <v>12282419</v>
      </c>
      <c r="J196">
        <v>12547525</v>
      </c>
      <c r="K196">
        <v>12864954</v>
      </c>
      <c r="L196">
        <v>13222694</v>
      </c>
      <c r="M196">
        <v>13609982</v>
      </c>
      <c r="N196">
        <v>14010339</v>
      </c>
      <c r="O196">
        <v>14410400</v>
      </c>
      <c r="P196">
        <v>14809521</v>
      </c>
      <c r="Q196">
        <v>15207771</v>
      </c>
      <c r="R196">
        <v>15593351</v>
      </c>
      <c r="S196">
        <v>15952078</v>
      </c>
      <c r="T196">
        <v>16274740</v>
      </c>
      <c r="U196">
        <v>16554746</v>
      </c>
      <c r="V196">
        <v>16796578</v>
      </c>
      <c r="W196">
        <v>17015983</v>
      </c>
      <c r="X196">
        <v>17235666</v>
      </c>
      <c r="Y196">
        <v>17472140</v>
      </c>
      <c r="Z196">
        <v>17731230</v>
      </c>
      <c r="AA196">
        <v>18008564</v>
      </c>
      <c r="AB196">
        <v>18298214</v>
      </c>
      <c r="AC196">
        <v>18590138</v>
      </c>
      <c r="AD196">
        <v>18877238</v>
      </c>
      <c r="AE196">
        <v>19156795</v>
      </c>
      <c r="AF196">
        <v>19431986</v>
      </c>
      <c r="AG196">
        <v>19708323</v>
      </c>
      <c r="AH196">
        <v>19993755</v>
      </c>
      <c r="AI196">
        <v>20293054</v>
      </c>
      <c r="AJ196">
        <v>20609150</v>
      </c>
      <c r="AK196">
        <v>20937404</v>
      </c>
      <c r="AL196">
        <v>21265834</v>
      </c>
      <c r="AM196">
        <v>21577982</v>
      </c>
      <c r="AN196">
        <v>21862299</v>
      </c>
      <c r="AO196">
        <v>22113548</v>
      </c>
      <c r="AP196">
        <v>22335638</v>
      </c>
      <c r="AQ196">
        <v>22537336</v>
      </c>
      <c r="AR196">
        <v>22731985</v>
      </c>
      <c r="AS196">
        <v>22929075</v>
      </c>
      <c r="AT196">
        <v>23131810</v>
      </c>
      <c r="AU196">
        <v>23336681</v>
      </c>
      <c r="AV196">
        <v>23538540</v>
      </c>
      <c r="AW196">
        <v>23729498</v>
      </c>
      <c r="AX196">
        <v>23904167</v>
      </c>
      <c r="AY196">
        <v>24061097</v>
      </c>
      <c r="AZ196">
        <v>24203289</v>
      </c>
      <c r="BA196">
        <v>24335146</v>
      </c>
      <c r="BB196">
        <v>24463021</v>
      </c>
      <c r="BC196">
        <v>24591599</v>
      </c>
      <c r="BD196">
        <v>24722298</v>
      </c>
      <c r="BE196">
        <v>24854034</v>
      </c>
      <c r="BF196">
        <v>24985976</v>
      </c>
      <c r="BG196">
        <v>25116363</v>
      </c>
      <c r="BH196">
        <v>25243917</v>
      </c>
      <c r="BI196">
        <v>25368620</v>
      </c>
      <c r="BJ196">
        <v>25490965</v>
      </c>
    </row>
    <row r="197" spans="1:62" ht="14.25" x14ac:dyDescent="0.2">
      <c r="A197" t="s">
        <v>210</v>
      </c>
      <c r="B197" t="s">
        <v>455</v>
      </c>
      <c r="C197" t="s">
        <v>683</v>
      </c>
      <c r="D197" t="s">
        <v>682</v>
      </c>
      <c r="E197">
        <v>8857716</v>
      </c>
      <c r="F197">
        <v>8929316</v>
      </c>
      <c r="G197">
        <v>8993985</v>
      </c>
      <c r="H197">
        <v>9030355</v>
      </c>
      <c r="I197">
        <v>9035365</v>
      </c>
      <c r="J197">
        <v>8998595</v>
      </c>
      <c r="K197">
        <v>8930990</v>
      </c>
      <c r="L197">
        <v>8874520</v>
      </c>
      <c r="M197">
        <v>8836650</v>
      </c>
      <c r="N197">
        <v>8757705</v>
      </c>
      <c r="O197">
        <v>8680431</v>
      </c>
      <c r="P197">
        <v>8643756</v>
      </c>
      <c r="Q197">
        <v>8630430</v>
      </c>
      <c r="R197">
        <v>8633100</v>
      </c>
      <c r="S197">
        <v>8754365</v>
      </c>
      <c r="T197">
        <v>9093470</v>
      </c>
      <c r="U197">
        <v>9355810</v>
      </c>
      <c r="V197">
        <v>9455675</v>
      </c>
      <c r="W197">
        <v>9558250</v>
      </c>
      <c r="X197">
        <v>9661265</v>
      </c>
      <c r="Y197">
        <v>9766312</v>
      </c>
      <c r="Z197">
        <v>9851362</v>
      </c>
      <c r="AA197">
        <v>9911771</v>
      </c>
      <c r="AB197">
        <v>9957865</v>
      </c>
      <c r="AC197">
        <v>9996232</v>
      </c>
      <c r="AD197">
        <v>10023613</v>
      </c>
      <c r="AE197">
        <v>10032734</v>
      </c>
      <c r="AF197">
        <v>10030031</v>
      </c>
      <c r="AG197">
        <v>10019610</v>
      </c>
      <c r="AH197">
        <v>10005000</v>
      </c>
      <c r="AI197">
        <v>9983218</v>
      </c>
      <c r="AJ197">
        <v>9960235</v>
      </c>
      <c r="AK197">
        <v>9952494</v>
      </c>
      <c r="AL197">
        <v>9964675</v>
      </c>
      <c r="AM197">
        <v>9991525</v>
      </c>
      <c r="AN197">
        <v>10026176</v>
      </c>
      <c r="AO197">
        <v>10063945</v>
      </c>
      <c r="AP197">
        <v>10108977</v>
      </c>
      <c r="AQ197">
        <v>10160196</v>
      </c>
      <c r="AR197">
        <v>10217828</v>
      </c>
      <c r="AS197">
        <v>10289898</v>
      </c>
      <c r="AT197">
        <v>10362722</v>
      </c>
      <c r="AU197">
        <v>10419631</v>
      </c>
      <c r="AV197">
        <v>10458821</v>
      </c>
      <c r="AW197">
        <v>10483861</v>
      </c>
      <c r="AX197">
        <v>10503330</v>
      </c>
      <c r="AY197">
        <v>10522288</v>
      </c>
      <c r="AZ197">
        <v>10542964</v>
      </c>
      <c r="BA197">
        <v>10558177</v>
      </c>
      <c r="BB197">
        <v>10568247</v>
      </c>
      <c r="BC197">
        <v>10573100</v>
      </c>
      <c r="BD197">
        <v>10557560</v>
      </c>
      <c r="BE197">
        <v>10514844</v>
      </c>
      <c r="BF197">
        <v>10457295</v>
      </c>
      <c r="BG197">
        <v>10401062</v>
      </c>
      <c r="BH197">
        <v>10358076</v>
      </c>
      <c r="BI197">
        <v>10325452</v>
      </c>
      <c r="BJ197">
        <v>10293718</v>
      </c>
    </row>
    <row r="198" spans="1:62" ht="14.25" x14ac:dyDescent="0.2">
      <c r="A198" t="s">
        <v>111</v>
      </c>
      <c r="B198" t="s">
        <v>450</v>
      </c>
      <c r="C198" t="s">
        <v>683</v>
      </c>
      <c r="D198" t="s">
        <v>682</v>
      </c>
      <c r="E198">
        <v>1902875</v>
      </c>
      <c r="F198">
        <v>1953328</v>
      </c>
      <c r="G198">
        <v>2005337</v>
      </c>
      <c r="H198">
        <v>2058915</v>
      </c>
      <c r="I198">
        <v>2114095</v>
      </c>
      <c r="J198">
        <v>2170859</v>
      </c>
      <c r="K198">
        <v>2229376</v>
      </c>
      <c r="L198">
        <v>2289582</v>
      </c>
      <c r="M198">
        <v>2350901</v>
      </c>
      <c r="N198">
        <v>2412566</v>
      </c>
      <c r="O198">
        <v>2474106</v>
      </c>
      <c r="P198">
        <v>2535359</v>
      </c>
      <c r="Q198">
        <v>2596739</v>
      </c>
      <c r="R198">
        <v>2659088</v>
      </c>
      <c r="S198">
        <v>2723523</v>
      </c>
      <c r="T198">
        <v>2790962</v>
      </c>
      <c r="U198">
        <v>2861581</v>
      </c>
      <c r="V198">
        <v>2935375</v>
      </c>
      <c r="W198">
        <v>3012829</v>
      </c>
      <c r="X198">
        <v>3094482</v>
      </c>
      <c r="Y198">
        <v>3180630</v>
      </c>
      <c r="Z198">
        <v>3271456</v>
      </c>
      <c r="AA198">
        <v>3366719</v>
      </c>
      <c r="AB198">
        <v>3465793</v>
      </c>
      <c r="AC198">
        <v>3567752</v>
      </c>
      <c r="AD198">
        <v>3671826</v>
      </c>
      <c r="AE198">
        <v>3777763</v>
      </c>
      <c r="AF198">
        <v>3885436</v>
      </c>
      <c r="AG198">
        <v>3994331</v>
      </c>
      <c r="AH198">
        <v>4103911</v>
      </c>
      <c r="AI198">
        <v>4213742</v>
      </c>
      <c r="AJ198">
        <v>4323410</v>
      </c>
      <c r="AK198">
        <v>4432736</v>
      </c>
      <c r="AL198">
        <v>4541902</v>
      </c>
      <c r="AM198">
        <v>4651225</v>
      </c>
      <c r="AN198">
        <v>4760850</v>
      </c>
      <c r="AO198">
        <v>4870694</v>
      </c>
      <c r="AP198">
        <v>4980344</v>
      </c>
      <c r="AQ198">
        <v>5089310</v>
      </c>
      <c r="AR198">
        <v>5196937</v>
      </c>
      <c r="AS198">
        <v>5302700</v>
      </c>
      <c r="AT198">
        <v>5406624</v>
      </c>
      <c r="AU198">
        <v>5508611</v>
      </c>
      <c r="AV198">
        <v>5607950</v>
      </c>
      <c r="AW198">
        <v>5703740</v>
      </c>
      <c r="AX198">
        <v>5795494</v>
      </c>
      <c r="AY198">
        <v>5882796</v>
      </c>
      <c r="AZ198">
        <v>5966159</v>
      </c>
      <c r="BA198">
        <v>6047117</v>
      </c>
      <c r="BB198">
        <v>6127837</v>
      </c>
      <c r="BC198">
        <v>6209877</v>
      </c>
      <c r="BD198">
        <v>6293783</v>
      </c>
      <c r="BE198">
        <v>6379219</v>
      </c>
      <c r="BF198">
        <v>6465740</v>
      </c>
      <c r="BG198">
        <v>6552584</v>
      </c>
      <c r="BH198">
        <v>6639119</v>
      </c>
      <c r="BI198">
        <v>6725308</v>
      </c>
      <c r="BJ198">
        <v>6811297</v>
      </c>
    </row>
    <row r="199" spans="1:62" ht="14.25" x14ac:dyDescent="0.2">
      <c r="A199" t="s">
        <v>447</v>
      </c>
      <c r="B199" t="s">
        <v>446</v>
      </c>
      <c r="C199" t="s">
        <v>683</v>
      </c>
      <c r="D199" t="s">
        <v>682</v>
      </c>
      <c r="AI199">
        <v>1978248</v>
      </c>
      <c r="AJ199">
        <v>2068845</v>
      </c>
      <c r="AK199">
        <v>2163591</v>
      </c>
      <c r="AL199">
        <v>2262676</v>
      </c>
      <c r="AM199">
        <v>2366298</v>
      </c>
      <c r="AN199">
        <v>2474666</v>
      </c>
      <c r="AO199">
        <v>2587997</v>
      </c>
      <c r="AP199">
        <v>2706518</v>
      </c>
      <c r="AQ199">
        <v>2776568</v>
      </c>
      <c r="AR199">
        <v>2848431</v>
      </c>
      <c r="AS199">
        <v>2922153</v>
      </c>
      <c r="AT199">
        <v>2997784</v>
      </c>
      <c r="AU199">
        <v>3075373</v>
      </c>
      <c r="AV199">
        <v>3154969</v>
      </c>
      <c r="AW199">
        <v>3236626</v>
      </c>
      <c r="AX199">
        <v>3320396</v>
      </c>
      <c r="AY199">
        <v>3406334</v>
      </c>
      <c r="AZ199">
        <v>3494496</v>
      </c>
      <c r="BA199">
        <v>3596688</v>
      </c>
      <c r="BB199">
        <v>3702218</v>
      </c>
      <c r="BC199">
        <v>3811102</v>
      </c>
      <c r="BD199">
        <v>3927051</v>
      </c>
      <c r="BE199">
        <v>4046901</v>
      </c>
      <c r="BF199">
        <v>4169506</v>
      </c>
      <c r="BG199">
        <v>4294682</v>
      </c>
      <c r="BH199">
        <v>4422143</v>
      </c>
      <c r="BI199">
        <v>4551566</v>
      </c>
      <c r="BJ199">
        <v>4684777</v>
      </c>
    </row>
    <row r="200" spans="1:62" ht="14.25" x14ac:dyDescent="0.2">
      <c r="A200" t="s">
        <v>607</v>
      </c>
      <c r="B200" t="s">
        <v>606</v>
      </c>
      <c r="C200" t="s">
        <v>683</v>
      </c>
      <c r="D200" t="s">
        <v>682</v>
      </c>
      <c r="E200">
        <v>865809</v>
      </c>
      <c r="F200">
        <v>894214</v>
      </c>
      <c r="G200">
        <v>924221</v>
      </c>
      <c r="H200">
        <v>955101</v>
      </c>
      <c r="I200">
        <v>985873</v>
      </c>
      <c r="J200">
        <v>1015765</v>
      </c>
      <c r="K200">
        <v>1044547</v>
      </c>
      <c r="L200">
        <v>1072398</v>
      </c>
      <c r="M200">
        <v>1099416</v>
      </c>
      <c r="N200">
        <v>1125870</v>
      </c>
      <c r="O200">
        <v>1152036</v>
      </c>
      <c r="P200">
        <v>1177890</v>
      </c>
      <c r="Q200">
        <v>1203419</v>
      </c>
      <c r="R200">
        <v>1228877</v>
      </c>
      <c r="S200">
        <v>1254518</v>
      </c>
      <c r="T200">
        <v>1280559</v>
      </c>
      <c r="U200">
        <v>1306931</v>
      </c>
      <c r="V200">
        <v>1333618</v>
      </c>
      <c r="W200">
        <v>1361131</v>
      </c>
      <c r="X200">
        <v>1390032</v>
      </c>
      <c r="Y200">
        <v>1420671</v>
      </c>
      <c r="Z200">
        <v>1453516</v>
      </c>
      <c r="AA200">
        <v>1488183</v>
      </c>
      <c r="AB200">
        <v>1523011</v>
      </c>
      <c r="AC200">
        <v>1555765</v>
      </c>
      <c r="AD200">
        <v>1585014</v>
      </c>
      <c r="AE200">
        <v>1609916</v>
      </c>
      <c r="AF200">
        <v>1631160</v>
      </c>
      <c r="AG200">
        <v>1650645</v>
      </c>
      <c r="AH200">
        <v>1671076</v>
      </c>
      <c r="AI200">
        <v>1694408</v>
      </c>
      <c r="AJ200">
        <v>1721262</v>
      </c>
      <c r="AK200">
        <v>1750902</v>
      </c>
      <c r="AL200">
        <v>1782065</v>
      </c>
      <c r="AM200">
        <v>1812877</v>
      </c>
      <c r="AN200">
        <v>1841944</v>
      </c>
      <c r="AO200">
        <v>1869026</v>
      </c>
      <c r="AP200">
        <v>1894564</v>
      </c>
      <c r="AQ200">
        <v>1918741</v>
      </c>
      <c r="AR200">
        <v>1941848</v>
      </c>
      <c r="AS200">
        <v>1964216</v>
      </c>
      <c r="AT200">
        <v>1985712</v>
      </c>
      <c r="AU200">
        <v>2006448</v>
      </c>
      <c r="AV200">
        <v>2027212</v>
      </c>
      <c r="AW200">
        <v>2049025</v>
      </c>
      <c r="AX200">
        <v>2072665</v>
      </c>
      <c r="AY200">
        <v>2098492</v>
      </c>
      <c r="AZ200">
        <v>2126235</v>
      </c>
      <c r="BA200">
        <v>2155339</v>
      </c>
      <c r="BB200">
        <v>2184837</v>
      </c>
      <c r="BC200">
        <v>2214096</v>
      </c>
      <c r="BD200">
        <v>2242763</v>
      </c>
      <c r="BE200">
        <v>2271298</v>
      </c>
      <c r="BF200">
        <v>2300045</v>
      </c>
      <c r="BG200">
        <v>2329458</v>
      </c>
      <c r="BH200">
        <v>2358955</v>
      </c>
      <c r="BI200">
        <v>2388875</v>
      </c>
      <c r="BJ200">
        <v>2419188</v>
      </c>
    </row>
    <row r="201" spans="1:62" ht="14.25" x14ac:dyDescent="0.2">
      <c r="A201" t="s">
        <v>605</v>
      </c>
      <c r="B201" t="s">
        <v>604</v>
      </c>
      <c r="C201" t="s">
        <v>683</v>
      </c>
      <c r="D201" t="s">
        <v>682</v>
      </c>
      <c r="E201">
        <v>754705296</v>
      </c>
      <c r="F201">
        <v>765517069</v>
      </c>
      <c r="G201">
        <v>774970556</v>
      </c>
      <c r="H201">
        <v>784274508</v>
      </c>
      <c r="I201">
        <v>793405703</v>
      </c>
      <c r="J201">
        <v>802234753</v>
      </c>
      <c r="K201">
        <v>810477286</v>
      </c>
      <c r="L201">
        <v>818162391</v>
      </c>
      <c r="M201">
        <v>824881275</v>
      </c>
      <c r="N201">
        <v>833307280</v>
      </c>
      <c r="O201">
        <v>840843453</v>
      </c>
      <c r="P201">
        <v>848964693</v>
      </c>
      <c r="Q201">
        <v>857032016</v>
      </c>
      <c r="R201">
        <v>864105636</v>
      </c>
      <c r="S201">
        <v>872196067</v>
      </c>
      <c r="T201">
        <v>879650582</v>
      </c>
      <c r="U201">
        <v>885529196</v>
      </c>
      <c r="V201">
        <v>891585019</v>
      </c>
      <c r="W201">
        <v>897682739</v>
      </c>
      <c r="X201">
        <v>904034683</v>
      </c>
      <c r="Y201">
        <v>910110515</v>
      </c>
      <c r="Z201">
        <v>916187214</v>
      </c>
      <c r="AA201">
        <v>921702426</v>
      </c>
      <c r="AB201">
        <v>926784900</v>
      </c>
      <c r="AC201">
        <v>931567479</v>
      </c>
      <c r="AD201">
        <v>936391539</v>
      </c>
      <c r="AE201">
        <v>941637615</v>
      </c>
      <c r="AF201">
        <v>946964644</v>
      </c>
      <c r="AG201">
        <v>952508537</v>
      </c>
      <c r="AH201">
        <v>958458726</v>
      </c>
      <c r="AI201">
        <v>964601905</v>
      </c>
      <c r="AJ201">
        <v>970905787</v>
      </c>
      <c r="AK201">
        <v>977731114</v>
      </c>
      <c r="AL201">
        <v>984287544</v>
      </c>
      <c r="AM201">
        <v>989994337</v>
      </c>
      <c r="AN201">
        <v>995414348</v>
      </c>
      <c r="AO201">
        <v>1000643919</v>
      </c>
      <c r="AP201">
        <v>1005863664</v>
      </c>
      <c r="AQ201">
        <v>1010698895</v>
      </c>
      <c r="AR201">
        <v>1015607144</v>
      </c>
      <c r="AS201">
        <v>1020591853</v>
      </c>
      <c r="AT201">
        <v>1025668441</v>
      </c>
      <c r="AU201">
        <v>1030742327</v>
      </c>
      <c r="AV201">
        <v>1035918962</v>
      </c>
      <c r="AW201">
        <v>1041303140</v>
      </c>
      <c r="AX201">
        <v>1046610820</v>
      </c>
      <c r="AY201">
        <v>1052236684</v>
      </c>
      <c r="AZ201">
        <v>1058174510</v>
      </c>
      <c r="BA201">
        <v>1064603304</v>
      </c>
      <c r="BB201">
        <v>1070107590</v>
      </c>
      <c r="BC201">
        <v>1075131208</v>
      </c>
      <c r="BD201">
        <v>1078064180</v>
      </c>
      <c r="BE201">
        <v>1082727404</v>
      </c>
      <c r="BF201">
        <v>1087610209</v>
      </c>
      <c r="BG201">
        <v>1092678876</v>
      </c>
      <c r="BH201">
        <v>1097735849</v>
      </c>
      <c r="BI201">
        <v>1102778565</v>
      </c>
      <c r="BJ201">
        <v>1107374909</v>
      </c>
    </row>
    <row r="202" spans="1:62" ht="14.25" x14ac:dyDescent="0.2">
      <c r="A202" t="s">
        <v>246</v>
      </c>
      <c r="B202" t="s">
        <v>345</v>
      </c>
      <c r="C202" t="s">
        <v>683</v>
      </c>
      <c r="D202" t="s">
        <v>682</v>
      </c>
      <c r="E202">
        <v>78076</v>
      </c>
      <c r="F202">
        <v>80703</v>
      </c>
      <c r="G202">
        <v>83651</v>
      </c>
      <c r="H202">
        <v>86837</v>
      </c>
      <c r="I202">
        <v>90132</v>
      </c>
      <c r="J202">
        <v>93438</v>
      </c>
      <c r="K202">
        <v>96732</v>
      </c>
      <c r="L202">
        <v>100029</v>
      </c>
      <c r="M202">
        <v>103386</v>
      </c>
      <c r="N202">
        <v>106857</v>
      </c>
      <c r="O202">
        <v>110495</v>
      </c>
      <c r="P202">
        <v>114313</v>
      </c>
      <c r="Q202">
        <v>118279</v>
      </c>
      <c r="R202">
        <v>122356</v>
      </c>
      <c r="S202">
        <v>126486</v>
      </c>
      <c r="T202">
        <v>130619</v>
      </c>
      <c r="U202">
        <v>134748</v>
      </c>
      <c r="V202">
        <v>138864</v>
      </c>
      <c r="W202">
        <v>143032</v>
      </c>
      <c r="X202">
        <v>147296</v>
      </c>
      <c r="Y202">
        <v>151708</v>
      </c>
      <c r="Z202">
        <v>156243</v>
      </c>
      <c r="AA202">
        <v>160888</v>
      </c>
      <c r="AB202">
        <v>165613</v>
      </c>
      <c r="AC202">
        <v>170396</v>
      </c>
      <c r="AD202">
        <v>175204</v>
      </c>
      <c r="AE202">
        <v>180075</v>
      </c>
      <c r="AF202">
        <v>184950</v>
      </c>
      <c r="AG202">
        <v>189738</v>
      </c>
      <c r="AH202">
        <v>194252</v>
      </c>
      <c r="AI202">
        <v>198375</v>
      </c>
      <c r="AJ202">
        <v>202016</v>
      </c>
      <c r="AK202">
        <v>205266</v>
      </c>
      <c r="AL202">
        <v>208345</v>
      </c>
      <c r="AM202">
        <v>211579</v>
      </c>
      <c r="AN202">
        <v>215196</v>
      </c>
      <c r="AO202">
        <v>219283</v>
      </c>
      <c r="AP202">
        <v>223731</v>
      </c>
      <c r="AQ202">
        <v>228376</v>
      </c>
      <c r="AR202">
        <v>232952</v>
      </c>
      <c r="AS202">
        <v>237258</v>
      </c>
      <c r="AT202">
        <v>241273</v>
      </c>
      <c r="AU202">
        <v>245006</v>
      </c>
      <c r="AV202">
        <v>248499</v>
      </c>
      <c r="AW202">
        <v>251775</v>
      </c>
      <c r="AX202">
        <v>254886</v>
      </c>
      <c r="AY202">
        <v>257832</v>
      </c>
      <c r="AZ202">
        <v>260594</v>
      </c>
      <c r="BA202">
        <v>263179</v>
      </c>
      <c r="BB202">
        <v>265581</v>
      </c>
      <c r="BC202">
        <v>267820</v>
      </c>
      <c r="BD202">
        <v>269843</v>
      </c>
      <c r="BE202">
        <v>271703</v>
      </c>
      <c r="BF202">
        <v>273528</v>
      </c>
      <c r="BG202">
        <v>275484</v>
      </c>
      <c r="BH202">
        <v>277690</v>
      </c>
      <c r="BI202">
        <v>280208</v>
      </c>
      <c r="BJ202">
        <v>283007</v>
      </c>
    </row>
    <row r="203" spans="1:62" ht="14.25" x14ac:dyDescent="0.2">
      <c r="A203" t="s">
        <v>166</v>
      </c>
      <c r="B203" t="s">
        <v>457</v>
      </c>
      <c r="C203" t="s">
        <v>683</v>
      </c>
      <c r="D203" t="s">
        <v>682</v>
      </c>
      <c r="E203">
        <v>47384</v>
      </c>
      <c r="F203">
        <v>51421</v>
      </c>
      <c r="G203">
        <v>56263</v>
      </c>
      <c r="H203">
        <v>61717</v>
      </c>
      <c r="I203">
        <v>67567</v>
      </c>
      <c r="J203">
        <v>73633</v>
      </c>
      <c r="K203">
        <v>79844</v>
      </c>
      <c r="L203">
        <v>86295</v>
      </c>
      <c r="M203">
        <v>93201</v>
      </c>
      <c r="N203">
        <v>100874</v>
      </c>
      <c r="O203">
        <v>109514</v>
      </c>
      <c r="P203">
        <v>119424</v>
      </c>
      <c r="Q203">
        <v>130534</v>
      </c>
      <c r="R203">
        <v>142241</v>
      </c>
      <c r="S203">
        <v>153704</v>
      </c>
      <c r="T203">
        <v>164413</v>
      </c>
      <c r="U203">
        <v>173836</v>
      </c>
      <c r="V203">
        <v>182443</v>
      </c>
      <c r="W203">
        <v>192093</v>
      </c>
      <c r="X203">
        <v>205313</v>
      </c>
      <c r="Y203">
        <v>223775</v>
      </c>
      <c r="Z203">
        <v>248144</v>
      </c>
      <c r="AA203">
        <v>277396</v>
      </c>
      <c r="AB203">
        <v>309479</v>
      </c>
      <c r="AC203">
        <v>341455</v>
      </c>
      <c r="AD203">
        <v>371081</v>
      </c>
      <c r="AE203">
        <v>397932</v>
      </c>
      <c r="AF203">
        <v>422341</v>
      </c>
      <c r="AG203">
        <v>443794</v>
      </c>
      <c r="AH203">
        <v>461870</v>
      </c>
      <c r="AI203">
        <v>476445</v>
      </c>
      <c r="AJ203">
        <v>487491</v>
      </c>
      <c r="AK203">
        <v>495517</v>
      </c>
      <c r="AL203">
        <v>501566</v>
      </c>
      <c r="AM203">
        <v>507095</v>
      </c>
      <c r="AN203">
        <v>513455</v>
      </c>
      <c r="AO203">
        <v>522304</v>
      </c>
      <c r="AP203">
        <v>534608</v>
      </c>
      <c r="AQ203">
        <v>550430</v>
      </c>
      <c r="AR203">
        <v>569447</v>
      </c>
      <c r="AS203">
        <v>592267</v>
      </c>
      <c r="AT203">
        <v>616886</v>
      </c>
      <c r="AU203">
        <v>645659</v>
      </c>
      <c r="AV203">
        <v>688586</v>
      </c>
      <c r="AW203">
        <v>758855</v>
      </c>
      <c r="AX203">
        <v>864863</v>
      </c>
      <c r="AY203">
        <v>1010382</v>
      </c>
      <c r="AZ203">
        <v>1189633</v>
      </c>
      <c r="BA203">
        <v>1389342</v>
      </c>
      <c r="BB203">
        <v>1590780</v>
      </c>
      <c r="BC203">
        <v>1779676</v>
      </c>
      <c r="BD203">
        <v>1952054</v>
      </c>
      <c r="BE203">
        <v>2109568</v>
      </c>
      <c r="BF203">
        <v>2250473</v>
      </c>
      <c r="BG203">
        <v>2374419</v>
      </c>
      <c r="BH203">
        <v>2481539</v>
      </c>
      <c r="BI203">
        <v>2569804</v>
      </c>
      <c r="BJ203">
        <v>2639211</v>
      </c>
    </row>
    <row r="204" spans="1:62" ht="14.25" x14ac:dyDescent="0.2">
      <c r="A204" t="s">
        <v>179</v>
      </c>
      <c r="B204" t="s">
        <v>459</v>
      </c>
      <c r="C204" t="s">
        <v>683</v>
      </c>
      <c r="D204" t="s">
        <v>682</v>
      </c>
      <c r="E204">
        <v>18406905</v>
      </c>
      <c r="F204">
        <v>18555250</v>
      </c>
      <c r="G204">
        <v>18676550</v>
      </c>
      <c r="H204">
        <v>18797850</v>
      </c>
      <c r="I204">
        <v>18919126</v>
      </c>
      <c r="J204">
        <v>19031576</v>
      </c>
      <c r="K204">
        <v>19215450</v>
      </c>
      <c r="L204">
        <v>19534242</v>
      </c>
      <c r="M204">
        <v>19799831</v>
      </c>
      <c r="N204">
        <v>20009141</v>
      </c>
      <c r="O204">
        <v>20250398</v>
      </c>
      <c r="P204">
        <v>20461567</v>
      </c>
      <c r="Q204">
        <v>20657957</v>
      </c>
      <c r="R204">
        <v>20835681</v>
      </c>
      <c r="S204">
        <v>21029429</v>
      </c>
      <c r="T204">
        <v>21293583</v>
      </c>
      <c r="U204">
        <v>21551634</v>
      </c>
      <c r="V204">
        <v>21756096</v>
      </c>
      <c r="W204">
        <v>21951464</v>
      </c>
      <c r="X204">
        <v>22090488</v>
      </c>
      <c r="Y204">
        <v>22242653</v>
      </c>
      <c r="Z204">
        <v>22415169</v>
      </c>
      <c r="AA204">
        <v>22515389</v>
      </c>
      <c r="AB204">
        <v>22588790</v>
      </c>
      <c r="AC204">
        <v>22655940</v>
      </c>
      <c r="AD204">
        <v>22755427</v>
      </c>
      <c r="AE204">
        <v>22859269</v>
      </c>
      <c r="AF204">
        <v>22949430</v>
      </c>
      <c r="AG204">
        <v>23057662</v>
      </c>
      <c r="AH204">
        <v>23161458</v>
      </c>
      <c r="AI204">
        <v>23201835</v>
      </c>
      <c r="AJ204">
        <v>23001155</v>
      </c>
      <c r="AK204">
        <v>22794284</v>
      </c>
      <c r="AL204">
        <v>22763280</v>
      </c>
      <c r="AM204">
        <v>22730211</v>
      </c>
      <c r="AN204">
        <v>22684270</v>
      </c>
      <c r="AO204">
        <v>22619004</v>
      </c>
      <c r="AP204">
        <v>22553978</v>
      </c>
      <c r="AQ204">
        <v>22507344</v>
      </c>
      <c r="AR204">
        <v>22472040</v>
      </c>
      <c r="AS204">
        <v>22442971</v>
      </c>
      <c r="AT204">
        <v>22131970</v>
      </c>
      <c r="AU204">
        <v>21730496</v>
      </c>
      <c r="AV204">
        <v>21574326</v>
      </c>
      <c r="AW204">
        <v>21451748</v>
      </c>
      <c r="AX204">
        <v>21319685</v>
      </c>
      <c r="AY204">
        <v>21193760</v>
      </c>
      <c r="AZ204">
        <v>20882982</v>
      </c>
      <c r="BA204">
        <v>20537875</v>
      </c>
      <c r="BB204">
        <v>20367487</v>
      </c>
      <c r="BC204">
        <v>20246871</v>
      </c>
      <c r="BD204">
        <v>20147528</v>
      </c>
      <c r="BE204">
        <v>20058035</v>
      </c>
      <c r="BF204">
        <v>19983693</v>
      </c>
      <c r="BG204">
        <v>19908979</v>
      </c>
      <c r="BH204">
        <v>19815481</v>
      </c>
      <c r="BI204">
        <v>19702332</v>
      </c>
      <c r="BJ204">
        <v>19586539</v>
      </c>
    </row>
    <row r="205" spans="1:62" ht="14.25" x14ac:dyDescent="0.2">
      <c r="A205" t="s">
        <v>180</v>
      </c>
      <c r="B205" t="s">
        <v>460</v>
      </c>
      <c r="C205" t="s">
        <v>683</v>
      </c>
      <c r="D205" t="s">
        <v>682</v>
      </c>
      <c r="E205">
        <v>119897000</v>
      </c>
      <c r="F205">
        <v>121236000</v>
      </c>
      <c r="G205">
        <v>122591000</v>
      </c>
      <c r="H205">
        <v>123960000</v>
      </c>
      <c r="I205">
        <v>125345000</v>
      </c>
      <c r="J205">
        <v>126745000</v>
      </c>
      <c r="K205">
        <v>127468000</v>
      </c>
      <c r="L205">
        <v>128196000</v>
      </c>
      <c r="M205">
        <v>128928000</v>
      </c>
      <c r="N205">
        <v>129664000</v>
      </c>
      <c r="O205">
        <v>130404000</v>
      </c>
      <c r="P205">
        <v>131155000</v>
      </c>
      <c r="Q205">
        <v>131909000</v>
      </c>
      <c r="R205">
        <v>132669000</v>
      </c>
      <c r="S205">
        <v>133432000</v>
      </c>
      <c r="T205">
        <v>134200000</v>
      </c>
      <c r="U205">
        <v>135147000</v>
      </c>
      <c r="V205">
        <v>136100000</v>
      </c>
      <c r="W205">
        <v>137060000</v>
      </c>
      <c r="X205">
        <v>138027000</v>
      </c>
      <c r="Y205">
        <v>139010000</v>
      </c>
      <c r="Z205">
        <v>139941000</v>
      </c>
      <c r="AA205">
        <v>140823000</v>
      </c>
      <c r="AB205">
        <v>141668000</v>
      </c>
      <c r="AC205">
        <v>142745000</v>
      </c>
      <c r="AD205">
        <v>143858000</v>
      </c>
      <c r="AE205">
        <v>144894000</v>
      </c>
      <c r="AF205">
        <v>145908000</v>
      </c>
      <c r="AG205">
        <v>146857000</v>
      </c>
      <c r="AH205">
        <v>147721000</v>
      </c>
      <c r="AI205">
        <v>148292000</v>
      </c>
      <c r="AJ205">
        <v>148624000</v>
      </c>
      <c r="AK205">
        <v>148689000</v>
      </c>
      <c r="AL205">
        <v>148520000</v>
      </c>
      <c r="AM205">
        <v>148336000</v>
      </c>
      <c r="AN205">
        <v>148375726</v>
      </c>
      <c r="AO205">
        <v>148160042</v>
      </c>
      <c r="AP205">
        <v>147915307</v>
      </c>
      <c r="AQ205">
        <v>147670692</v>
      </c>
      <c r="AR205">
        <v>147214392</v>
      </c>
      <c r="AS205">
        <v>146596557</v>
      </c>
      <c r="AT205">
        <v>145976083</v>
      </c>
      <c r="AU205">
        <v>145306046</v>
      </c>
      <c r="AV205">
        <v>144648257</v>
      </c>
      <c r="AW205">
        <v>144067054</v>
      </c>
      <c r="AX205">
        <v>143518523</v>
      </c>
      <c r="AY205">
        <v>143049528</v>
      </c>
      <c r="AZ205">
        <v>142805088</v>
      </c>
      <c r="BA205">
        <v>142742350</v>
      </c>
      <c r="BB205">
        <v>142785342</v>
      </c>
      <c r="BC205">
        <v>142849449</v>
      </c>
      <c r="BD205">
        <v>142960868</v>
      </c>
      <c r="BE205">
        <v>143201676</v>
      </c>
      <c r="BF205">
        <v>143506911</v>
      </c>
      <c r="BG205">
        <v>143819666</v>
      </c>
      <c r="BH205">
        <v>144096870</v>
      </c>
      <c r="BI205">
        <v>144342396</v>
      </c>
      <c r="BJ205">
        <v>144495044</v>
      </c>
    </row>
    <row r="206" spans="1:62" ht="14.25" x14ac:dyDescent="0.2">
      <c r="A206" t="s">
        <v>26</v>
      </c>
      <c r="B206" t="s">
        <v>461</v>
      </c>
      <c r="C206" t="s">
        <v>683</v>
      </c>
      <c r="D206" t="s">
        <v>682</v>
      </c>
      <c r="E206">
        <v>2933428</v>
      </c>
      <c r="F206">
        <v>2996096</v>
      </c>
      <c r="G206">
        <v>3050604</v>
      </c>
      <c r="H206">
        <v>3102972</v>
      </c>
      <c r="I206">
        <v>3161724</v>
      </c>
      <c r="J206">
        <v>3232934</v>
      </c>
      <c r="K206">
        <v>3319082</v>
      </c>
      <c r="L206">
        <v>3418317</v>
      </c>
      <c r="M206">
        <v>3527263</v>
      </c>
      <c r="N206">
        <v>3640591</v>
      </c>
      <c r="O206">
        <v>3754541</v>
      </c>
      <c r="P206">
        <v>3868337</v>
      </c>
      <c r="Q206">
        <v>3983700</v>
      </c>
      <c r="R206">
        <v>4102321</v>
      </c>
      <c r="S206">
        <v>4226799</v>
      </c>
      <c r="T206">
        <v>4359092</v>
      </c>
      <c r="U206">
        <v>4499509</v>
      </c>
      <c r="V206">
        <v>4647615</v>
      </c>
      <c r="W206">
        <v>4803725</v>
      </c>
      <c r="X206">
        <v>4968074</v>
      </c>
      <c r="Y206">
        <v>5140716</v>
      </c>
      <c r="Z206">
        <v>5315032</v>
      </c>
      <c r="AA206">
        <v>5489322</v>
      </c>
      <c r="AB206">
        <v>5673614</v>
      </c>
      <c r="AC206">
        <v>5881906</v>
      </c>
      <c r="AD206">
        <v>6120107</v>
      </c>
      <c r="AE206">
        <v>6407672</v>
      </c>
      <c r="AF206">
        <v>6732131</v>
      </c>
      <c r="AG206">
        <v>7030179</v>
      </c>
      <c r="AH206">
        <v>7216028</v>
      </c>
      <c r="AI206">
        <v>7235798</v>
      </c>
      <c r="AJ206">
        <v>7051759</v>
      </c>
      <c r="AK206">
        <v>6701851</v>
      </c>
      <c r="AL206">
        <v>6299909</v>
      </c>
      <c r="AM206">
        <v>6005095</v>
      </c>
      <c r="AN206">
        <v>5928078</v>
      </c>
      <c r="AO206">
        <v>6115168</v>
      </c>
      <c r="AP206">
        <v>6522382</v>
      </c>
      <c r="AQ206">
        <v>7059813</v>
      </c>
      <c r="AR206">
        <v>7593239</v>
      </c>
      <c r="AS206">
        <v>8025703</v>
      </c>
      <c r="AT206">
        <v>8329406</v>
      </c>
      <c r="AU206">
        <v>8536205</v>
      </c>
      <c r="AV206">
        <v>8680346</v>
      </c>
      <c r="AW206">
        <v>8818438</v>
      </c>
      <c r="AX206">
        <v>8991735</v>
      </c>
      <c r="AY206">
        <v>9206580</v>
      </c>
      <c r="AZ206">
        <v>9447402</v>
      </c>
      <c r="BA206">
        <v>9708169</v>
      </c>
      <c r="BB206">
        <v>9977446</v>
      </c>
      <c r="BC206">
        <v>10246842</v>
      </c>
      <c r="BD206">
        <v>10516071</v>
      </c>
      <c r="BE206">
        <v>10788853</v>
      </c>
      <c r="BF206">
        <v>11065151</v>
      </c>
      <c r="BG206">
        <v>11345357</v>
      </c>
      <c r="BH206">
        <v>11629553</v>
      </c>
      <c r="BI206">
        <v>11917508</v>
      </c>
      <c r="BJ206">
        <v>12208407</v>
      </c>
    </row>
    <row r="207" spans="1:62" ht="14.25" x14ac:dyDescent="0.2">
      <c r="A207" t="s">
        <v>603</v>
      </c>
      <c r="B207" t="s">
        <v>602</v>
      </c>
      <c r="C207" t="s">
        <v>683</v>
      </c>
      <c r="D207" t="s">
        <v>682</v>
      </c>
      <c r="E207">
        <v>571835666</v>
      </c>
      <c r="F207">
        <v>583894094</v>
      </c>
      <c r="G207">
        <v>596413939</v>
      </c>
      <c r="H207">
        <v>609391805</v>
      </c>
      <c r="I207">
        <v>622822615</v>
      </c>
      <c r="J207">
        <v>636701820</v>
      </c>
      <c r="K207">
        <v>651036352</v>
      </c>
      <c r="L207">
        <v>665826653</v>
      </c>
      <c r="M207">
        <v>681054882</v>
      </c>
      <c r="N207">
        <v>696697198</v>
      </c>
      <c r="O207">
        <v>712740919</v>
      </c>
      <c r="P207">
        <v>729173562</v>
      </c>
      <c r="Q207">
        <v>746012374</v>
      </c>
      <c r="R207">
        <v>763310561</v>
      </c>
      <c r="S207">
        <v>781140577</v>
      </c>
      <c r="T207">
        <v>799553306</v>
      </c>
      <c r="U207">
        <v>818560436</v>
      </c>
      <c r="V207">
        <v>838142287</v>
      </c>
      <c r="W207">
        <v>858277856</v>
      </c>
      <c r="X207">
        <v>878933031</v>
      </c>
      <c r="Y207">
        <v>900076467</v>
      </c>
      <c r="Z207">
        <v>921696915</v>
      </c>
      <c r="AA207">
        <v>943781613</v>
      </c>
      <c r="AB207">
        <v>966293643</v>
      </c>
      <c r="AC207">
        <v>989188965</v>
      </c>
      <c r="AD207">
        <v>1012429641</v>
      </c>
      <c r="AE207">
        <v>1035982524</v>
      </c>
      <c r="AF207">
        <v>1059829211</v>
      </c>
      <c r="AG207">
        <v>1083963380</v>
      </c>
      <c r="AH207">
        <v>1108386444</v>
      </c>
      <c r="AI207">
        <v>1133089464</v>
      </c>
      <c r="AJ207">
        <v>1158058109</v>
      </c>
      <c r="AK207">
        <v>1183253534</v>
      </c>
      <c r="AL207">
        <v>1208612942</v>
      </c>
      <c r="AM207">
        <v>1234059205</v>
      </c>
      <c r="AN207">
        <v>1259530819</v>
      </c>
      <c r="AO207">
        <v>1284978193</v>
      </c>
      <c r="AP207">
        <v>1310387887</v>
      </c>
      <c r="AQ207">
        <v>1335777637</v>
      </c>
      <c r="AR207">
        <v>1361185289</v>
      </c>
      <c r="AS207">
        <v>1386625845</v>
      </c>
      <c r="AT207">
        <v>1412104373</v>
      </c>
      <c r="AU207">
        <v>1437568227</v>
      </c>
      <c r="AV207">
        <v>1462906674</v>
      </c>
      <c r="AW207">
        <v>1487975237</v>
      </c>
      <c r="AX207">
        <v>1512670560</v>
      </c>
      <c r="AY207">
        <v>1536943534</v>
      </c>
      <c r="AZ207">
        <v>1560818860</v>
      </c>
      <c r="BA207">
        <v>1584359049</v>
      </c>
      <c r="BB207">
        <v>1607663899</v>
      </c>
      <c r="BC207">
        <v>1630806784</v>
      </c>
      <c r="BD207">
        <v>1653798614</v>
      </c>
      <c r="BE207">
        <v>1676615491</v>
      </c>
      <c r="BF207">
        <v>1699310450</v>
      </c>
      <c r="BG207">
        <v>1721847786</v>
      </c>
      <c r="BH207">
        <v>1744199944</v>
      </c>
      <c r="BI207">
        <v>1766393714</v>
      </c>
      <c r="BJ207">
        <v>1788388852</v>
      </c>
    </row>
    <row r="208" spans="1:62" ht="14.25" x14ac:dyDescent="0.2">
      <c r="A208" t="s">
        <v>167</v>
      </c>
      <c r="B208" t="s">
        <v>477</v>
      </c>
      <c r="C208" t="s">
        <v>683</v>
      </c>
      <c r="D208" t="s">
        <v>682</v>
      </c>
      <c r="E208">
        <v>4086539</v>
      </c>
      <c r="F208">
        <v>4218879</v>
      </c>
      <c r="G208">
        <v>4362864</v>
      </c>
      <c r="H208">
        <v>4516659</v>
      </c>
      <c r="I208">
        <v>4677404</v>
      </c>
      <c r="J208">
        <v>4843635</v>
      </c>
      <c r="K208">
        <v>5015204</v>
      </c>
      <c r="L208">
        <v>5194846</v>
      </c>
      <c r="M208">
        <v>5387486</v>
      </c>
      <c r="N208">
        <v>5599628</v>
      </c>
      <c r="O208">
        <v>5836389</v>
      </c>
      <c r="P208">
        <v>6100994</v>
      </c>
      <c r="Q208">
        <v>6393894</v>
      </c>
      <c r="R208">
        <v>6714095</v>
      </c>
      <c r="S208">
        <v>7059334</v>
      </c>
      <c r="T208">
        <v>7428703</v>
      </c>
      <c r="U208">
        <v>7818613</v>
      </c>
      <c r="V208">
        <v>8231604</v>
      </c>
      <c r="W208">
        <v>8679840</v>
      </c>
      <c r="X208">
        <v>9179621</v>
      </c>
      <c r="Y208">
        <v>9740599</v>
      </c>
      <c r="Z208">
        <v>10366661</v>
      </c>
      <c r="AA208">
        <v>11048080</v>
      </c>
      <c r="AB208">
        <v>11763837</v>
      </c>
      <c r="AC208">
        <v>12484967</v>
      </c>
      <c r="AD208">
        <v>13189115</v>
      </c>
      <c r="AE208">
        <v>13869012</v>
      </c>
      <c r="AF208">
        <v>14525660</v>
      </c>
      <c r="AG208">
        <v>15155223</v>
      </c>
      <c r="AH208">
        <v>15755944</v>
      </c>
      <c r="AI208">
        <v>16326815</v>
      </c>
      <c r="AJ208">
        <v>16867829</v>
      </c>
      <c r="AK208">
        <v>17378833</v>
      </c>
      <c r="AL208">
        <v>17859750</v>
      </c>
      <c r="AM208">
        <v>18311090</v>
      </c>
      <c r="AN208">
        <v>18735841</v>
      </c>
      <c r="AO208">
        <v>19131578</v>
      </c>
      <c r="AP208">
        <v>19505576</v>
      </c>
      <c r="AQ208">
        <v>19882458</v>
      </c>
      <c r="AR208">
        <v>20294406</v>
      </c>
      <c r="AS208">
        <v>20764312</v>
      </c>
      <c r="AT208">
        <v>21303592</v>
      </c>
      <c r="AU208">
        <v>21906308</v>
      </c>
      <c r="AV208">
        <v>22556425</v>
      </c>
      <c r="AW208">
        <v>23228890</v>
      </c>
      <c r="AX208">
        <v>23905654</v>
      </c>
      <c r="AY208">
        <v>24578301</v>
      </c>
      <c r="AZ208">
        <v>25252569</v>
      </c>
      <c r="BA208">
        <v>25940770</v>
      </c>
      <c r="BB208">
        <v>26661492</v>
      </c>
      <c r="BC208">
        <v>27425676</v>
      </c>
      <c r="BD208">
        <v>28238020</v>
      </c>
      <c r="BE208">
        <v>29086357</v>
      </c>
      <c r="BF208">
        <v>29944476</v>
      </c>
      <c r="BG208">
        <v>30776722</v>
      </c>
      <c r="BH208">
        <v>31557144</v>
      </c>
      <c r="BI208">
        <v>32275687</v>
      </c>
      <c r="BJ208">
        <v>32938213</v>
      </c>
    </row>
    <row r="209" spans="1:62" ht="14.25" x14ac:dyDescent="0.2">
      <c r="A209" t="s">
        <v>9</v>
      </c>
      <c r="B209" t="s">
        <v>493</v>
      </c>
      <c r="C209" t="s">
        <v>683</v>
      </c>
      <c r="D209" t="s">
        <v>682</v>
      </c>
      <c r="E209">
        <v>7544491</v>
      </c>
      <c r="F209">
        <v>7769482</v>
      </c>
      <c r="G209">
        <v>8004121</v>
      </c>
      <c r="H209">
        <v>8248812</v>
      </c>
      <c r="I209">
        <v>8503994</v>
      </c>
      <c r="J209">
        <v>8770097</v>
      </c>
      <c r="K209">
        <v>9047798</v>
      </c>
      <c r="L209">
        <v>9337657</v>
      </c>
      <c r="M209">
        <v>9639840</v>
      </c>
      <c r="N209">
        <v>9954410</v>
      </c>
      <c r="O209">
        <v>10281700</v>
      </c>
      <c r="P209">
        <v>10621472</v>
      </c>
      <c r="Q209">
        <v>10974622</v>
      </c>
      <c r="R209">
        <v>11343926</v>
      </c>
      <c r="S209">
        <v>11732958</v>
      </c>
      <c r="T209">
        <v>12144135</v>
      </c>
      <c r="U209">
        <v>12578407</v>
      </c>
      <c r="V209">
        <v>13034625</v>
      </c>
      <c r="W209">
        <v>13510421</v>
      </c>
      <c r="X209">
        <v>14002303</v>
      </c>
      <c r="Y209">
        <v>14507468</v>
      </c>
      <c r="Z209">
        <v>15027270</v>
      </c>
      <c r="AA209">
        <v>15562194</v>
      </c>
      <c r="AB209">
        <v>16107730</v>
      </c>
      <c r="AC209">
        <v>16658054</v>
      </c>
      <c r="AD209">
        <v>17210187</v>
      </c>
      <c r="AE209">
        <v>17757169</v>
      </c>
      <c r="AF209">
        <v>18302587</v>
      </c>
      <c r="AG209">
        <v>18866319</v>
      </c>
      <c r="AH209">
        <v>19475609</v>
      </c>
      <c r="AI209">
        <v>20147590</v>
      </c>
      <c r="AJ209">
        <v>20893625</v>
      </c>
      <c r="AK209">
        <v>21701476</v>
      </c>
      <c r="AL209">
        <v>22535937</v>
      </c>
      <c r="AM209">
        <v>23347885</v>
      </c>
      <c r="AN209">
        <v>24102986</v>
      </c>
      <c r="AO209">
        <v>24786190</v>
      </c>
      <c r="AP209">
        <v>25410451</v>
      </c>
      <c r="AQ209">
        <v>26003542</v>
      </c>
      <c r="AR209">
        <v>26607042</v>
      </c>
      <c r="AS209">
        <v>27250535</v>
      </c>
      <c r="AT209">
        <v>27945005</v>
      </c>
      <c r="AU209">
        <v>28679565</v>
      </c>
      <c r="AV209">
        <v>29435944</v>
      </c>
      <c r="AW209">
        <v>30186341</v>
      </c>
      <c r="AX209">
        <v>30911914</v>
      </c>
      <c r="AY209">
        <v>31607064</v>
      </c>
      <c r="AZ209">
        <v>32282526</v>
      </c>
      <c r="BA209">
        <v>32955496</v>
      </c>
      <c r="BB209">
        <v>33650619</v>
      </c>
      <c r="BC209">
        <v>34385963</v>
      </c>
      <c r="BD209">
        <v>35167314</v>
      </c>
      <c r="BE209">
        <v>35990192</v>
      </c>
      <c r="BF209">
        <v>36849918</v>
      </c>
      <c r="BG209">
        <v>37737913</v>
      </c>
      <c r="BH209">
        <v>38647803</v>
      </c>
      <c r="BI209">
        <v>39578828</v>
      </c>
      <c r="BJ209">
        <v>40533330</v>
      </c>
    </row>
    <row r="210" spans="1:62" ht="14.25" x14ac:dyDescent="0.2">
      <c r="A210" t="s">
        <v>62</v>
      </c>
      <c r="B210" t="s">
        <v>478</v>
      </c>
      <c r="C210" t="s">
        <v>683</v>
      </c>
      <c r="D210" t="s">
        <v>682</v>
      </c>
      <c r="E210">
        <v>3206749</v>
      </c>
      <c r="F210">
        <v>3295293</v>
      </c>
      <c r="G210">
        <v>3386863</v>
      </c>
      <c r="H210">
        <v>3481745</v>
      </c>
      <c r="I210">
        <v>3580312</v>
      </c>
      <c r="J210">
        <v>3682876</v>
      </c>
      <c r="K210">
        <v>3789211</v>
      </c>
      <c r="L210">
        <v>3899237</v>
      </c>
      <c r="M210">
        <v>4013539</v>
      </c>
      <c r="N210">
        <v>4132844</v>
      </c>
      <c r="O210">
        <v>4257505</v>
      </c>
      <c r="P210">
        <v>4388458</v>
      </c>
      <c r="Q210">
        <v>4525114</v>
      </c>
      <c r="R210">
        <v>4664444</v>
      </c>
      <c r="S210">
        <v>4802348</v>
      </c>
      <c r="T210">
        <v>4936209</v>
      </c>
      <c r="U210">
        <v>5064674</v>
      </c>
      <c r="V210">
        <v>5189539</v>
      </c>
      <c r="W210">
        <v>5315265</v>
      </c>
      <c r="X210">
        <v>5448110</v>
      </c>
      <c r="Y210">
        <v>5592646</v>
      </c>
      <c r="Z210">
        <v>5750338</v>
      </c>
      <c r="AA210">
        <v>5920059</v>
      </c>
      <c r="AB210">
        <v>6100495</v>
      </c>
      <c r="AC210">
        <v>6289327</v>
      </c>
      <c r="AD210">
        <v>6484738</v>
      </c>
      <c r="AE210">
        <v>6686159</v>
      </c>
      <c r="AF210">
        <v>6893896</v>
      </c>
      <c r="AG210">
        <v>7107976</v>
      </c>
      <c r="AH210">
        <v>7328600</v>
      </c>
      <c r="AI210">
        <v>7555617</v>
      </c>
      <c r="AJ210">
        <v>7789653</v>
      </c>
      <c r="AK210">
        <v>8029725</v>
      </c>
      <c r="AL210">
        <v>8272170</v>
      </c>
      <c r="AM210">
        <v>8512173</v>
      </c>
      <c r="AN210">
        <v>8746606</v>
      </c>
      <c r="AO210">
        <v>8974077</v>
      </c>
      <c r="AP210">
        <v>9196528</v>
      </c>
      <c r="AQ210">
        <v>9418393</v>
      </c>
      <c r="AR210">
        <v>9645957</v>
      </c>
      <c r="AS210">
        <v>9884052</v>
      </c>
      <c r="AT210">
        <v>10134497</v>
      </c>
      <c r="AU210">
        <v>10396861</v>
      </c>
      <c r="AV210">
        <v>10670990</v>
      </c>
      <c r="AW210">
        <v>10955944</v>
      </c>
      <c r="AX210">
        <v>11251266</v>
      </c>
      <c r="AY210">
        <v>11556763</v>
      </c>
      <c r="AZ210">
        <v>11873557</v>
      </c>
      <c r="BA210">
        <v>12203957</v>
      </c>
      <c r="BB210">
        <v>12550917</v>
      </c>
      <c r="BC210">
        <v>12916229</v>
      </c>
      <c r="BD210">
        <v>13300910</v>
      </c>
      <c r="BE210">
        <v>13703513</v>
      </c>
      <c r="BF210">
        <v>14120320</v>
      </c>
      <c r="BG210">
        <v>14546111</v>
      </c>
      <c r="BH210">
        <v>14976994</v>
      </c>
      <c r="BI210">
        <v>15411614</v>
      </c>
      <c r="BJ210">
        <v>15850567</v>
      </c>
    </row>
    <row r="211" spans="1:62" ht="14.25" x14ac:dyDescent="0.2">
      <c r="A211" t="s">
        <v>142</v>
      </c>
      <c r="B211" t="s">
        <v>482</v>
      </c>
      <c r="C211" t="s">
        <v>683</v>
      </c>
      <c r="D211" t="s">
        <v>682</v>
      </c>
      <c r="E211">
        <v>1646400</v>
      </c>
      <c r="F211">
        <v>1702400</v>
      </c>
      <c r="G211">
        <v>1750200</v>
      </c>
      <c r="H211">
        <v>1795000</v>
      </c>
      <c r="I211">
        <v>1841600</v>
      </c>
      <c r="J211">
        <v>1886900</v>
      </c>
      <c r="K211">
        <v>1934400</v>
      </c>
      <c r="L211">
        <v>1977600</v>
      </c>
      <c r="M211">
        <v>2012000</v>
      </c>
      <c r="N211">
        <v>2042500</v>
      </c>
      <c r="O211">
        <v>2074500</v>
      </c>
      <c r="P211">
        <v>2112900</v>
      </c>
      <c r="Q211">
        <v>2152400</v>
      </c>
      <c r="R211">
        <v>2193000</v>
      </c>
      <c r="S211">
        <v>2229800</v>
      </c>
      <c r="T211">
        <v>2262600</v>
      </c>
      <c r="U211">
        <v>2293300</v>
      </c>
      <c r="V211">
        <v>2325300</v>
      </c>
      <c r="W211">
        <v>2353600</v>
      </c>
      <c r="X211">
        <v>2383500</v>
      </c>
      <c r="Y211">
        <v>2413945</v>
      </c>
      <c r="Z211">
        <v>2532835</v>
      </c>
      <c r="AA211">
        <v>2646466</v>
      </c>
      <c r="AB211">
        <v>2681061</v>
      </c>
      <c r="AC211">
        <v>2732221</v>
      </c>
      <c r="AD211">
        <v>2735957</v>
      </c>
      <c r="AE211">
        <v>2733373</v>
      </c>
      <c r="AF211">
        <v>2774789</v>
      </c>
      <c r="AG211">
        <v>2846108</v>
      </c>
      <c r="AH211">
        <v>2930901</v>
      </c>
      <c r="AI211">
        <v>3047132</v>
      </c>
      <c r="AJ211">
        <v>3135083</v>
      </c>
      <c r="AK211">
        <v>3230698</v>
      </c>
      <c r="AL211">
        <v>3313471</v>
      </c>
      <c r="AM211">
        <v>3419048</v>
      </c>
      <c r="AN211">
        <v>3524506</v>
      </c>
      <c r="AO211">
        <v>3670704</v>
      </c>
      <c r="AP211">
        <v>3796038</v>
      </c>
      <c r="AQ211">
        <v>3927213</v>
      </c>
      <c r="AR211">
        <v>3958723</v>
      </c>
      <c r="AS211">
        <v>4027887</v>
      </c>
      <c r="AT211">
        <v>4138012</v>
      </c>
      <c r="AU211">
        <v>4175950</v>
      </c>
      <c r="AV211">
        <v>4114826</v>
      </c>
      <c r="AW211">
        <v>4166664</v>
      </c>
      <c r="AX211">
        <v>4265762</v>
      </c>
      <c r="AY211">
        <v>4401365</v>
      </c>
      <c r="AZ211">
        <v>4588599</v>
      </c>
      <c r="BA211">
        <v>4839396</v>
      </c>
      <c r="BB211">
        <v>4987573</v>
      </c>
      <c r="BC211">
        <v>5076732</v>
      </c>
      <c r="BD211">
        <v>5183688</v>
      </c>
      <c r="BE211">
        <v>5312437</v>
      </c>
      <c r="BF211">
        <v>5399162</v>
      </c>
      <c r="BG211">
        <v>5469724</v>
      </c>
      <c r="BH211">
        <v>5535002</v>
      </c>
      <c r="BI211">
        <v>5607283</v>
      </c>
      <c r="BJ211">
        <v>5612253</v>
      </c>
    </row>
    <row r="212" spans="1:62" ht="14.25" x14ac:dyDescent="0.2">
      <c r="A212" t="s">
        <v>234</v>
      </c>
      <c r="B212" t="s">
        <v>486</v>
      </c>
      <c r="C212" t="s">
        <v>683</v>
      </c>
      <c r="D212" t="s">
        <v>682</v>
      </c>
      <c r="E212">
        <v>117866</v>
      </c>
      <c r="F212">
        <v>121396</v>
      </c>
      <c r="G212">
        <v>125064</v>
      </c>
      <c r="H212">
        <v>128866</v>
      </c>
      <c r="I212">
        <v>132782</v>
      </c>
      <c r="J212">
        <v>136847</v>
      </c>
      <c r="K212">
        <v>141026</v>
      </c>
      <c r="L212">
        <v>145351</v>
      </c>
      <c r="M212">
        <v>149921</v>
      </c>
      <c r="N212">
        <v>154875</v>
      </c>
      <c r="O212">
        <v>160290</v>
      </c>
      <c r="P212">
        <v>166212</v>
      </c>
      <c r="Q212">
        <v>172598</v>
      </c>
      <c r="R212">
        <v>179349</v>
      </c>
      <c r="S212">
        <v>186332</v>
      </c>
      <c r="T212">
        <v>193445</v>
      </c>
      <c r="U212">
        <v>200640</v>
      </c>
      <c r="V212">
        <v>207937</v>
      </c>
      <c r="W212">
        <v>215347</v>
      </c>
      <c r="X212">
        <v>222897</v>
      </c>
      <c r="Y212">
        <v>230607</v>
      </c>
      <c r="Z212">
        <v>238479</v>
      </c>
      <c r="AA212">
        <v>246493</v>
      </c>
      <c r="AB212">
        <v>254596</v>
      </c>
      <c r="AC212">
        <v>262709</v>
      </c>
      <c r="AD212">
        <v>270801</v>
      </c>
      <c r="AE212">
        <v>278838</v>
      </c>
      <c r="AF212">
        <v>286863</v>
      </c>
      <c r="AG212">
        <v>294964</v>
      </c>
      <c r="AH212">
        <v>303253</v>
      </c>
      <c r="AI212">
        <v>311840</v>
      </c>
      <c r="AJ212">
        <v>320753</v>
      </c>
      <c r="AK212">
        <v>329953</v>
      </c>
      <c r="AL212">
        <v>339456</v>
      </c>
      <c r="AM212">
        <v>349225</v>
      </c>
      <c r="AN212">
        <v>359225</v>
      </c>
      <c r="AO212">
        <v>369469</v>
      </c>
      <c r="AP212">
        <v>379947</v>
      </c>
      <c r="AQ212">
        <v>390643</v>
      </c>
      <c r="AR212">
        <v>401538</v>
      </c>
      <c r="AS212">
        <v>412609</v>
      </c>
      <c r="AT212">
        <v>423853</v>
      </c>
      <c r="AU212">
        <v>435262</v>
      </c>
      <c r="AV212">
        <v>446769</v>
      </c>
      <c r="AW212">
        <v>458324</v>
      </c>
      <c r="AX212">
        <v>469885</v>
      </c>
      <c r="AY212">
        <v>481422</v>
      </c>
      <c r="AZ212">
        <v>492940</v>
      </c>
      <c r="BA212">
        <v>504477</v>
      </c>
      <c r="BB212">
        <v>516079</v>
      </c>
      <c r="BC212">
        <v>527790</v>
      </c>
      <c r="BD212">
        <v>539614</v>
      </c>
      <c r="BE212">
        <v>551531</v>
      </c>
      <c r="BF212">
        <v>563513</v>
      </c>
      <c r="BG212">
        <v>575504</v>
      </c>
      <c r="BH212">
        <v>587482</v>
      </c>
      <c r="BI212">
        <v>599419</v>
      </c>
      <c r="BJ212">
        <v>611343</v>
      </c>
    </row>
    <row r="213" spans="1:62" ht="14.25" x14ac:dyDescent="0.2">
      <c r="A213" t="s">
        <v>63</v>
      </c>
      <c r="B213" t="s">
        <v>481</v>
      </c>
      <c r="C213" t="s">
        <v>683</v>
      </c>
      <c r="D213" t="s">
        <v>682</v>
      </c>
      <c r="E213">
        <v>2297110</v>
      </c>
      <c r="F213">
        <v>2329204</v>
      </c>
      <c r="G213">
        <v>2363013</v>
      </c>
      <c r="H213">
        <v>2398414</v>
      </c>
      <c r="I213">
        <v>2435204</v>
      </c>
      <c r="J213">
        <v>2473294</v>
      </c>
      <c r="K213">
        <v>2512652</v>
      </c>
      <c r="L213">
        <v>2553529</v>
      </c>
      <c r="M213">
        <v>2596568</v>
      </c>
      <c r="N213">
        <v>2642608</v>
      </c>
      <c r="O213">
        <v>2692259</v>
      </c>
      <c r="P213">
        <v>2745779</v>
      </c>
      <c r="Q213">
        <v>2803031</v>
      </c>
      <c r="R213">
        <v>2863739</v>
      </c>
      <c r="S213">
        <v>2927468</v>
      </c>
      <c r="T213">
        <v>2993876</v>
      </c>
      <c r="U213">
        <v>3062956</v>
      </c>
      <c r="V213">
        <v>3134800</v>
      </c>
      <c r="W213">
        <v>3209263</v>
      </c>
      <c r="X213">
        <v>3286179</v>
      </c>
      <c r="Y213">
        <v>3365441</v>
      </c>
      <c r="Z213">
        <v>3445277</v>
      </c>
      <c r="AA213">
        <v>3525399</v>
      </c>
      <c r="AB213">
        <v>3608751</v>
      </c>
      <c r="AC213">
        <v>3699467</v>
      </c>
      <c r="AD213">
        <v>3799550</v>
      </c>
      <c r="AE213">
        <v>3912438</v>
      </c>
      <c r="AF213">
        <v>4034668</v>
      </c>
      <c r="AG213">
        <v>4152984</v>
      </c>
      <c r="AH213">
        <v>4249468</v>
      </c>
      <c r="AI213">
        <v>4312246</v>
      </c>
      <c r="AJ213">
        <v>4337239</v>
      </c>
      <c r="AK213">
        <v>4331332</v>
      </c>
      <c r="AL213">
        <v>4307299</v>
      </c>
      <c r="AM213">
        <v>4283621</v>
      </c>
      <c r="AN213">
        <v>4274819</v>
      </c>
      <c r="AO213">
        <v>4282350</v>
      </c>
      <c r="AP213">
        <v>4305455</v>
      </c>
      <c r="AQ213">
        <v>4353646</v>
      </c>
      <c r="AR213">
        <v>4437803</v>
      </c>
      <c r="AS213">
        <v>4564297</v>
      </c>
      <c r="AT213">
        <v>4739147</v>
      </c>
      <c r="AU213">
        <v>4957216</v>
      </c>
      <c r="AV213">
        <v>5199549</v>
      </c>
      <c r="AW213">
        <v>5439695</v>
      </c>
      <c r="AX213">
        <v>5658379</v>
      </c>
      <c r="AY213">
        <v>5848692</v>
      </c>
      <c r="AZ213">
        <v>6015417</v>
      </c>
      <c r="BA213">
        <v>6165372</v>
      </c>
      <c r="BB213">
        <v>6310260</v>
      </c>
      <c r="BC213">
        <v>6458720</v>
      </c>
      <c r="BD213">
        <v>6611692</v>
      </c>
      <c r="BE213">
        <v>6766103</v>
      </c>
      <c r="BF213">
        <v>6922079</v>
      </c>
      <c r="BG213">
        <v>7079162</v>
      </c>
      <c r="BH213">
        <v>7237025</v>
      </c>
      <c r="BI213">
        <v>7396190</v>
      </c>
      <c r="BJ213">
        <v>7557212</v>
      </c>
    </row>
    <row r="214" spans="1:62" ht="14.25" x14ac:dyDescent="0.2">
      <c r="A214" t="s">
        <v>95</v>
      </c>
      <c r="B214" t="s">
        <v>334</v>
      </c>
      <c r="C214" t="s">
        <v>683</v>
      </c>
      <c r="D214" t="s">
        <v>682</v>
      </c>
      <c r="E214">
        <v>2762899</v>
      </c>
      <c r="F214">
        <v>2843240</v>
      </c>
      <c r="G214">
        <v>2927857</v>
      </c>
      <c r="H214">
        <v>3015887</v>
      </c>
      <c r="I214">
        <v>3106186</v>
      </c>
      <c r="J214">
        <v>3197863</v>
      </c>
      <c r="K214">
        <v>3290411</v>
      </c>
      <c r="L214">
        <v>3383701</v>
      </c>
      <c r="M214">
        <v>3477742</v>
      </c>
      <c r="N214">
        <v>3572707</v>
      </c>
      <c r="O214">
        <v>3668595</v>
      </c>
      <c r="P214">
        <v>3765166</v>
      </c>
      <c r="Q214">
        <v>3861931</v>
      </c>
      <c r="R214">
        <v>3958323</v>
      </c>
      <c r="S214">
        <v>4053713</v>
      </c>
      <c r="T214">
        <v>4147525</v>
      </c>
      <c r="U214">
        <v>4239675</v>
      </c>
      <c r="V214">
        <v>4329964</v>
      </c>
      <c r="W214">
        <v>4417516</v>
      </c>
      <c r="X214">
        <v>4501316</v>
      </c>
      <c r="Y214">
        <v>4580704</v>
      </c>
      <c r="Z214">
        <v>4655364</v>
      </c>
      <c r="AA214">
        <v>4725720</v>
      </c>
      <c r="AB214">
        <v>4792903</v>
      </c>
      <c r="AC214">
        <v>4858532</v>
      </c>
      <c r="AD214">
        <v>4923860</v>
      </c>
      <c r="AE214">
        <v>4988943</v>
      </c>
      <c r="AF214">
        <v>5053714</v>
      </c>
      <c r="AG214">
        <v>5119035</v>
      </c>
      <c r="AH214">
        <v>5185943</v>
      </c>
      <c r="AI214">
        <v>5254984</v>
      </c>
      <c r="AJ214">
        <v>5326657</v>
      </c>
      <c r="AK214">
        <v>5400331</v>
      </c>
      <c r="AL214">
        <v>5474000</v>
      </c>
      <c r="AM214">
        <v>5544945</v>
      </c>
      <c r="AN214">
        <v>5611115</v>
      </c>
      <c r="AO214">
        <v>5671925</v>
      </c>
      <c r="AP214">
        <v>5727755</v>
      </c>
      <c r="AQ214">
        <v>5778706</v>
      </c>
      <c r="AR214">
        <v>5825187</v>
      </c>
      <c r="AS214">
        <v>5867626</v>
      </c>
      <c r="AT214">
        <v>5905962</v>
      </c>
      <c r="AU214">
        <v>5940303</v>
      </c>
      <c r="AV214">
        <v>5971535</v>
      </c>
      <c r="AW214">
        <v>6000775</v>
      </c>
      <c r="AX214">
        <v>6028961</v>
      </c>
      <c r="AY214">
        <v>6056478</v>
      </c>
      <c r="AZ214">
        <v>6083475</v>
      </c>
      <c r="BA214">
        <v>6110301</v>
      </c>
      <c r="BB214">
        <v>6137276</v>
      </c>
      <c r="BC214">
        <v>6164626</v>
      </c>
      <c r="BD214">
        <v>6192560</v>
      </c>
      <c r="BE214">
        <v>6221246</v>
      </c>
      <c r="BF214">
        <v>6250777</v>
      </c>
      <c r="BG214">
        <v>6281189</v>
      </c>
      <c r="BH214">
        <v>6312478</v>
      </c>
      <c r="BI214">
        <v>6344722</v>
      </c>
      <c r="BJ214">
        <v>6377853</v>
      </c>
    </row>
    <row r="215" spans="1:62" ht="14.25" x14ac:dyDescent="0.2">
      <c r="A215" t="s">
        <v>211</v>
      </c>
      <c r="B215" t="s">
        <v>475</v>
      </c>
      <c r="C215" t="s">
        <v>683</v>
      </c>
      <c r="D215" t="s">
        <v>682</v>
      </c>
      <c r="E215">
        <v>15397</v>
      </c>
      <c r="F215">
        <v>15789</v>
      </c>
      <c r="G215">
        <v>16199</v>
      </c>
      <c r="H215">
        <v>16621</v>
      </c>
      <c r="I215">
        <v>17032</v>
      </c>
      <c r="J215">
        <v>17441</v>
      </c>
      <c r="K215">
        <v>17835</v>
      </c>
      <c r="L215">
        <v>18229</v>
      </c>
      <c r="M215">
        <v>18589</v>
      </c>
      <c r="N215">
        <v>18895</v>
      </c>
      <c r="O215">
        <v>19138</v>
      </c>
      <c r="P215">
        <v>19303</v>
      </c>
      <c r="Q215">
        <v>19398</v>
      </c>
      <c r="R215">
        <v>19466</v>
      </c>
      <c r="S215">
        <v>19562</v>
      </c>
      <c r="T215">
        <v>19735</v>
      </c>
      <c r="U215">
        <v>19980</v>
      </c>
      <c r="V215">
        <v>20296</v>
      </c>
      <c r="W215">
        <v>20660</v>
      </c>
      <c r="X215">
        <v>21030</v>
      </c>
      <c r="Y215">
        <v>21361</v>
      </c>
      <c r="Z215">
        <v>21666</v>
      </c>
      <c r="AA215">
        <v>21943</v>
      </c>
      <c r="AB215">
        <v>22210</v>
      </c>
      <c r="AC215">
        <v>22455</v>
      </c>
      <c r="AD215">
        <v>22708</v>
      </c>
      <c r="AE215">
        <v>22961</v>
      </c>
      <c r="AF215">
        <v>23210</v>
      </c>
      <c r="AG215">
        <v>23466</v>
      </c>
      <c r="AH215">
        <v>23740</v>
      </c>
      <c r="AI215">
        <v>24043</v>
      </c>
      <c r="AJ215">
        <v>24386</v>
      </c>
      <c r="AK215">
        <v>24749</v>
      </c>
      <c r="AL215">
        <v>25141</v>
      </c>
      <c r="AM215">
        <v>25516</v>
      </c>
      <c r="AN215">
        <v>25877</v>
      </c>
      <c r="AO215">
        <v>26209</v>
      </c>
      <c r="AP215">
        <v>26508</v>
      </c>
      <c r="AQ215">
        <v>26799</v>
      </c>
      <c r="AR215">
        <v>27096</v>
      </c>
      <c r="AS215">
        <v>27418</v>
      </c>
      <c r="AT215">
        <v>27762</v>
      </c>
      <c r="AU215">
        <v>28121</v>
      </c>
      <c r="AV215">
        <v>28494</v>
      </c>
      <c r="AW215">
        <v>28866</v>
      </c>
      <c r="AX215">
        <v>29240</v>
      </c>
      <c r="AY215">
        <v>29614</v>
      </c>
      <c r="AZ215">
        <v>29977</v>
      </c>
      <c r="BA215">
        <v>30351</v>
      </c>
      <c r="BB215">
        <v>30723</v>
      </c>
      <c r="BC215">
        <v>31110</v>
      </c>
      <c r="BD215">
        <v>31504</v>
      </c>
      <c r="BE215">
        <v>31914</v>
      </c>
      <c r="BF215">
        <v>32303</v>
      </c>
      <c r="BG215">
        <v>32657</v>
      </c>
      <c r="BH215">
        <v>32960</v>
      </c>
      <c r="BI215">
        <v>33203</v>
      </c>
      <c r="BJ215">
        <v>33400</v>
      </c>
    </row>
    <row r="216" spans="1:62" ht="14.25" x14ac:dyDescent="0.2">
      <c r="A216" t="s">
        <v>28</v>
      </c>
      <c r="B216" t="s">
        <v>487</v>
      </c>
      <c r="C216" t="s">
        <v>683</v>
      </c>
      <c r="D216" t="s">
        <v>682</v>
      </c>
      <c r="E216">
        <v>2755947</v>
      </c>
      <c r="F216">
        <v>2814096</v>
      </c>
      <c r="G216">
        <v>2874190</v>
      </c>
      <c r="H216">
        <v>2936443</v>
      </c>
      <c r="I216">
        <v>3001126</v>
      </c>
      <c r="J216">
        <v>3068437</v>
      </c>
      <c r="K216">
        <v>3143836</v>
      </c>
      <c r="L216">
        <v>3228495</v>
      </c>
      <c r="M216">
        <v>3313786</v>
      </c>
      <c r="N216">
        <v>3387632</v>
      </c>
      <c r="O216">
        <v>3444553</v>
      </c>
      <c r="P216">
        <v>3470324</v>
      </c>
      <c r="Q216">
        <v>3475022</v>
      </c>
      <c r="R216">
        <v>3506008</v>
      </c>
      <c r="S216">
        <v>3627504</v>
      </c>
      <c r="T216">
        <v>3880320</v>
      </c>
      <c r="U216">
        <v>4289469</v>
      </c>
      <c r="V216">
        <v>4827362</v>
      </c>
      <c r="W216">
        <v>5417740</v>
      </c>
      <c r="X216">
        <v>5953615</v>
      </c>
      <c r="Y216">
        <v>6359126</v>
      </c>
      <c r="Z216">
        <v>6604872</v>
      </c>
      <c r="AA216">
        <v>6716448</v>
      </c>
      <c r="AB216">
        <v>6740220</v>
      </c>
      <c r="AC216">
        <v>6747932</v>
      </c>
      <c r="AD216">
        <v>6791716</v>
      </c>
      <c r="AE216">
        <v>6887372</v>
      </c>
      <c r="AF216">
        <v>7018109</v>
      </c>
      <c r="AG216">
        <v>7165295</v>
      </c>
      <c r="AH216">
        <v>7298417</v>
      </c>
      <c r="AI216">
        <v>7397347</v>
      </c>
      <c r="AJ216">
        <v>7455936</v>
      </c>
      <c r="AK216">
        <v>7488544</v>
      </c>
      <c r="AL216">
        <v>7519811</v>
      </c>
      <c r="AM216">
        <v>7583954</v>
      </c>
      <c r="AN216">
        <v>7704894</v>
      </c>
      <c r="AO216">
        <v>7892389</v>
      </c>
      <c r="AP216">
        <v>8137475</v>
      </c>
      <c r="AQ216">
        <v>8422372</v>
      </c>
      <c r="AR216">
        <v>8720231</v>
      </c>
      <c r="AS216">
        <v>9011479</v>
      </c>
      <c r="AT216">
        <v>9290823</v>
      </c>
      <c r="AU216">
        <v>9564167</v>
      </c>
      <c r="AV216">
        <v>9836397</v>
      </c>
      <c r="AW216">
        <v>10116228</v>
      </c>
      <c r="AX216">
        <v>10409925</v>
      </c>
      <c r="AY216">
        <v>10718317</v>
      </c>
      <c r="AZ216">
        <v>11038596</v>
      </c>
      <c r="BA216">
        <v>11369276</v>
      </c>
      <c r="BB216">
        <v>11707990</v>
      </c>
      <c r="BC216">
        <v>12053223</v>
      </c>
      <c r="BD216">
        <v>12404725</v>
      </c>
      <c r="BE216">
        <v>12763776</v>
      </c>
      <c r="BF216">
        <v>13132349</v>
      </c>
      <c r="BG216">
        <v>13513125</v>
      </c>
      <c r="BH216">
        <v>13908129</v>
      </c>
      <c r="BI216">
        <v>14317996</v>
      </c>
      <c r="BJ216">
        <v>14742523</v>
      </c>
    </row>
    <row r="217" spans="1:62" ht="14.25" x14ac:dyDescent="0.2">
      <c r="A217" t="s">
        <v>212</v>
      </c>
      <c r="B217" t="s">
        <v>479</v>
      </c>
      <c r="C217" t="s">
        <v>683</v>
      </c>
      <c r="D217" t="s">
        <v>682</v>
      </c>
      <c r="AI217">
        <v>7586000</v>
      </c>
      <c r="AJ217">
        <v>7595636</v>
      </c>
      <c r="AK217">
        <v>7646424</v>
      </c>
      <c r="AL217">
        <v>7699307</v>
      </c>
      <c r="AM217">
        <v>7734639</v>
      </c>
      <c r="AN217">
        <v>7625357</v>
      </c>
      <c r="AO217">
        <v>7617794</v>
      </c>
      <c r="AP217">
        <v>7596501</v>
      </c>
      <c r="AQ217">
        <v>7567745</v>
      </c>
      <c r="AR217">
        <v>7540401</v>
      </c>
      <c r="AS217">
        <v>7516346</v>
      </c>
      <c r="AT217">
        <v>7503433</v>
      </c>
      <c r="AU217">
        <v>7496522</v>
      </c>
      <c r="AV217">
        <v>7480591</v>
      </c>
      <c r="AW217">
        <v>7463157</v>
      </c>
      <c r="AX217">
        <v>7440769</v>
      </c>
      <c r="AY217">
        <v>7411569</v>
      </c>
      <c r="AZ217">
        <v>7381579</v>
      </c>
      <c r="BA217">
        <v>7350222</v>
      </c>
      <c r="BB217">
        <v>7320807</v>
      </c>
      <c r="BC217">
        <v>7291436</v>
      </c>
      <c r="BD217">
        <v>7234099</v>
      </c>
      <c r="BE217">
        <v>7199077</v>
      </c>
      <c r="BF217">
        <v>7164132</v>
      </c>
      <c r="BG217">
        <v>7130576</v>
      </c>
      <c r="BH217">
        <v>7095383</v>
      </c>
      <c r="BI217">
        <v>7058322</v>
      </c>
      <c r="BJ217">
        <v>7022268</v>
      </c>
    </row>
    <row r="218" spans="1:62" ht="14.25" x14ac:dyDescent="0.2">
      <c r="A218" t="s">
        <v>601</v>
      </c>
      <c r="B218" t="s">
        <v>600</v>
      </c>
      <c r="C218" t="s">
        <v>683</v>
      </c>
      <c r="D218" t="s">
        <v>682</v>
      </c>
      <c r="E218">
        <v>228544305</v>
      </c>
      <c r="F218">
        <v>233965691</v>
      </c>
      <c r="G218">
        <v>239603097</v>
      </c>
      <c r="H218">
        <v>245458090</v>
      </c>
      <c r="I218">
        <v>251530081</v>
      </c>
      <c r="J218">
        <v>257821109</v>
      </c>
      <c r="K218">
        <v>264337472</v>
      </c>
      <c r="L218">
        <v>271089360</v>
      </c>
      <c r="M218">
        <v>278087862</v>
      </c>
      <c r="N218">
        <v>285345634</v>
      </c>
      <c r="O218">
        <v>292875474</v>
      </c>
      <c r="P218">
        <v>300682328</v>
      </c>
      <c r="Q218">
        <v>308775520</v>
      </c>
      <c r="R218">
        <v>317177235</v>
      </c>
      <c r="S218">
        <v>325914096</v>
      </c>
      <c r="T218">
        <v>335005587</v>
      </c>
      <c r="U218">
        <v>344461837</v>
      </c>
      <c r="V218">
        <v>354281373</v>
      </c>
      <c r="W218">
        <v>364453680</v>
      </c>
      <c r="X218">
        <v>374972295</v>
      </c>
      <c r="Y218">
        <v>385822020</v>
      </c>
      <c r="Z218">
        <v>397001521</v>
      </c>
      <c r="AA218">
        <v>408512620</v>
      </c>
      <c r="AB218">
        <v>420349183</v>
      </c>
      <c r="AC218">
        <v>432508714</v>
      </c>
      <c r="AD218">
        <v>444982815</v>
      </c>
      <c r="AE218">
        <v>457769762</v>
      </c>
      <c r="AF218">
        <v>470870472</v>
      </c>
      <c r="AG218">
        <v>484288955</v>
      </c>
      <c r="AH218">
        <v>498033585</v>
      </c>
      <c r="AI218">
        <v>512107594</v>
      </c>
      <c r="AJ218">
        <v>526528575</v>
      </c>
      <c r="AK218">
        <v>541294922</v>
      </c>
      <c r="AL218">
        <v>556379645</v>
      </c>
      <c r="AM218">
        <v>571754398</v>
      </c>
      <c r="AN218">
        <v>587394320</v>
      </c>
      <c r="AO218">
        <v>603309222</v>
      </c>
      <c r="AP218">
        <v>619530637</v>
      </c>
      <c r="AQ218">
        <v>636103731</v>
      </c>
      <c r="AR218">
        <v>653099453</v>
      </c>
      <c r="AS218">
        <v>670568507</v>
      </c>
      <c r="AT218">
        <v>688534793</v>
      </c>
      <c r="AU218">
        <v>707016127</v>
      </c>
      <c r="AV218">
        <v>726057836</v>
      </c>
      <c r="AW218">
        <v>745705643</v>
      </c>
      <c r="AX218">
        <v>765997649</v>
      </c>
      <c r="AY218">
        <v>786951192</v>
      </c>
      <c r="AZ218">
        <v>808575133</v>
      </c>
      <c r="BA218">
        <v>830878600</v>
      </c>
      <c r="BB218">
        <v>853866359</v>
      </c>
      <c r="BC218">
        <v>877538597</v>
      </c>
      <c r="BD218">
        <v>901902485</v>
      </c>
      <c r="BE218">
        <v>926951572</v>
      </c>
      <c r="BF218">
        <v>952644123</v>
      </c>
      <c r="BG218">
        <v>978926559</v>
      </c>
      <c r="BH218">
        <v>1005756630</v>
      </c>
      <c r="BI218">
        <v>1033118066</v>
      </c>
      <c r="BJ218">
        <v>1061011878</v>
      </c>
    </row>
    <row r="219" spans="1:62" ht="14.25" x14ac:dyDescent="0.2">
      <c r="A219" t="s">
        <v>29</v>
      </c>
      <c r="B219" t="s">
        <v>490</v>
      </c>
      <c r="C219" t="s">
        <v>683</v>
      </c>
      <c r="D219" t="s">
        <v>682</v>
      </c>
      <c r="E219">
        <v>2955152</v>
      </c>
      <c r="F219">
        <v>3011110</v>
      </c>
      <c r="G219">
        <v>3069913</v>
      </c>
      <c r="H219">
        <v>3131557</v>
      </c>
      <c r="I219">
        <v>3196113</v>
      </c>
      <c r="J219">
        <v>3263638</v>
      </c>
      <c r="K219">
        <v>3334191</v>
      </c>
      <c r="L219">
        <v>3407800</v>
      </c>
      <c r="M219">
        <v>3484537</v>
      </c>
      <c r="N219">
        <v>3564465</v>
      </c>
      <c r="O219">
        <v>3647709</v>
      </c>
      <c r="P219">
        <v>3734418</v>
      </c>
      <c r="Q219">
        <v>3824762</v>
      </c>
      <c r="R219">
        <v>3918922</v>
      </c>
      <c r="S219">
        <v>4017075</v>
      </c>
      <c r="T219">
        <v>4119438</v>
      </c>
      <c r="U219">
        <v>4224529</v>
      </c>
      <c r="V219">
        <v>4332287</v>
      </c>
      <c r="W219">
        <v>4445826</v>
      </c>
      <c r="X219">
        <v>4569423</v>
      </c>
      <c r="Y219">
        <v>4705224</v>
      </c>
      <c r="Z219">
        <v>4853927</v>
      </c>
      <c r="AA219">
        <v>5011726</v>
      </c>
      <c r="AB219">
        <v>5170558</v>
      </c>
      <c r="AC219">
        <v>5319609</v>
      </c>
      <c r="AD219">
        <v>5450424</v>
      </c>
      <c r="AE219">
        <v>5565545</v>
      </c>
      <c r="AF219">
        <v>5666078</v>
      </c>
      <c r="AG219">
        <v>5741235</v>
      </c>
      <c r="AH219">
        <v>5777498</v>
      </c>
      <c r="AI219">
        <v>5768481</v>
      </c>
      <c r="AJ219">
        <v>5705378</v>
      </c>
      <c r="AK219">
        <v>5599814</v>
      </c>
      <c r="AL219">
        <v>5490915</v>
      </c>
      <c r="AM219">
        <v>5431738</v>
      </c>
      <c r="AN219">
        <v>5459519</v>
      </c>
      <c r="AO219">
        <v>5591114</v>
      </c>
      <c r="AP219">
        <v>5814006</v>
      </c>
      <c r="AQ219">
        <v>6099923</v>
      </c>
      <c r="AR219">
        <v>6405864</v>
      </c>
      <c r="AS219">
        <v>6700656</v>
      </c>
      <c r="AT219">
        <v>6974442</v>
      </c>
      <c r="AU219">
        <v>7237276</v>
      </c>
      <c r="AV219">
        <v>7501642</v>
      </c>
      <c r="AW219">
        <v>7787655</v>
      </c>
      <c r="AX219">
        <v>8108877</v>
      </c>
      <c r="AY219">
        <v>8468152</v>
      </c>
      <c r="AZ219">
        <v>8856800</v>
      </c>
      <c r="BA219">
        <v>9263136</v>
      </c>
      <c r="BB219">
        <v>9670667</v>
      </c>
      <c r="BC219">
        <v>10067192</v>
      </c>
      <c r="BD219">
        <v>10448857</v>
      </c>
      <c r="BE219">
        <v>10818258</v>
      </c>
      <c r="BF219">
        <v>11177490</v>
      </c>
      <c r="BG219">
        <v>11530971</v>
      </c>
      <c r="BH219">
        <v>11882136</v>
      </c>
      <c r="BI219">
        <v>12230730</v>
      </c>
      <c r="BJ219">
        <v>12575714</v>
      </c>
    </row>
    <row r="220" spans="1:62" ht="14.25" x14ac:dyDescent="0.2">
      <c r="A220" t="s">
        <v>553</v>
      </c>
      <c r="B220" t="s">
        <v>599</v>
      </c>
      <c r="C220" t="s">
        <v>683</v>
      </c>
      <c r="D220" t="s">
        <v>682</v>
      </c>
      <c r="E220">
        <v>228586005</v>
      </c>
      <c r="F220">
        <v>234008580</v>
      </c>
      <c r="G220">
        <v>239647139</v>
      </c>
      <c r="H220">
        <v>245503266</v>
      </c>
      <c r="I220">
        <v>251576403</v>
      </c>
      <c r="J220">
        <v>257868609</v>
      </c>
      <c r="K220">
        <v>264386171</v>
      </c>
      <c r="L220">
        <v>271139271</v>
      </c>
      <c r="M220">
        <v>278138996</v>
      </c>
      <c r="N220">
        <v>285397999</v>
      </c>
      <c r="O220">
        <v>292929074</v>
      </c>
      <c r="P220">
        <v>300737023</v>
      </c>
      <c r="Q220">
        <v>308831549</v>
      </c>
      <c r="R220">
        <v>317234127</v>
      </c>
      <c r="S220">
        <v>325972033</v>
      </c>
      <c r="T220">
        <v>335064879</v>
      </c>
      <c r="U220">
        <v>344522341</v>
      </c>
      <c r="V220">
        <v>354343159</v>
      </c>
      <c r="W220">
        <v>364515830</v>
      </c>
      <c r="X220">
        <v>375034981</v>
      </c>
      <c r="Y220">
        <v>385885281</v>
      </c>
      <c r="Z220">
        <v>397065556</v>
      </c>
      <c r="AA220">
        <v>408577033</v>
      </c>
      <c r="AB220">
        <v>420413518</v>
      </c>
      <c r="AC220">
        <v>432573431</v>
      </c>
      <c r="AD220">
        <v>445048059</v>
      </c>
      <c r="AE220">
        <v>457835414</v>
      </c>
      <c r="AF220">
        <v>470938971</v>
      </c>
      <c r="AG220">
        <v>484357710</v>
      </c>
      <c r="AH220">
        <v>498102752</v>
      </c>
      <c r="AI220">
        <v>512177101</v>
      </c>
      <c r="AJ220">
        <v>526599014</v>
      </c>
      <c r="AK220">
        <v>541365685</v>
      </c>
      <c r="AL220">
        <v>556451898</v>
      </c>
      <c r="AM220">
        <v>571828603</v>
      </c>
      <c r="AN220">
        <v>587469624</v>
      </c>
      <c r="AO220">
        <v>603385639</v>
      </c>
      <c r="AP220">
        <v>619607956</v>
      </c>
      <c r="AQ220">
        <v>636182577</v>
      </c>
      <c r="AR220">
        <v>653179863</v>
      </c>
      <c r="AS220">
        <v>670649638</v>
      </c>
      <c r="AT220">
        <v>688615995</v>
      </c>
      <c r="AU220">
        <v>707099850</v>
      </c>
      <c r="AV220">
        <v>726140617</v>
      </c>
      <c r="AW220">
        <v>745788118</v>
      </c>
      <c r="AX220">
        <v>766080507</v>
      </c>
      <c r="AY220">
        <v>787035792</v>
      </c>
      <c r="AZ220">
        <v>808660166</v>
      </c>
      <c r="BA220">
        <v>830965556</v>
      </c>
      <c r="BB220">
        <v>853953657</v>
      </c>
      <c r="BC220">
        <v>877628367</v>
      </c>
      <c r="BD220">
        <v>901989926</v>
      </c>
      <c r="BE220">
        <v>927039875</v>
      </c>
      <c r="BF220">
        <v>952734072</v>
      </c>
      <c r="BG220">
        <v>979017918</v>
      </c>
      <c r="BH220">
        <v>1005850049</v>
      </c>
      <c r="BI220">
        <v>1033212743</v>
      </c>
      <c r="BJ220">
        <v>1061107721</v>
      </c>
    </row>
    <row r="221" spans="1:62" ht="14.25" x14ac:dyDescent="0.2">
      <c r="A221" t="s">
        <v>598</v>
      </c>
      <c r="B221" t="s">
        <v>597</v>
      </c>
      <c r="C221" t="s">
        <v>683</v>
      </c>
      <c r="D221" t="s">
        <v>682</v>
      </c>
      <c r="E221">
        <v>14260440</v>
      </c>
      <c r="F221">
        <v>14538217</v>
      </c>
      <c r="G221">
        <v>14821270</v>
      </c>
      <c r="H221">
        <v>15107653</v>
      </c>
      <c r="I221">
        <v>15397706</v>
      </c>
      <c r="J221">
        <v>15688248</v>
      </c>
      <c r="K221">
        <v>15976545</v>
      </c>
      <c r="L221">
        <v>16263697</v>
      </c>
      <c r="M221">
        <v>16556001</v>
      </c>
      <c r="N221">
        <v>16853980</v>
      </c>
      <c r="O221">
        <v>17159590</v>
      </c>
      <c r="P221">
        <v>17476361</v>
      </c>
      <c r="Q221">
        <v>17800127</v>
      </c>
      <c r="R221">
        <v>18127044</v>
      </c>
      <c r="S221">
        <v>18456078</v>
      </c>
      <c r="T221">
        <v>18789042</v>
      </c>
      <c r="U221">
        <v>19120333</v>
      </c>
      <c r="V221">
        <v>19453890</v>
      </c>
      <c r="W221">
        <v>19794779</v>
      </c>
      <c r="X221">
        <v>20157728</v>
      </c>
      <c r="Y221">
        <v>20547258</v>
      </c>
      <c r="Z221">
        <v>20963859</v>
      </c>
      <c r="AA221">
        <v>21407906</v>
      </c>
      <c r="AB221">
        <v>21865552</v>
      </c>
      <c r="AC221">
        <v>22331260</v>
      </c>
      <c r="AD221">
        <v>22806174</v>
      </c>
      <c r="AE221">
        <v>23285884</v>
      </c>
      <c r="AF221">
        <v>23770486</v>
      </c>
      <c r="AG221">
        <v>24251665</v>
      </c>
      <c r="AH221">
        <v>24726226</v>
      </c>
      <c r="AI221">
        <v>25186921</v>
      </c>
      <c r="AJ221">
        <v>25642376</v>
      </c>
      <c r="AK221">
        <v>26066187</v>
      </c>
      <c r="AL221">
        <v>26471464</v>
      </c>
      <c r="AM221">
        <v>26880995</v>
      </c>
      <c r="AN221">
        <v>27284098</v>
      </c>
      <c r="AO221">
        <v>27691618</v>
      </c>
      <c r="AP221">
        <v>28107601</v>
      </c>
      <c r="AQ221">
        <v>28528151</v>
      </c>
      <c r="AR221">
        <v>28976065</v>
      </c>
      <c r="AS221">
        <v>29434279</v>
      </c>
      <c r="AT221">
        <v>29887049</v>
      </c>
      <c r="AU221">
        <v>30352305</v>
      </c>
      <c r="AV221">
        <v>30838828</v>
      </c>
      <c r="AW221">
        <v>31365918</v>
      </c>
      <c r="AX221">
        <v>31947386</v>
      </c>
      <c r="AY221">
        <v>32586895</v>
      </c>
      <c r="AZ221">
        <v>33278247</v>
      </c>
      <c r="BA221">
        <v>34006389</v>
      </c>
      <c r="BB221">
        <v>34739790</v>
      </c>
      <c r="BC221">
        <v>35465245</v>
      </c>
      <c r="BD221">
        <v>36171934</v>
      </c>
      <c r="BE221">
        <v>36875022</v>
      </c>
      <c r="BF221">
        <v>37572012</v>
      </c>
      <c r="BG221">
        <v>38266156</v>
      </c>
      <c r="BH221">
        <v>38960406</v>
      </c>
      <c r="BI221">
        <v>39646847</v>
      </c>
      <c r="BJ221">
        <v>40324496</v>
      </c>
    </row>
    <row r="222" spans="1:62" ht="14.25" x14ac:dyDescent="0.2">
      <c r="A222" t="s">
        <v>42</v>
      </c>
      <c r="B222" t="s">
        <v>476</v>
      </c>
      <c r="C222" t="s">
        <v>683</v>
      </c>
      <c r="D222" t="s">
        <v>682</v>
      </c>
      <c r="E222">
        <v>64253</v>
      </c>
      <c r="F222">
        <v>64551</v>
      </c>
      <c r="G222">
        <v>64432</v>
      </c>
      <c r="H222">
        <v>64177</v>
      </c>
      <c r="I222">
        <v>64212</v>
      </c>
      <c r="J222">
        <v>64796</v>
      </c>
      <c r="K222">
        <v>66063</v>
      </c>
      <c r="L222">
        <v>67873</v>
      </c>
      <c r="M222">
        <v>70046</v>
      </c>
      <c r="N222">
        <v>72241</v>
      </c>
      <c r="O222">
        <v>74253</v>
      </c>
      <c r="P222">
        <v>75988</v>
      </c>
      <c r="Q222">
        <v>77537</v>
      </c>
      <c r="R222">
        <v>79022</v>
      </c>
      <c r="S222">
        <v>80670</v>
      </c>
      <c r="T222">
        <v>82607</v>
      </c>
      <c r="U222">
        <v>84885</v>
      </c>
      <c r="V222">
        <v>87434</v>
      </c>
      <c r="W222">
        <v>90089</v>
      </c>
      <c r="X222">
        <v>92649</v>
      </c>
      <c r="Y222">
        <v>94949</v>
      </c>
      <c r="Z222">
        <v>96950</v>
      </c>
      <c r="AA222">
        <v>98706</v>
      </c>
      <c r="AB222">
        <v>100318</v>
      </c>
      <c r="AC222">
        <v>101915</v>
      </c>
      <c r="AD222">
        <v>103634</v>
      </c>
      <c r="AE222">
        <v>105474</v>
      </c>
      <c r="AF222">
        <v>107415</v>
      </c>
      <c r="AG222">
        <v>109470</v>
      </c>
      <c r="AH222">
        <v>111627</v>
      </c>
      <c r="AI222">
        <v>113893</v>
      </c>
      <c r="AJ222">
        <v>116294</v>
      </c>
      <c r="AK222">
        <v>118816</v>
      </c>
      <c r="AL222">
        <v>121407</v>
      </c>
      <c r="AM222">
        <v>123973</v>
      </c>
      <c r="AN222">
        <v>126454</v>
      </c>
      <c r="AO222">
        <v>128821</v>
      </c>
      <c r="AP222">
        <v>131107</v>
      </c>
      <c r="AQ222">
        <v>133418</v>
      </c>
      <c r="AR222">
        <v>135886</v>
      </c>
      <c r="AS222">
        <v>138606</v>
      </c>
      <c r="AT222">
        <v>141622</v>
      </c>
      <c r="AU222">
        <v>144889</v>
      </c>
      <c r="AV222">
        <v>148372</v>
      </c>
      <c r="AW222">
        <v>151969</v>
      </c>
      <c r="AX222">
        <v>155630</v>
      </c>
      <c r="AY222">
        <v>159328</v>
      </c>
      <c r="AZ222">
        <v>163101</v>
      </c>
      <c r="BA222">
        <v>166913</v>
      </c>
      <c r="BB222">
        <v>170813</v>
      </c>
      <c r="BC222">
        <v>174776</v>
      </c>
      <c r="BD222">
        <v>178800</v>
      </c>
      <c r="BE222">
        <v>182889</v>
      </c>
      <c r="BF222">
        <v>187045</v>
      </c>
      <c r="BG222">
        <v>191266</v>
      </c>
      <c r="BH222">
        <v>195553</v>
      </c>
      <c r="BI222">
        <v>199910</v>
      </c>
      <c r="BJ222">
        <v>204327</v>
      </c>
    </row>
    <row r="223" spans="1:62" ht="14.25" x14ac:dyDescent="0.2">
      <c r="A223" t="s">
        <v>114</v>
      </c>
      <c r="B223" t="s">
        <v>494</v>
      </c>
      <c r="C223" t="s">
        <v>683</v>
      </c>
      <c r="D223" t="s">
        <v>682</v>
      </c>
      <c r="E223">
        <v>289966</v>
      </c>
      <c r="F223">
        <v>298188</v>
      </c>
      <c r="G223">
        <v>306328</v>
      </c>
      <c r="H223">
        <v>314528</v>
      </c>
      <c r="I223">
        <v>322997</v>
      </c>
      <c r="J223">
        <v>331793</v>
      </c>
      <c r="K223">
        <v>341133</v>
      </c>
      <c r="L223">
        <v>350751</v>
      </c>
      <c r="M223">
        <v>359733</v>
      </c>
      <c r="N223">
        <v>366848</v>
      </c>
      <c r="O223">
        <v>371273</v>
      </c>
      <c r="P223">
        <v>372623</v>
      </c>
      <c r="Q223">
        <v>371324</v>
      </c>
      <c r="R223">
        <v>368344</v>
      </c>
      <c r="S223">
        <v>365099</v>
      </c>
      <c r="T223">
        <v>362654</v>
      </c>
      <c r="U223">
        <v>361364</v>
      </c>
      <c r="V223">
        <v>361043</v>
      </c>
      <c r="W223">
        <v>361457</v>
      </c>
      <c r="X223">
        <v>362125</v>
      </c>
      <c r="Y223">
        <v>362777</v>
      </c>
      <c r="Z223">
        <v>363325</v>
      </c>
      <c r="AA223">
        <v>364032</v>
      </c>
      <c r="AB223">
        <v>365300</v>
      </c>
      <c r="AC223">
        <v>367660</v>
      </c>
      <c r="AD223">
        <v>371470</v>
      </c>
      <c r="AE223">
        <v>376867</v>
      </c>
      <c r="AF223">
        <v>383654</v>
      </c>
      <c r="AG223">
        <v>391391</v>
      </c>
      <c r="AH223">
        <v>399492</v>
      </c>
      <c r="AI223">
        <v>407472</v>
      </c>
      <c r="AJ223">
        <v>415216</v>
      </c>
      <c r="AK223">
        <v>422763</v>
      </c>
      <c r="AL223">
        <v>430039</v>
      </c>
      <c r="AM223">
        <v>437037</v>
      </c>
      <c r="AN223">
        <v>443724</v>
      </c>
      <c r="AO223">
        <v>450036</v>
      </c>
      <c r="AP223">
        <v>455954</v>
      </c>
      <c r="AQ223">
        <v>461560</v>
      </c>
      <c r="AR223">
        <v>467003</v>
      </c>
      <c r="AS223">
        <v>472390</v>
      </c>
      <c r="AT223">
        <v>477740</v>
      </c>
      <c r="AU223">
        <v>483044</v>
      </c>
      <c r="AV223">
        <v>488332</v>
      </c>
      <c r="AW223">
        <v>493630</v>
      </c>
      <c r="AX223">
        <v>498946</v>
      </c>
      <c r="AY223">
        <v>504307</v>
      </c>
      <c r="AZ223">
        <v>509705</v>
      </c>
      <c r="BA223">
        <v>515148</v>
      </c>
      <c r="BB223">
        <v>520619</v>
      </c>
      <c r="BC223">
        <v>526103</v>
      </c>
      <c r="BD223">
        <v>531589</v>
      </c>
      <c r="BE223">
        <v>537077</v>
      </c>
      <c r="BF223">
        <v>542540</v>
      </c>
      <c r="BG223">
        <v>547928</v>
      </c>
      <c r="BH223">
        <v>553208</v>
      </c>
      <c r="BI223">
        <v>558368</v>
      </c>
      <c r="BJ223">
        <v>563402</v>
      </c>
    </row>
    <row r="224" spans="1:62" ht="14.25" x14ac:dyDescent="0.2">
      <c r="A224" t="s">
        <v>484</v>
      </c>
      <c r="B224" t="s">
        <v>483</v>
      </c>
      <c r="C224" t="s">
        <v>683</v>
      </c>
      <c r="D224" t="s">
        <v>682</v>
      </c>
      <c r="E224">
        <v>4068095</v>
      </c>
      <c r="F224">
        <v>4191667</v>
      </c>
      <c r="G224">
        <v>4238188</v>
      </c>
      <c r="H224">
        <v>4282017</v>
      </c>
      <c r="I224">
        <v>4327341</v>
      </c>
      <c r="J224">
        <v>4370983</v>
      </c>
      <c r="K224">
        <v>4411666</v>
      </c>
      <c r="L224">
        <v>4449367</v>
      </c>
      <c r="M224">
        <v>4483915</v>
      </c>
      <c r="N224">
        <v>4518607</v>
      </c>
      <c r="O224">
        <v>4538223</v>
      </c>
      <c r="P224">
        <v>4557449</v>
      </c>
      <c r="Q224">
        <v>4596622</v>
      </c>
      <c r="R224">
        <v>4641445</v>
      </c>
      <c r="S224">
        <v>4689623</v>
      </c>
      <c r="T224">
        <v>4739105</v>
      </c>
      <c r="U224">
        <v>4789507</v>
      </c>
      <c r="V224">
        <v>4840501</v>
      </c>
      <c r="W224">
        <v>4890125</v>
      </c>
      <c r="X224">
        <v>4938973</v>
      </c>
      <c r="Y224">
        <v>4979815</v>
      </c>
      <c r="Z224">
        <v>5016105</v>
      </c>
      <c r="AA224">
        <v>5055099</v>
      </c>
      <c r="AB224">
        <v>5091971</v>
      </c>
      <c r="AC224">
        <v>5127097</v>
      </c>
      <c r="AD224">
        <v>5161768</v>
      </c>
      <c r="AE224">
        <v>5193838</v>
      </c>
      <c r="AF224">
        <v>5222840</v>
      </c>
      <c r="AG224">
        <v>5250596</v>
      </c>
      <c r="AH224">
        <v>5275942</v>
      </c>
      <c r="AI224">
        <v>5299187</v>
      </c>
      <c r="AJ224">
        <v>5303294</v>
      </c>
      <c r="AK224">
        <v>5305016</v>
      </c>
      <c r="AL224">
        <v>5325305</v>
      </c>
      <c r="AM224">
        <v>5346331</v>
      </c>
      <c r="AN224">
        <v>5361999</v>
      </c>
      <c r="AO224">
        <v>5373361</v>
      </c>
      <c r="AP224">
        <v>5383291</v>
      </c>
      <c r="AQ224">
        <v>5390516</v>
      </c>
      <c r="AR224">
        <v>5396020</v>
      </c>
      <c r="AS224">
        <v>5388720</v>
      </c>
      <c r="AT224">
        <v>5378867</v>
      </c>
      <c r="AU224">
        <v>5376912</v>
      </c>
      <c r="AV224">
        <v>5373374</v>
      </c>
      <c r="AW224">
        <v>5372280</v>
      </c>
      <c r="AX224">
        <v>5372807</v>
      </c>
      <c r="AY224">
        <v>5373054</v>
      </c>
      <c r="AZ224">
        <v>5374622</v>
      </c>
      <c r="BA224">
        <v>5379233</v>
      </c>
      <c r="BB224">
        <v>5386406</v>
      </c>
      <c r="BC224">
        <v>5391428</v>
      </c>
      <c r="BD224">
        <v>5398384</v>
      </c>
      <c r="BE224">
        <v>5407579</v>
      </c>
      <c r="BF224">
        <v>5413393</v>
      </c>
      <c r="BG224">
        <v>5418649</v>
      </c>
      <c r="BH224">
        <v>5423801</v>
      </c>
      <c r="BI224">
        <v>5430798</v>
      </c>
      <c r="BJ224">
        <v>5439892</v>
      </c>
    </row>
    <row r="225" spans="1:62" ht="14.25" x14ac:dyDescent="0.2">
      <c r="A225" t="s">
        <v>213</v>
      </c>
      <c r="B225" t="s">
        <v>485</v>
      </c>
      <c r="C225" t="s">
        <v>683</v>
      </c>
      <c r="D225" t="s">
        <v>682</v>
      </c>
      <c r="E225">
        <v>1584720</v>
      </c>
      <c r="F225">
        <v>1594131</v>
      </c>
      <c r="G225">
        <v>1603649</v>
      </c>
      <c r="H225">
        <v>1616971</v>
      </c>
      <c r="I225">
        <v>1632114</v>
      </c>
      <c r="J225">
        <v>1649160</v>
      </c>
      <c r="K225">
        <v>1669905</v>
      </c>
      <c r="L225">
        <v>1689528</v>
      </c>
      <c r="M225">
        <v>1704546</v>
      </c>
      <c r="N225">
        <v>1713874</v>
      </c>
      <c r="O225">
        <v>1724891</v>
      </c>
      <c r="P225">
        <v>1738335</v>
      </c>
      <c r="Q225">
        <v>1752233</v>
      </c>
      <c r="R225">
        <v>1766697</v>
      </c>
      <c r="S225">
        <v>1776132</v>
      </c>
      <c r="T225">
        <v>1793581</v>
      </c>
      <c r="U225">
        <v>1820249</v>
      </c>
      <c r="V225">
        <v>1842377</v>
      </c>
      <c r="W225">
        <v>1862548</v>
      </c>
      <c r="X225">
        <v>1882599</v>
      </c>
      <c r="Y225">
        <v>1901315</v>
      </c>
      <c r="Z225">
        <v>1906531</v>
      </c>
      <c r="AA225">
        <v>1910334</v>
      </c>
      <c r="AB225">
        <v>1922321</v>
      </c>
      <c r="AC225">
        <v>1932154</v>
      </c>
      <c r="AD225">
        <v>1941641</v>
      </c>
      <c r="AE225">
        <v>1965964</v>
      </c>
      <c r="AF225">
        <v>1989776</v>
      </c>
      <c r="AG225">
        <v>1995196</v>
      </c>
      <c r="AH225">
        <v>1996351</v>
      </c>
      <c r="AI225">
        <v>1998161</v>
      </c>
      <c r="AJ225">
        <v>1999429</v>
      </c>
      <c r="AK225">
        <v>1996498</v>
      </c>
      <c r="AL225">
        <v>1991746</v>
      </c>
      <c r="AM225">
        <v>1989443</v>
      </c>
      <c r="AN225">
        <v>1989872</v>
      </c>
      <c r="AO225">
        <v>1988628</v>
      </c>
      <c r="AP225">
        <v>1985956</v>
      </c>
      <c r="AQ225">
        <v>1981629</v>
      </c>
      <c r="AR225">
        <v>1983045</v>
      </c>
      <c r="AS225">
        <v>1988925</v>
      </c>
      <c r="AT225">
        <v>1992060</v>
      </c>
      <c r="AU225">
        <v>1994530</v>
      </c>
      <c r="AV225">
        <v>1995733</v>
      </c>
      <c r="AW225">
        <v>1997012</v>
      </c>
      <c r="AX225">
        <v>2000474</v>
      </c>
      <c r="AY225">
        <v>2006868</v>
      </c>
      <c r="AZ225">
        <v>2018122</v>
      </c>
      <c r="BA225">
        <v>2021316</v>
      </c>
      <c r="BB225">
        <v>2039669</v>
      </c>
      <c r="BC225">
        <v>2048583</v>
      </c>
      <c r="BD225">
        <v>2052843</v>
      </c>
      <c r="BE225">
        <v>2057159</v>
      </c>
      <c r="BF225">
        <v>2059953</v>
      </c>
      <c r="BG225">
        <v>2061980</v>
      </c>
      <c r="BH225">
        <v>2063531</v>
      </c>
      <c r="BI225">
        <v>2065042</v>
      </c>
      <c r="BJ225">
        <v>2066748</v>
      </c>
    </row>
    <row r="226" spans="1:62" ht="14.25" x14ac:dyDescent="0.2">
      <c r="A226" t="s">
        <v>198</v>
      </c>
      <c r="B226" t="s">
        <v>497</v>
      </c>
      <c r="C226" t="s">
        <v>683</v>
      </c>
      <c r="D226" t="s">
        <v>682</v>
      </c>
      <c r="E226">
        <v>7484656</v>
      </c>
      <c r="F226">
        <v>7519998</v>
      </c>
      <c r="G226">
        <v>7561588</v>
      </c>
      <c r="H226">
        <v>7604328</v>
      </c>
      <c r="I226">
        <v>7661354</v>
      </c>
      <c r="J226">
        <v>7733853</v>
      </c>
      <c r="K226">
        <v>7807797</v>
      </c>
      <c r="L226">
        <v>7867931</v>
      </c>
      <c r="M226">
        <v>7912273</v>
      </c>
      <c r="N226">
        <v>7968072</v>
      </c>
      <c r="O226">
        <v>8042801</v>
      </c>
      <c r="P226">
        <v>8098334</v>
      </c>
      <c r="Q226">
        <v>8122300</v>
      </c>
      <c r="R226">
        <v>8136312</v>
      </c>
      <c r="S226">
        <v>8159955</v>
      </c>
      <c r="T226">
        <v>8192437</v>
      </c>
      <c r="U226">
        <v>8222286</v>
      </c>
      <c r="V226">
        <v>8251540</v>
      </c>
      <c r="W226">
        <v>8275599</v>
      </c>
      <c r="X226">
        <v>8293678</v>
      </c>
      <c r="Y226">
        <v>8310531</v>
      </c>
      <c r="Z226">
        <v>8320503</v>
      </c>
      <c r="AA226">
        <v>8325263</v>
      </c>
      <c r="AB226">
        <v>8329033</v>
      </c>
      <c r="AC226">
        <v>8336605</v>
      </c>
      <c r="AD226">
        <v>8350386</v>
      </c>
      <c r="AE226">
        <v>8369829</v>
      </c>
      <c r="AF226">
        <v>8397804</v>
      </c>
      <c r="AG226">
        <v>8436489</v>
      </c>
      <c r="AH226">
        <v>8492964</v>
      </c>
      <c r="AI226">
        <v>8558835</v>
      </c>
      <c r="AJ226">
        <v>8617375</v>
      </c>
      <c r="AK226">
        <v>8668067</v>
      </c>
      <c r="AL226">
        <v>8718561</v>
      </c>
      <c r="AM226">
        <v>8780745</v>
      </c>
      <c r="AN226">
        <v>8826939</v>
      </c>
      <c r="AO226">
        <v>8840998</v>
      </c>
      <c r="AP226">
        <v>8846062</v>
      </c>
      <c r="AQ226">
        <v>8850974</v>
      </c>
      <c r="AR226">
        <v>8857874</v>
      </c>
      <c r="AS226">
        <v>8872109</v>
      </c>
      <c r="AT226">
        <v>8895960</v>
      </c>
      <c r="AU226">
        <v>8924958</v>
      </c>
      <c r="AV226">
        <v>8958229</v>
      </c>
      <c r="AW226">
        <v>8993531</v>
      </c>
      <c r="AX226">
        <v>9029572</v>
      </c>
      <c r="AY226">
        <v>9080505</v>
      </c>
      <c r="AZ226">
        <v>9148092</v>
      </c>
      <c r="BA226">
        <v>9219637</v>
      </c>
      <c r="BB226">
        <v>9298515</v>
      </c>
      <c r="BC226">
        <v>9378126</v>
      </c>
      <c r="BD226">
        <v>9449213</v>
      </c>
      <c r="BE226">
        <v>9519374</v>
      </c>
      <c r="BF226">
        <v>9600379</v>
      </c>
      <c r="BG226">
        <v>9696110</v>
      </c>
      <c r="BH226">
        <v>9799186</v>
      </c>
      <c r="BI226">
        <v>9923085</v>
      </c>
      <c r="BJ226">
        <v>10067744</v>
      </c>
    </row>
    <row r="227" spans="1:62" ht="14.25" x14ac:dyDescent="0.2">
      <c r="A227" t="s">
        <v>44</v>
      </c>
      <c r="B227" t="s">
        <v>496</v>
      </c>
      <c r="C227" t="s">
        <v>683</v>
      </c>
      <c r="D227" t="s">
        <v>682</v>
      </c>
      <c r="E227">
        <v>349174</v>
      </c>
      <c r="F227">
        <v>357453</v>
      </c>
      <c r="G227">
        <v>365636</v>
      </c>
      <c r="H227">
        <v>373897</v>
      </c>
      <c r="I227">
        <v>382469</v>
      </c>
      <c r="J227">
        <v>391546</v>
      </c>
      <c r="K227">
        <v>401183</v>
      </c>
      <c r="L227">
        <v>411352</v>
      </c>
      <c r="M227">
        <v>422140</v>
      </c>
      <c r="N227">
        <v>433588</v>
      </c>
      <c r="O227">
        <v>445729</v>
      </c>
      <c r="P227">
        <v>458605</v>
      </c>
      <c r="Q227">
        <v>472230</v>
      </c>
      <c r="R227">
        <v>486561</v>
      </c>
      <c r="S227">
        <v>501512</v>
      </c>
      <c r="T227">
        <v>517024</v>
      </c>
      <c r="U227">
        <v>533214</v>
      </c>
      <c r="V227">
        <v>550118</v>
      </c>
      <c r="W227">
        <v>567559</v>
      </c>
      <c r="X227">
        <v>585344</v>
      </c>
      <c r="Y227">
        <v>603372</v>
      </c>
      <c r="Z227">
        <v>621276</v>
      </c>
      <c r="AA227">
        <v>639237</v>
      </c>
      <c r="AB227">
        <v>658320</v>
      </c>
      <c r="AC227">
        <v>679976</v>
      </c>
      <c r="AD227">
        <v>705085</v>
      </c>
      <c r="AE227">
        <v>734243</v>
      </c>
      <c r="AF227">
        <v>766707</v>
      </c>
      <c r="AG227">
        <v>800456</v>
      </c>
      <c r="AH227">
        <v>832682</v>
      </c>
      <c r="AI227">
        <v>861373</v>
      </c>
      <c r="AJ227">
        <v>885623</v>
      </c>
      <c r="AK227">
        <v>906034</v>
      </c>
      <c r="AL227">
        <v>924025</v>
      </c>
      <c r="AM227">
        <v>941774</v>
      </c>
      <c r="AN227">
        <v>960792</v>
      </c>
      <c r="AO227">
        <v>981764</v>
      </c>
      <c r="AP227">
        <v>1003995</v>
      </c>
      <c r="AQ227">
        <v>1026009</v>
      </c>
      <c r="AR227">
        <v>1045629</v>
      </c>
      <c r="AS227">
        <v>1061468</v>
      </c>
      <c r="AT227">
        <v>1072927</v>
      </c>
      <c r="AU227">
        <v>1080930</v>
      </c>
      <c r="AV227">
        <v>1087392</v>
      </c>
      <c r="AW227">
        <v>1095053</v>
      </c>
      <c r="AX227">
        <v>1105873</v>
      </c>
      <c r="AY227">
        <v>1120514</v>
      </c>
      <c r="AZ227">
        <v>1138434</v>
      </c>
      <c r="BA227">
        <v>1158897</v>
      </c>
      <c r="BB227">
        <v>1180675</v>
      </c>
      <c r="BC227">
        <v>1202843</v>
      </c>
      <c r="BD227">
        <v>1225258</v>
      </c>
      <c r="BE227">
        <v>1248158</v>
      </c>
      <c r="BF227">
        <v>1271456</v>
      </c>
      <c r="BG227">
        <v>1295097</v>
      </c>
      <c r="BH227">
        <v>1319011</v>
      </c>
      <c r="BI227">
        <v>1343098</v>
      </c>
      <c r="BJ227">
        <v>1367254</v>
      </c>
    </row>
    <row r="228" spans="1:62" ht="14.25" x14ac:dyDescent="0.2">
      <c r="A228" t="s">
        <v>89</v>
      </c>
      <c r="B228" t="s">
        <v>470</v>
      </c>
      <c r="C228" t="s">
        <v>683</v>
      </c>
      <c r="D228" t="s">
        <v>682</v>
      </c>
      <c r="AQ228">
        <v>31240</v>
      </c>
      <c r="AR228">
        <v>31084</v>
      </c>
      <c r="AS228">
        <v>30519</v>
      </c>
      <c r="AT228">
        <v>30600</v>
      </c>
      <c r="AU228">
        <v>30777</v>
      </c>
      <c r="AV228">
        <v>31472</v>
      </c>
      <c r="AW228">
        <v>32488</v>
      </c>
      <c r="AX228">
        <v>33011</v>
      </c>
      <c r="AY228">
        <v>33441</v>
      </c>
      <c r="AZ228">
        <v>33811</v>
      </c>
      <c r="BA228">
        <v>33964</v>
      </c>
      <c r="BB228">
        <v>34238</v>
      </c>
      <c r="BC228">
        <v>34056</v>
      </c>
      <c r="BD228">
        <v>33435</v>
      </c>
      <c r="BE228">
        <v>34640</v>
      </c>
      <c r="BF228">
        <v>36607</v>
      </c>
      <c r="BG228">
        <v>37685</v>
      </c>
      <c r="BH228">
        <v>38824</v>
      </c>
      <c r="BI228">
        <v>39969</v>
      </c>
      <c r="BJ228">
        <v>41109</v>
      </c>
    </row>
    <row r="229" spans="1:62" ht="14.25" x14ac:dyDescent="0.2">
      <c r="A229" t="s">
        <v>27</v>
      </c>
      <c r="B229" t="s">
        <v>480</v>
      </c>
      <c r="C229" t="s">
        <v>683</v>
      </c>
      <c r="D229" t="s">
        <v>682</v>
      </c>
      <c r="E229">
        <v>41700</v>
      </c>
      <c r="F229">
        <v>42889</v>
      </c>
      <c r="G229">
        <v>44042</v>
      </c>
      <c r="H229">
        <v>45176</v>
      </c>
      <c r="I229">
        <v>46322</v>
      </c>
      <c r="J229">
        <v>47500</v>
      </c>
      <c r="K229">
        <v>48699</v>
      </c>
      <c r="L229">
        <v>49911</v>
      </c>
      <c r="M229">
        <v>51134</v>
      </c>
      <c r="N229">
        <v>52365</v>
      </c>
      <c r="O229">
        <v>53600</v>
      </c>
      <c r="P229">
        <v>54695</v>
      </c>
      <c r="Q229">
        <v>56029</v>
      </c>
      <c r="R229">
        <v>56892</v>
      </c>
      <c r="S229">
        <v>57937</v>
      </c>
      <c r="T229">
        <v>59292</v>
      </c>
      <c r="U229">
        <v>60504</v>
      </c>
      <c r="V229">
        <v>61786</v>
      </c>
      <c r="W229">
        <v>62150</v>
      </c>
      <c r="X229">
        <v>62686</v>
      </c>
      <c r="Y229">
        <v>63261</v>
      </c>
      <c r="Z229">
        <v>64035</v>
      </c>
      <c r="AA229">
        <v>64413</v>
      </c>
      <c r="AB229">
        <v>64335</v>
      </c>
      <c r="AC229">
        <v>64717</v>
      </c>
      <c r="AD229">
        <v>65244</v>
      </c>
      <c r="AE229">
        <v>65652</v>
      </c>
      <c r="AF229">
        <v>68499</v>
      </c>
      <c r="AG229">
        <v>68755</v>
      </c>
      <c r="AH229">
        <v>69167</v>
      </c>
      <c r="AI229">
        <v>69507</v>
      </c>
      <c r="AJ229">
        <v>70439</v>
      </c>
      <c r="AK229">
        <v>70763</v>
      </c>
      <c r="AL229">
        <v>72253</v>
      </c>
      <c r="AM229">
        <v>74205</v>
      </c>
      <c r="AN229">
        <v>75304</v>
      </c>
      <c r="AO229">
        <v>76417</v>
      </c>
      <c r="AP229">
        <v>77319</v>
      </c>
      <c r="AQ229">
        <v>78846</v>
      </c>
      <c r="AR229">
        <v>80410</v>
      </c>
      <c r="AS229">
        <v>81131</v>
      </c>
      <c r="AT229">
        <v>81202</v>
      </c>
      <c r="AU229">
        <v>83723</v>
      </c>
      <c r="AV229">
        <v>82781</v>
      </c>
      <c r="AW229">
        <v>82475</v>
      </c>
      <c r="AX229">
        <v>82858</v>
      </c>
      <c r="AY229">
        <v>84600</v>
      </c>
      <c r="AZ229">
        <v>85033</v>
      </c>
      <c r="BA229">
        <v>86956</v>
      </c>
      <c r="BB229">
        <v>87298</v>
      </c>
      <c r="BC229">
        <v>89770</v>
      </c>
      <c r="BD229">
        <v>87441</v>
      </c>
      <c r="BE229">
        <v>88303</v>
      </c>
      <c r="BF229">
        <v>89949</v>
      </c>
      <c r="BG229">
        <v>91359</v>
      </c>
      <c r="BH229">
        <v>93419</v>
      </c>
      <c r="BI229">
        <v>94677</v>
      </c>
      <c r="BJ229">
        <v>95843</v>
      </c>
    </row>
    <row r="230" spans="1:62" ht="14.25" x14ac:dyDescent="0.2">
      <c r="A230" t="s">
        <v>169</v>
      </c>
      <c r="B230" t="s">
        <v>499</v>
      </c>
      <c r="C230" t="s">
        <v>683</v>
      </c>
      <c r="D230" t="s">
        <v>682</v>
      </c>
      <c r="E230">
        <v>4573512</v>
      </c>
      <c r="F230">
        <v>4721896</v>
      </c>
      <c r="G230">
        <v>4875422</v>
      </c>
      <c r="H230">
        <v>5034646</v>
      </c>
      <c r="I230">
        <v>5200336</v>
      </c>
      <c r="J230">
        <v>5373137</v>
      </c>
      <c r="K230">
        <v>5553246</v>
      </c>
      <c r="L230">
        <v>5740710</v>
      </c>
      <c r="M230">
        <v>5935860</v>
      </c>
      <c r="N230">
        <v>6139048</v>
      </c>
      <c r="O230">
        <v>6350541</v>
      </c>
      <c r="P230">
        <v>6570857</v>
      </c>
      <c r="Q230">
        <v>6800141</v>
      </c>
      <c r="R230">
        <v>7037851</v>
      </c>
      <c r="S230">
        <v>7283177</v>
      </c>
      <c r="T230">
        <v>7535714</v>
      </c>
      <c r="U230">
        <v>7794662</v>
      </c>
      <c r="V230">
        <v>8060649</v>
      </c>
      <c r="W230">
        <v>8336418</v>
      </c>
      <c r="X230">
        <v>8625690</v>
      </c>
      <c r="Y230">
        <v>8930774</v>
      </c>
      <c r="Z230">
        <v>9252851</v>
      </c>
      <c r="AA230">
        <v>9590227</v>
      </c>
      <c r="AB230">
        <v>9938847</v>
      </c>
      <c r="AC230">
        <v>10293049</v>
      </c>
      <c r="AD230">
        <v>10648632</v>
      </c>
      <c r="AE230">
        <v>11004272</v>
      </c>
      <c r="AF230">
        <v>11360852</v>
      </c>
      <c r="AG230">
        <v>11719071</v>
      </c>
      <c r="AH230">
        <v>12080444</v>
      </c>
      <c r="AI230">
        <v>12446171</v>
      </c>
      <c r="AJ230">
        <v>12815219</v>
      </c>
      <c r="AK230">
        <v>13187085</v>
      </c>
      <c r="AL230">
        <v>13564167</v>
      </c>
      <c r="AM230">
        <v>13949697</v>
      </c>
      <c r="AN230">
        <v>14345492</v>
      </c>
      <c r="AO230">
        <v>14755286</v>
      </c>
      <c r="AP230">
        <v>15177456</v>
      </c>
      <c r="AQ230">
        <v>15602210</v>
      </c>
      <c r="AR230">
        <v>16016092</v>
      </c>
      <c r="AS230">
        <v>16410848</v>
      </c>
      <c r="AT230">
        <v>16766899</v>
      </c>
      <c r="AU230">
        <v>17087901</v>
      </c>
      <c r="AV230">
        <v>17415266</v>
      </c>
      <c r="AW230">
        <v>17806638</v>
      </c>
      <c r="AX230">
        <v>18294611</v>
      </c>
      <c r="AY230">
        <v>18914977</v>
      </c>
      <c r="AZ230">
        <v>19632806</v>
      </c>
      <c r="BA230">
        <v>20325443</v>
      </c>
      <c r="BB230">
        <v>20824893</v>
      </c>
      <c r="BC230">
        <v>21018834</v>
      </c>
      <c r="BD230">
        <v>20863993</v>
      </c>
      <c r="BE230">
        <v>20420701</v>
      </c>
      <c r="BF230">
        <v>19809141</v>
      </c>
      <c r="BG230">
        <v>19203090</v>
      </c>
      <c r="BH230">
        <v>18734987</v>
      </c>
      <c r="BI230">
        <v>18430453</v>
      </c>
      <c r="BJ230">
        <v>18269868</v>
      </c>
    </row>
    <row r="231" spans="1:62" ht="14.25" x14ac:dyDescent="0.2">
      <c r="A231" t="s">
        <v>91</v>
      </c>
      <c r="B231" t="s">
        <v>512</v>
      </c>
      <c r="C231" t="s">
        <v>683</v>
      </c>
      <c r="D231" t="s">
        <v>682</v>
      </c>
      <c r="E231">
        <v>5726</v>
      </c>
      <c r="F231">
        <v>5763</v>
      </c>
      <c r="G231">
        <v>5763</v>
      </c>
      <c r="H231">
        <v>5740</v>
      </c>
      <c r="I231">
        <v>5710</v>
      </c>
      <c r="J231">
        <v>5672</v>
      </c>
      <c r="K231">
        <v>5629</v>
      </c>
      <c r="L231">
        <v>5590</v>
      </c>
      <c r="M231">
        <v>5559</v>
      </c>
      <c r="N231">
        <v>5571</v>
      </c>
      <c r="O231">
        <v>5633</v>
      </c>
      <c r="P231">
        <v>5756</v>
      </c>
      <c r="Q231">
        <v>5922</v>
      </c>
      <c r="R231">
        <v>6126</v>
      </c>
      <c r="S231">
        <v>6346</v>
      </c>
      <c r="T231">
        <v>6548</v>
      </c>
      <c r="U231">
        <v>6723</v>
      </c>
      <c r="V231">
        <v>6886</v>
      </c>
      <c r="W231">
        <v>7053</v>
      </c>
      <c r="X231">
        <v>7264</v>
      </c>
      <c r="Y231">
        <v>7519</v>
      </c>
      <c r="Z231">
        <v>7858</v>
      </c>
      <c r="AA231">
        <v>8244</v>
      </c>
      <c r="AB231">
        <v>8669</v>
      </c>
      <c r="AC231">
        <v>9095</v>
      </c>
      <c r="AD231">
        <v>9506</v>
      </c>
      <c r="AE231">
        <v>9875</v>
      </c>
      <c r="AF231">
        <v>10224</v>
      </c>
      <c r="AG231">
        <v>10582</v>
      </c>
      <c r="AH231">
        <v>11017</v>
      </c>
      <c r="AI231">
        <v>11552</v>
      </c>
      <c r="AJ231">
        <v>12206</v>
      </c>
      <c r="AK231">
        <v>12968</v>
      </c>
      <c r="AL231">
        <v>13789</v>
      </c>
      <c r="AM231">
        <v>14597</v>
      </c>
      <c r="AN231">
        <v>15332</v>
      </c>
      <c r="AO231">
        <v>15966</v>
      </c>
      <c r="AP231">
        <v>16528</v>
      </c>
      <c r="AQ231">
        <v>17115</v>
      </c>
      <c r="AR231">
        <v>17864</v>
      </c>
      <c r="AS231">
        <v>18873</v>
      </c>
      <c r="AT231">
        <v>20185</v>
      </c>
      <c r="AU231">
        <v>21742</v>
      </c>
      <c r="AV231">
        <v>23410</v>
      </c>
      <c r="AW231">
        <v>25028</v>
      </c>
      <c r="AX231">
        <v>26448</v>
      </c>
      <c r="AY231">
        <v>27642</v>
      </c>
      <c r="AZ231">
        <v>28640</v>
      </c>
      <c r="BA231">
        <v>29481</v>
      </c>
      <c r="BB231">
        <v>30245</v>
      </c>
      <c r="BC231">
        <v>30994</v>
      </c>
      <c r="BD231">
        <v>31731</v>
      </c>
      <c r="BE231">
        <v>32431</v>
      </c>
      <c r="BF231">
        <v>33108</v>
      </c>
      <c r="BG231">
        <v>33739</v>
      </c>
      <c r="BH231">
        <v>34339</v>
      </c>
      <c r="BI231">
        <v>34900</v>
      </c>
      <c r="BJ231">
        <v>35446</v>
      </c>
    </row>
    <row r="232" spans="1:62" ht="14.25" x14ac:dyDescent="0.2">
      <c r="A232" t="s">
        <v>37</v>
      </c>
      <c r="B232" t="s">
        <v>301</v>
      </c>
      <c r="C232" t="s">
        <v>683</v>
      </c>
      <c r="D232" t="s">
        <v>682</v>
      </c>
      <c r="E232">
        <v>3001593</v>
      </c>
      <c r="F232">
        <v>3060355</v>
      </c>
      <c r="G232">
        <v>3121216</v>
      </c>
      <c r="H232">
        <v>3183551</v>
      </c>
      <c r="I232">
        <v>3246505</v>
      </c>
      <c r="J232">
        <v>3309573</v>
      </c>
      <c r="K232">
        <v>3372170</v>
      </c>
      <c r="L232">
        <v>3434811</v>
      </c>
      <c r="M232">
        <v>3499352</v>
      </c>
      <c r="N232">
        <v>3568376</v>
      </c>
      <c r="O232">
        <v>3643549</v>
      </c>
      <c r="P232">
        <v>3726091</v>
      </c>
      <c r="Q232">
        <v>3815103</v>
      </c>
      <c r="R232">
        <v>3907632</v>
      </c>
      <c r="S232">
        <v>3999512</v>
      </c>
      <c r="T232">
        <v>4087948</v>
      </c>
      <c r="U232">
        <v>4172230</v>
      </c>
      <c r="V232">
        <v>4253989</v>
      </c>
      <c r="W232">
        <v>4335645</v>
      </c>
      <c r="X232">
        <v>4420716</v>
      </c>
      <c r="Y232">
        <v>4512042</v>
      </c>
      <c r="Z232">
        <v>4610167</v>
      </c>
      <c r="AA232">
        <v>4715197</v>
      </c>
      <c r="AB232">
        <v>4829094</v>
      </c>
      <c r="AC232">
        <v>4954046</v>
      </c>
      <c r="AD232">
        <v>5091535</v>
      </c>
      <c r="AE232">
        <v>5243006</v>
      </c>
      <c r="AF232">
        <v>5408087</v>
      </c>
      <c r="AG232">
        <v>5584339</v>
      </c>
      <c r="AH232">
        <v>5768086</v>
      </c>
      <c r="AI232">
        <v>5956859</v>
      </c>
      <c r="AJ232">
        <v>6150081</v>
      </c>
      <c r="AK232">
        <v>6349089</v>
      </c>
      <c r="AL232">
        <v>6555603</v>
      </c>
      <c r="AM232">
        <v>6772133</v>
      </c>
      <c r="AN232">
        <v>7000722</v>
      </c>
      <c r="AO232">
        <v>7241134</v>
      </c>
      <c r="AP232">
        <v>7493251</v>
      </c>
      <c r="AQ232">
        <v>7759258</v>
      </c>
      <c r="AR232">
        <v>8041846</v>
      </c>
      <c r="AS232">
        <v>8342559</v>
      </c>
      <c r="AT232">
        <v>8663012</v>
      </c>
      <c r="AU232">
        <v>9001689</v>
      </c>
      <c r="AV232">
        <v>9353201</v>
      </c>
      <c r="AW232">
        <v>9710043</v>
      </c>
      <c r="AX232">
        <v>10067009</v>
      </c>
      <c r="AY232">
        <v>10421597</v>
      </c>
      <c r="AZ232">
        <v>10775708</v>
      </c>
      <c r="BA232">
        <v>11133861</v>
      </c>
      <c r="BB232">
        <v>11502786</v>
      </c>
      <c r="BC232">
        <v>11887202</v>
      </c>
      <c r="BD232">
        <v>12288651</v>
      </c>
      <c r="BE232">
        <v>12705135</v>
      </c>
      <c r="BF232">
        <v>13133589</v>
      </c>
      <c r="BG232">
        <v>13569438</v>
      </c>
      <c r="BH232">
        <v>14009413</v>
      </c>
      <c r="BI232">
        <v>14452543</v>
      </c>
      <c r="BJ232">
        <v>14899994</v>
      </c>
    </row>
    <row r="233" spans="1:62" ht="14.25" x14ac:dyDescent="0.2">
      <c r="A233" t="s">
        <v>596</v>
      </c>
      <c r="B233" t="s">
        <v>595</v>
      </c>
      <c r="C233" t="s">
        <v>683</v>
      </c>
      <c r="D233" t="s">
        <v>682</v>
      </c>
      <c r="E233">
        <v>882521780</v>
      </c>
      <c r="F233">
        <v>881860855</v>
      </c>
      <c r="G233">
        <v>893563282</v>
      </c>
      <c r="H233">
        <v>916564186</v>
      </c>
      <c r="I233">
        <v>939183159</v>
      </c>
      <c r="J233">
        <v>962765447</v>
      </c>
      <c r="K233">
        <v>989873762</v>
      </c>
      <c r="L233">
        <v>1016049763</v>
      </c>
      <c r="M233">
        <v>1043166800</v>
      </c>
      <c r="N233">
        <v>1071971006</v>
      </c>
      <c r="O233">
        <v>1101678966</v>
      </c>
      <c r="P233">
        <v>1132024736</v>
      </c>
      <c r="Q233">
        <v>1160630217</v>
      </c>
      <c r="R233">
        <v>1188294881</v>
      </c>
      <c r="S233">
        <v>1214467266</v>
      </c>
      <c r="T233">
        <v>1238240441</v>
      </c>
      <c r="U233">
        <v>1260190650</v>
      </c>
      <c r="V233">
        <v>1280579539</v>
      </c>
      <c r="W233">
        <v>1300959482</v>
      </c>
      <c r="X233">
        <v>1321650189</v>
      </c>
      <c r="Y233">
        <v>1342000587</v>
      </c>
      <c r="Z233">
        <v>1363065686</v>
      </c>
      <c r="AA233">
        <v>1386477552</v>
      </c>
      <c r="AB233">
        <v>1410012614</v>
      </c>
      <c r="AC233">
        <v>1432476226</v>
      </c>
      <c r="AD233">
        <v>1455657360</v>
      </c>
      <c r="AE233">
        <v>1480373783</v>
      </c>
      <c r="AF233">
        <v>1506584207</v>
      </c>
      <c r="AG233">
        <v>1533101548</v>
      </c>
      <c r="AH233">
        <v>1558955173</v>
      </c>
      <c r="AI233">
        <v>1584201525</v>
      </c>
      <c r="AJ233">
        <v>1608359598</v>
      </c>
      <c r="AK233">
        <v>1630963313</v>
      </c>
      <c r="AL233">
        <v>1652721433</v>
      </c>
      <c r="AM233">
        <v>1674318786</v>
      </c>
      <c r="AN233">
        <v>1695483907</v>
      </c>
      <c r="AO233">
        <v>1716273159</v>
      </c>
      <c r="AP233">
        <v>1736829482</v>
      </c>
      <c r="AQ233">
        <v>1756647023</v>
      </c>
      <c r="AR233">
        <v>1775313792</v>
      </c>
      <c r="AS233">
        <v>1792988790</v>
      </c>
      <c r="AT233">
        <v>1809863171</v>
      </c>
      <c r="AU233">
        <v>1825997060</v>
      </c>
      <c r="AV233">
        <v>1841494233</v>
      </c>
      <c r="AW233">
        <v>1856577921</v>
      </c>
      <c r="AX233">
        <v>1871547818</v>
      </c>
      <c r="AY233">
        <v>1886075684</v>
      </c>
      <c r="AZ233">
        <v>1900087547</v>
      </c>
      <c r="BA233">
        <v>1913991988</v>
      </c>
      <c r="BB233">
        <v>1927809542</v>
      </c>
      <c r="BC233">
        <v>1941604842</v>
      </c>
      <c r="BD233">
        <v>1955546907</v>
      </c>
      <c r="BE233">
        <v>1969762859</v>
      </c>
      <c r="BF233">
        <v>1984152637</v>
      </c>
      <c r="BG233">
        <v>1998686391</v>
      </c>
      <c r="BH233">
        <v>2013132699</v>
      </c>
      <c r="BI233">
        <v>2027896410</v>
      </c>
      <c r="BJ233">
        <v>2042783496</v>
      </c>
    </row>
    <row r="234" spans="1:62" ht="14.25" x14ac:dyDescent="0.2">
      <c r="A234" t="s">
        <v>594</v>
      </c>
      <c r="B234" t="s">
        <v>593</v>
      </c>
      <c r="C234" t="s">
        <v>683</v>
      </c>
      <c r="D234" t="s">
        <v>682</v>
      </c>
      <c r="E234">
        <v>308725388</v>
      </c>
      <c r="F234">
        <v>313380986</v>
      </c>
      <c r="G234">
        <v>318070294</v>
      </c>
      <c r="H234">
        <v>322832322</v>
      </c>
      <c r="I234">
        <v>327602523</v>
      </c>
      <c r="J234">
        <v>332185772</v>
      </c>
      <c r="K234">
        <v>336037201</v>
      </c>
      <c r="L234">
        <v>340026927</v>
      </c>
      <c r="M234">
        <v>343930844</v>
      </c>
      <c r="N234">
        <v>347710540</v>
      </c>
      <c r="O234">
        <v>351363928</v>
      </c>
      <c r="P234">
        <v>355018390</v>
      </c>
      <c r="Q234">
        <v>358817766</v>
      </c>
      <c r="R234">
        <v>362625007</v>
      </c>
      <c r="S234">
        <v>366468511</v>
      </c>
      <c r="T234">
        <v>370345370</v>
      </c>
      <c r="U234">
        <v>374380988</v>
      </c>
      <c r="V234">
        <v>378335273</v>
      </c>
      <c r="W234">
        <v>382215827</v>
      </c>
      <c r="X234">
        <v>386070618</v>
      </c>
      <c r="Y234">
        <v>390068206</v>
      </c>
      <c r="Z234">
        <v>394132391</v>
      </c>
      <c r="AA234">
        <v>398033246</v>
      </c>
      <c r="AB234">
        <v>401922560</v>
      </c>
      <c r="AC234">
        <v>406045884</v>
      </c>
      <c r="AD234">
        <v>410151269</v>
      </c>
      <c r="AE234">
        <v>414186469</v>
      </c>
      <c r="AF234">
        <v>418164696</v>
      </c>
      <c r="AG234">
        <v>421971143</v>
      </c>
      <c r="AH234">
        <v>425588882</v>
      </c>
      <c r="AI234">
        <v>428318228</v>
      </c>
      <c r="AJ234">
        <v>430153302</v>
      </c>
      <c r="AK234">
        <v>431844672</v>
      </c>
      <c r="AL234">
        <v>433366951</v>
      </c>
      <c r="AM234">
        <v>434111200</v>
      </c>
      <c r="AN234">
        <v>434648577</v>
      </c>
      <c r="AO234">
        <v>434909531</v>
      </c>
      <c r="AP234">
        <v>435422592</v>
      </c>
      <c r="AQ234">
        <v>435662495</v>
      </c>
      <c r="AR234">
        <v>435732195</v>
      </c>
      <c r="AS234">
        <v>435342598</v>
      </c>
      <c r="AT234">
        <v>435134241</v>
      </c>
      <c r="AU234">
        <v>434804671</v>
      </c>
      <c r="AV234">
        <v>434924961</v>
      </c>
      <c r="AW234">
        <v>435247221</v>
      </c>
      <c r="AX234">
        <v>435634937</v>
      </c>
      <c r="AY234">
        <v>436152601</v>
      </c>
      <c r="AZ234">
        <v>436814265</v>
      </c>
      <c r="BA234">
        <v>437864853</v>
      </c>
      <c r="BB234">
        <v>439624673</v>
      </c>
      <c r="BC234">
        <v>441513779</v>
      </c>
      <c r="BD234">
        <v>443585809</v>
      </c>
      <c r="BE234">
        <v>445770413</v>
      </c>
      <c r="BF234">
        <v>448167115</v>
      </c>
      <c r="BG234">
        <v>450521747</v>
      </c>
      <c r="BH234">
        <v>452960829</v>
      </c>
      <c r="BI234">
        <v>455379371</v>
      </c>
      <c r="BJ234">
        <v>457647735</v>
      </c>
    </row>
    <row r="235" spans="1:62" ht="14.25" x14ac:dyDescent="0.2">
      <c r="A235" t="s">
        <v>64</v>
      </c>
      <c r="B235" t="s">
        <v>505</v>
      </c>
      <c r="C235" t="s">
        <v>683</v>
      </c>
      <c r="D235" t="s">
        <v>682</v>
      </c>
      <c r="E235">
        <v>1580513</v>
      </c>
      <c r="F235">
        <v>1597526</v>
      </c>
      <c r="G235">
        <v>1612755</v>
      </c>
      <c r="H235">
        <v>1631764</v>
      </c>
      <c r="I235">
        <v>1662073</v>
      </c>
      <c r="J235">
        <v>1708630</v>
      </c>
      <c r="K235">
        <v>1774029</v>
      </c>
      <c r="L235">
        <v>1855442</v>
      </c>
      <c r="M235">
        <v>1945780</v>
      </c>
      <c r="N235">
        <v>2034907</v>
      </c>
      <c r="O235">
        <v>2115522</v>
      </c>
      <c r="P235">
        <v>2185662</v>
      </c>
      <c r="Q235">
        <v>2247582</v>
      </c>
      <c r="R235">
        <v>2303345</v>
      </c>
      <c r="S235">
        <v>2356622</v>
      </c>
      <c r="T235">
        <v>2410446</v>
      </c>
      <c r="U235">
        <v>2464455</v>
      </c>
      <c r="V235">
        <v>2518566</v>
      </c>
      <c r="W235">
        <v>2576469</v>
      </c>
      <c r="X235">
        <v>2642846</v>
      </c>
      <c r="Y235">
        <v>2720839</v>
      </c>
      <c r="Z235">
        <v>2812039</v>
      </c>
      <c r="AA235">
        <v>2915066</v>
      </c>
      <c r="AB235">
        <v>3026238</v>
      </c>
      <c r="AC235">
        <v>3140237</v>
      </c>
      <c r="AD235">
        <v>3252994</v>
      </c>
      <c r="AE235">
        <v>3364020</v>
      </c>
      <c r="AF235">
        <v>3474080</v>
      </c>
      <c r="AG235">
        <v>3581928</v>
      </c>
      <c r="AH235">
        <v>3686373</v>
      </c>
      <c r="AI235">
        <v>3786940</v>
      </c>
      <c r="AJ235">
        <v>3882271</v>
      </c>
      <c r="AK235">
        <v>3973327</v>
      </c>
      <c r="AL235">
        <v>4064926</v>
      </c>
      <c r="AM235">
        <v>4163642</v>
      </c>
      <c r="AN235">
        <v>4274024</v>
      </c>
      <c r="AO235">
        <v>4398238</v>
      </c>
      <c r="AP235">
        <v>4534551</v>
      </c>
      <c r="AQ235">
        <v>4679023</v>
      </c>
      <c r="AR235">
        <v>4825704</v>
      </c>
      <c r="AS235">
        <v>4970367</v>
      </c>
      <c r="AT235">
        <v>5111770</v>
      </c>
      <c r="AU235">
        <v>5251472</v>
      </c>
      <c r="AV235">
        <v>5391401</v>
      </c>
      <c r="AW235">
        <v>5534598</v>
      </c>
      <c r="AX235">
        <v>5683268</v>
      </c>
      <c r="AY235">
        <v>5837792</v>
      </c>
      <c r="AZ235">
        <v>5997385</v>
      </c>
      <c r="BA235">
        <v>6161796</v>
      </c>
      <c r="BB235">
        <v>6330472</v>
      </c>
      <c r="BC235">
        <v>6502952</v>
      </c>
      <c r="BD235">
        <v>6679282</v>
      </c>
      <c r="BE235">
        <v>6859482</v>
      </c>
      <c r="BF235">
        <v>7042948</v>
      </c>
      <c r="BG235">
        <v>7228915</v>
      </c>
      <c r="BH235">
        <v>7416802</v>
      </c>
      <c r="BI235">
        <v>7606374</v>
      </c>
      <c r="BJ235">
        <v>7797694</v>
      </c>
    </row>
    <row r="236" spans="1:62" ht="14.25" x14ac:dyDescent="0.2">
      <c r="A236" t="s">
        <v>143</v>
      </c>
      <c r="B236" t="s">
        <v>503</v>
      </c>
      <c r="C236" t="s">
        <v>683</v>
      </c>
      <c r="D236" t="s">
        <v>682</v>
      </c>
      <c r="E236">
        <v>27397175</v>
      </c>
      <c r="F236">
        <v>28224204</v>
      </c>
      <c r="G236">
        <v>29081034</v>
      </c>
      <c r="H236">
        <v>29967041</v>
      </c>
      <c r="I236">
        <v>30881332</v>
      </c>
      <c r="J236">
        <v>31822796</v>
      </c>
      <c r="K236">
        <v>32789096</v>
      </c>
      <c r="L236">
        <v>33778504</v>
      </c>
      <c r="M236">
        <v>34790945</v>
      </c>
      <c r="N236">
        <v>35826804</v>
      </c>
      <c r="O236">
        <v>36884913</v>
      </c>
      <c r="P236">
        <v>37964925</v>
      </c>
      <c r="Q236">
        <v>39061994</v>
      </c>
      <c r="R236">
        <v>40164966</v>
      </c>
      <c r="S236">
        <v>41259536</v>
      </c>
      <c r="T236">
        <v>42334954</v>
      </c>
      <c r="U236">
        <v>43386841</v>
      </c>
      <c r="V236">
        <v>44416010</v>
      </c>
      <c r="W236">
        <v>45423436</v>
      </c>
      <c r="X236">
        <v>46412307</v>
      </c>
      <c r="Y236">
        <v>47385323</v>
      </c>
      <c r="Z236">
        <v>48337503</v>
      </c>
      <c r="AA236">
        <v>49267560</v>
      </c>
      <c r="AB236">
        <v>50186199</v>
      </c>
      <c r="AC236">
        <v>51108082</v>
      </c>
      <c r="AD236">
        <v>52041469</v>
      </c>
      <c r="AE236">
        <v>52996467</v>
      </c>
      <c r="AF236">
        <v>53964406</v>
      </c>
      <c r="AG236">
        <v>54912334</v>
      </c>
      <c r="AH236">
        <v>55795106</v>
      </c>
      <c r="AI236">
        <v>56582821</v>
      </c>
      <c r="AJ236">
        <v>57258401</v>
      </c>
      <c r="AK236">
        <v>57837878</v>
      </c>
      <c r="AL236">
        <v>58364891</v>
      </c>
      <c r="AM236">
        <v>58901666</v>
      </c>
      <c r="AN236">
        <v>59491790</v>
      </c>
      <c r="AO236">
        <v>60151472</v>
      </c>
      <c r="AP236">
        <v>60863506</v>
      </c>
      <c r="AQ236">
        <v>61597283</v>
      </c>
      <c r="AR236">
        <v>62306651</v>
      </c>
      <c r="AS236">
        <v>62958021</v>
      </c>
      <c r="AT236">
        <v>63543322</v>
      </c>
      <c r="AU236">
        <v>64073164</v>
      </c>
      <c r="AV236">
        <v>64554952</v>
      </c>
      <c r="AW236">
        <v>65002231</v>
      </c>
      <c r="AX236">
        <v>65425470</v>
      </c>
      <c r="AY236">
        <v>65824164</v>
      </c>
      <c r="AZ236">
        <v>66195615</v>
      </c>
      <c r="BA236">
        <v>66545760</v>
      </c>
      <c r="BB236">
        <v>66881867</v>
      </c>
      <c r="BC236">
        <v>67208808</v>
      </c>
      <c r="BD236">
        <v>67530130</v>
      </c>
      <c r="BE236">
        <v>67843979</v>
      </c>
      <c r="BF236">
        <v>68143065</v>
      </c>
      <c r="BG236">
        <v>68416772</v>
      </c>
      <c r="BH236">
        <v>68657600</v>
      </c>
      <c r="BI236">
        <v>68863514</v>
      </c>
      <c r="BJ236">
        <v>69037513</v>
      </c>
    </row>
    <row r="237" spans="1:62" ht="14.25" x14ac:dyDescent="0.2">
      <c r="A237" t="s">
        <v>125</v>
      </c>
      <c r="B237" t="s">
        <v>500</v>
      </c>
      <c r="C237" t="s">
        <v>683</v>
      </c>
      <c r="D237" t="s">
        <v>682</v>
      </c>
      <c r="E237">
        <v>2087038</v>
      </c>
      <c r="F237">
        <v>2159123</v>
      </c>
      <c r="G237">
        <v>2236559</v>
      </c>
      <c r="H237">
        <v>2318234</v>
      </c>
      <c r="I237">
        <v>2402455</v>
      </c>
      <c r="J237">
        <v>2487953</v>
      </c>
      <c r="K237">
        <v>2574478</v>
      </c>
      <c r="L237">
        <v>2662230</v>
      </c>
      <c r="M237">
        <v>2750894</v>
      </c>
      <c r="N237">
        <v>2840228</v>
      </c>
      <c r="O237">
        <v>2930079</v>
      </c>
      <c r="P237">
        <v>3020391</v>
      </c>
      <c r="Q237">
        <v>3111264</v>
      </c>
      <c r="R237">
        <v>3203019</v>
      </c>
      <c r="S237">
        <v>3296095</v>
      </c>
      <c r="T237">
        <v>3390935</v>
      </c>
      <c r="U237">
        <v>3487644</v>
      </c>
      <c r="V237">
        <v>3586499</v>
      </c>
      <c r="W237">
        <v>3688385</v>
      </c>
      <c r="X237">
        <v>3794420</v>
      </c>
      <c r="Y237">
        <v>3905413</v>
      </c>
      <c r="Z237">
        <v>4020778</v>
      </c>
      <c r="AA237">
        <v>4140258</v>
      </c>
      <c r="AB237">
        <v>4265247</v>
      </c>
      <c r="AC237">
        <v>4397525</v>
      </c>
      <c r="AD237">
        <v>4537789</v>
      </c>
      <c r="AE237">
        <v>4687283</v>
      </c>
      <c r="AF237">
        <v>4843951</v>
      </c>
      <c r="AG237">
        <v>5001110</v>
      </c>
      <c r="AH237">
        <v>5149803</v>
      </c>
      <c r="AI237">
        <v>5283728</v>
      </c>
      <c r="AJ237">
        <v>5400714</v>
      </c>
      <c r="AK237">
        <v>5502976</v>
      </c>
      <c r="AL237">
        <v>5594114</v>
      </c>
      <c r="AM237">
        <v>5679832</v>
      </c>
      <c r="AN237">
        <v>5764712</v>
      </c>
      <c r="AO237">
        <v>5849540</v>
      </c>
      <c r="AP237">
        <v>5934282</v>
      </c>
      <c r="AQ237">
        <v>6021691</v>
      </c>
      <c r="AR237">
        <v>6114886</v>
      </c>
      <c r="AS237">
        <v>6216205</v>
      </c>
      <c r="AT237">
        <v>6327125</v>
      </c>
      <c r="AU237">
        <v>6447688</v>
      </c>
      <c r="AV237">
        <v>6576877</v>
      </c>
      <c r="AW237">
        <v>6712841</v>
      </c>
      <c r="AX237">
        <v>6854176</v>
      </c>
      <c r="AY237">
        <v>7000557</v>
      </c>
      <c r="AZ237">
        <v>7152385</v>
      </c>
      <c r="BA237">
        <v>7309728</v>
      </c>
      <c r="BB237">
        <v>7472819</v>
      </c>
      <c r="BC237">
        <v>7641630</v>
      </c>
      <c r="BD237">
        <v>7815949</v>
      </c>
      <c r="BE237">
        <v>7995062</v>
      </c>
      <c r="BF237">
        <v>8177809</v>
      </c>
      <c r="BG237">
        <v>8362745</v>
      </c>
      <c r="BH237">
        <v>8548651</v>
      </c>
      <c r="BI237">
        <v>8734951</v>
      </c>
      <c r="BJ237">
        <v>8921343</v>
      </c>
    </row>
    <row r="238" spans="1:62" ht="14.25" x14ac:dyDescent="0.2">
      <c r="A238" t="s">
        <v>126</v>
      </c>
      <c r="B238" t="s">
        <v>511</v>
      </c>
      <c r="C238" t="s">
        <v>683</v>
      </c>
      <c r="D238" t="s">
        <v>682</v>
      </c>
      <c r="E238">
        <v>1603258</v>
      </c>
      <c r="F238">
        <v>1658362</v>
      </c>
      <c r="G238">
        <v>1715408</v>
      </c>
      <c r="H238">
        <v>1773853</v>
      </c>
      <c r="I238">
        <v>1833063</v>
      </c>
      <c r="J238">
        <v>1892599</v>
      </c>
      <c r="K238">
        <v>1952141</v>
      </c>
      <c r="L238">
        <v>2011763</v>
      </c>
      <c r="M238">
        <v>2071789</v>
      </c>
      <c r="N238">
        <v>2132799</v>
      </c>
      <c r="O238">
        <v>2195173</v>
      </c>
      <c r="P238">
        <v>2258964</v>
      </c>
      <c r="Q238">
        <v>2324013</v>
      </c>
      <c r="R238">
        <v>2390213</v>
      </c>
      <c r="S238">
        <v>2457382</v>
      </c>
      <c r="T238">
        <v>2525361</v>
      </c>
      <c r="U238">
        <v>2594311</v>
      </c>
      <c r="V238">
        <v>2664257</v>
      </c>
      <c r="W238">
        <v>2734896</v>
      </c>
      <c r="X238">
        <v>2805818</v>
      </c>
      <c r="Y238">
        <v>2876808</v>
      </c>
      <c r="Z238">
        <v>2947779</v>
      </c>
      <c r="AA238">
        <v>3019066</v>
      </c>
      <c r="AB238">
        <v>3091511</v>
      </c>
      <c r="AC238">
        <v>3166221</v>
      </c>
      <c r="AD238">
        <v>3244018</v>
      </c>
      <c r="AE238">
        <v>3324456</v>
      </c>
      <c r="AF238">
        <v>3407319</v>
      </c>
      <c r="AG238">
        <v>3493894</v>
      </c>
      <c r="AH238">
        <v>3585867</v>
      </c>
      <c r="AI238">
        <v>3683966</v>
      </c>
      <c r="AJ238">
        <v>3789185</v>
      </c>
      <c r="AK238">
        <v>3899843</v>
      </c>
      <c r="AL238">
        <v>4010789</v>
      </c>
      <c r="AM238">
        <v>4115099</v>
      </c>
      <c r="AN238">
        <v>4207840</v>
      </c>
      <c r="AO238">
        <v>4287344</v>
      </c>
      <c r="AP238">
        <v>4355114</v>
      </c>
      <c r="AQ238">
        <v>4413477</v>
      </c>
      <c r="AR238">
        <v>4466132</v>
      </c>
      <c r="AS238">
        <v>4516131</v>
      </c>
      <c r="AT238">
        <v>4564080</v>
      </c>
      <c r="AU238">
        <v>4610002</v>
      </c>
      <c r="AV238">
        <v>4655741</v>
      </c>
      <c r="AW238">
        <v>4703398</v>
      </c>
      <c r="AX238">
        <v>4754641</v>
      </c>
      <c r="AY238">
        <v>4810105</v>
      </c>
      <c r="AZ238">
        <v>4870137</v>
      </c>
      <c r="BA238">
        <v>4935762</v>
      </c>
      <c r="BB238">
        <v>5007950</v>
      </c>
      <c r="BC238">
        <v>5087210</v>
      </c>
      <c r="BD238">
        <v>5174061</v>
      </c>
      <c r="BE238">
        <v>5267839</v>
      </c>
      <c r="BF238">
        <v>5366277</v>
      </c>
      <c r="BG238">
        <v>5466241</v>
      </c>
      <c r="BH238">
        <v>5565284</v>
      </c>
      <c r="BI238">
        <v>5662544</v>
      </c>
      <c r="BJ238">
        <v>5758075</v>
      </c>
    </row>
    <row r="239" spans="1:62" ht="14.25" x14ac:dyDescent="0.2">
      <c r="A239" t="s">
        <v>592</v>
      </c>
      <c r="B239" t="s">
        <v>591</v>
      </c>
      <c r="C239" t="s">
        <v>683</v>
      </c>
      <c r="D239" t="s">
        <v>682</v>
      </c>
      <c r="E239">
        <v>210357620</v>
      </c>
      <c r="F239">
        <v>216285875</v>
      </c>
      <c r="G239">
        <v>222396518</v>
      </c>
      <c r="H239">
        <v>228663034</v>
      </c>
      <c r="I239">
        <v>235048548</v>
      </c>
      <c r="J239">
        <v>241525127</v>
      </c>
      <c r="K239">
        <v>248082224</v>
      </c>
      <c r="L239">
        <v>254723773</v>
      </c>
      <c r="M239">
        <v>261454660</v>
      </c>
      <c r="N239">
        <v>268285362</v>
      </c>
      <c r="O239">
        <v>275222756</v>
      </c>
      <c r="P239">
        <v>282265414</v>
      </c>
      <c r="Q239">
        <v>289406786</v>
      </c>
      <c r="R239">
        <v>296643292</v>
      </c>
      <c r="S239">
        <v>303970215</v>
      </c>
      <c r="T239">
        <v>311383650</v>
      </c>
      <c r="U239">
        <v>318876360</v>
      </c>
      <c r="V239">
        <v>326446030</v>
      </c>
      <c r="W239">
        <v>334099163</v>
      </c>
      <c r="X239">
        <v>341845707</v>
      </c>
      <c r="Y239">
        <v>349689363</v>
      </c>
      <c r="Z239">
        <v>357632874</v>
      </c>
      <c r="AA239">
        <v>365662995</v>
      </c>
      <c r="AB239">
        <v>373747579</v>
      </c>
      <c r="AC239">
        <v>381844359</v>
      </c>
      <c r="AD239">
        <v>389922156</v>
      </c>
      <c r="AE239">
        <v>397961545</v>
      </c>
      <c r="AF239">
        <v>405966436</v>
      </c>
      <c r="AG239">
        <v>413957171</v>
      </c>
      <c r="AH239">
        <v>421966286</v>
      </c>
      <c r="AI239">
        <v>430014112</v>
      </c>
      <c r="AJ239">
        <v>438102530</v>
      </c>
      <c r="AK239">
        <v>446211495</v>
      </c>
      <c r="AL239">
        <v>454312822</v>
      </c>
      <c r="AM239">
        <v>462368285</v>
      </c>
      <c r="AN239">
        <v>470347459</v>
      </c>
      <c r="AO239">
        <v>478247051</v>
      </c>
      <c r="AP239">
        <v>486067029</v>
      </c>
      <c r="AQ239">
        <v>493785288</v>
      </c>
      <c r="AR239">
        <v>501376484</v>
      </c>
      <c r="AS239">
        <v>508826710</v>
      </c>
      <c r="AT239">
        <v>516120111</v>
      </c>
      <c r="AU239">
        <v>523270767</v>
      </c>
      <c r="AV239">
        <v>530331985</v>
      </c>
      <c r="AW239">
        <v>537377388</v>
      </c>
      <c r="AX239">
        <v>544459791</v>
      </c>
      <c r="AY239">
        <v>551595525</v>
      </c>
      <c r="AZ239">
        <v>558768052</v>
      </c>
      <c r="BA239">
        <v>565956228</v>
      </c>
      <c r="BB239">
        <v>573125269</v>
      </c>
      <c r="BC239">
        <v>580246796</v>
      </c>
      <c r="BD239">
        <v>587315129</v>
      </c>
      <c r="BE239">
        <v>594330743</v>
      </c>
      <c r="BF239">
        <v>601277206</v>
      </c>
      <c r="BG239">
        <v>608136047</v>
      </c>
      <c r="BH239">
        <v>614891969</v>
      </c>
      <c r="BI239">
        <v>621534921</v>
      </c>
      <c r="BJ239">
        <v>628059792</v>
      </c>
    </row>
    <row r="240" spans="1:62" ht="14.25" x14ac:dyDescent="0.2">
      <c r="A240" t="s">
        <v>144</v>
      </c>
      <c r="B240" t="s">
        <v>504</v>
      </c>
      <c r="C240" t="s">
        <v>683</v>
      </c>
      <c r="D240" t="s">
        <v>682</v>
      </c>
      <c r="E240">
        <v>499950</v>
      </c>
      <c r="F240">
        <v>508845</v>
      </c>
      <c r="G240">
        <v>518107</v>
      </c>
      <c r="H240">
        <v>527749</v>
      </c>
      <c r="I240">
        <v>537786</v>
      </c>
      <c r="J240">
        <v>548218</v>
      </c>
      <c r="K240">
        <v>558676</v>
      </c>
      <c r="L240">
        <v>569031</v>
      </c>
      <c r="M240">
        <v>579807</v>
      </c>
      <c r="N240">
        <v>591739</v>
      </c>
      <c r="O240">
        <v>605125</v>
      </c>
      <c r="P240">
        <v>620945</v>
      </c>
      <c r="Q240">
        <v>638499</v>
      </c>
      <c r="R240">
        <v>654437</v>
      </c>
      <c r="S240">
        <v>664223</v>
      </c>
      <c r="T240">
        <v>664984</v>
      </c>
      <c r="U240">
        <v>654947</v>
      </c>
      <c r="V240">
        <v>636096</v>
      </c>
      <c r="W240">
        <v>613857</v>
      </c>
      <c r="X240">
        <v>595872</v>
      </c>
      <c r="Y240">
        <v>587563</v>
      </c>
      <c r="Z240">
        <v>591005</v>
      </c>
      <c r="AA240">
        <v>604430</v>
      </c>
      <c r="AB240">
        <v>624648</v>
      </c>
      <c r="AC240">
        <v>646688</v>
      </c>
      <c r="AD240">
        <v>666945</v>
      </c>
      <c r="AE240">
        <v>684184</v>
      </c>
      <c r="AF240">
        <v>699522</v>
      </c>
      <c r="AG240">
        <v>714474</v>
      </c>
      <c r="AH240">
        <v>731444</v>
      </c>
      <c r="AI240">
        <v>751933</v>
      </c>
      <c r="AJ240">
        <v>777011</v>
      </c>
      <c r="AK240">
        <v>805435</v>
      </c>
      <c r="AL240">
        <v>833611</v>
      </c>
      <c r="AM240">
        <v>856684</v>
      </c>
      <c r="AN240">
        <v>871447</v>
      </c>
      <c r="AO240">
        <v>875916</v>
      </c>
      <c r="AP240">
        <v>871994</v>
      </c>
      <c r="AQ240">
        <v>865194</v>
      </c>
      <c r="AR240">
        <v>863269</v>
      </c>
      <c r="AS240">
        <v>871607</v>
      </c>
      <c r="AT240">
        <v>892531</v>
      </c>
      <c r="AU240">
        <v>923825</v>
      </c>
      <c r="AV240">
        <v>960852</v>
      </c>
      <c r="AW240">
        <v>996698</v>
      </c>
      <c r="AX240">
        <v>1026484</v>
      </c>
      <c r="AY240">
        <v>1048621</v>
      </c>
      <c r="AZ240">
        <v>1064973</v>
      </c>
      <c r="BA240">
        <v>1078110</v>
      </c>
      <c r="BB240">
        <v>1092021</v>
      </c>
      <c r="BC240">
        <v>1109591</v>
      </c>
      <c r="BD240">
        <v>1131523</v>
      </c>
      <c r="BE240">
        <v>1156760</v>
      </c>
      <c r="BF240">
        <v>1184366</v>
      </c>
      <c r="BG240">
        <v>1212814</v>
      </c>
      <c r="BH240">
        <v>1240977</v>
      </c>
      <c r="BI240">
        <v>1268671</v>
      </c>
      <c r="BJ240">
        <v>1296311</v>
      </c>
    </row>
    <row r="241" spans="1:62" ht="14.25" x14ac:dyDescent="0.2">
      <c r="A241" t="s">
        <v>590</v>
      </c>
      <c r="B241" t="s">
        <v>589</v>
      </c>
      <c r="C241" t="s">
        <v>683</v>
      </c>
      <c r="D241" t="s">
        <v>682</v>
      </c>
      <c r="E241">
        <v>97837766</v>
      </c>
      <c r="F241">
        <v>100458479</v>
      </c>
      <c r="G241">
        <v>103147177</v>
      </c>
      <c r="H241">
        <v>105914391</v>
      </c>
      <c r="I241">
        <v>108774858</v>
      </c>
      <c r="J241">
        <v>111738154</v>
      </c>
      <c r="K241">
        <v>114816087</v>
      </c>
      <c r="L241">
        <v>118004103</v>
      </c>
      <c r="M241">
        <v>121276296</v>
      </c>
      <c r="N241">
        <v>124596411</v>
      </c>
      <c r="O241">
        <v>127942543</v>
      </c>
      <c r="P241">
        <v>131309640</v>
      </c>
      <c r="Q241">
        <v>134719523</v>
      </c>
      <c r="R241">
        <v>138211123</v>
      </c>
      <c r="S241">
        <v>141837810</v>
      </c>
      <c r="T241">
        <v>145642454</v>
      </c>
      <c r="U241">
        <v>149628962</v>
      </c>
      <c r="V241">
        <v>153798274</v>
      </c>
      <c r="W241">
        <v>158185098</v>
      </c>
      <c r="X241">
        <v>162829871</v>
      </c>
      <c r="Y241">
        <v>167755859</v>
      </c>
      <c r="Z241">
        <v>172967490</v>
      </c>
      <c r="AA241">
        <v>178440308</v>
      </c>
      <c r="AB241">
        <v>184129812</v>
      </c>
      <c r="AC241">
        <v>189974163</v>
      </c>
      <c r="AD241">
        <v>195917732</v>
      </c>
      <c r="AE241">
        <v>201950420</v>
      </c>
      <c r="AF241">
        <v>208051337</v>
      </c>
      <c r="AG241">
        <v>214140741</v>
      </c>
      <c r="AH241">
        <v>220121789</v>
      </c>
      <c r="AI241">
        <v>225925572</v>
      </c>
      <c r="AJ241">
        <v>231513429</v>
      </c>
      <c r="AK241">
        <v>236899060</v>
      </c>
      <c r="AL241">
        <v>242132775</v>
      </c>
      <c r="AM241">
        <v>247294351</v>
      </c>
      <c r="AN241">
        <v>252443551</v>
      </c>
      <c r="AO241">
        <v>257602127</v>
      </c>
      <c r="AP241">
        <v>262757426</v>
      </c>
      <c r="AQ241">
        <v>267895723</v>
      </c>
      <c r="AR241">
        <v>272991630</v>
      </c>
      <c r="AS241">
        <v>278033137</v>
      </c>
      <c r="AT241">
        <v>283018341</v>
      </c>
      <c r="AU241">
        <v>287975628</v>
      </c>
      <c r="AV241">
        <v>292959567</v>
      </c>
      <c r="AW241">
        <v>298041669</v>
      </c>
      <c r="AX241">
        <v>303274818</v>
      </c>
      <c r="AY241">
        <v>308672973</v>
      </c>
      <c r="AZ241">
        <v>314226665</v>
      </c>
      <c r="BA241">
        <v>319934461</v>
      </c>
      <c r="BB241">
        <v>325786717</v>
      </c>
      <c r="BC241">
        <v>331770455</v>
      </c>
      <c r="BD241">
        <v>337894992</v>
      </c>
      <c r="BE241">
        <v>344148796</v>
      </c>
      <c r="BF241">
        <v>350471538</v>
      </c>
      <c r="BG241">
        <v>356783315</v>
      </c>
      <c r="BH241">
        <v>363027163</v>
      </c>
      <c r="BI241">
        <v>369167489</v>
      </c>
      <c r="BJ241">
        <v>375217005</v>
      </c>
    </row>
    <row r="242" spans="1:62" ht="14.25" x14ac:dyDescent="0.2">
      <c r="A242" t="s">
        <v>251</v>
      </c>
      <c r="B242" t="s">
        <v>507</v>
      </c>
      <c r="C242" t="s">
        <v>683</v>
      </c>
      <c r="D242" t="s">
        <v>682</v>
      </c>
      <c r="E242">
        <v>61601</v>
      </c>
      <c r="F242">
        <v>63745</v>
      </c>
      <c r="G242">
        <v>66259</v>
      </c>
      <c r="H242">
        <v>69005</v>
      </c>
      <c r="I242">
        <v>71757</v>
      </c>
      <c r="J242">
        <v>74362</v>
      </c>
      <c r="K242">
        <v>76779</v>
      </c>
      <c r="L242">
        <v>79052</v>
      </c>
      <c r="M242">
        <v>81097</v>
      </c>
      <c r="N242">
        <v>82877</v>
      </c>
      <c r="O242">
        <v>84369</v>
      </c>
      <c r="P242">
        <v>85518</v>
      </c>
      <c r="Q242">
        <v>86347</v>
      </c>
      <c r="R242">
        <v>86988</v>
      </c>
      <c r="S242">
        <v>87609</v>
      </c>
      <c r="T242">
        <v>88348</v>
      </c>
      <c r="U242">
        <v>89254</v>
      </c>
      <c r="V242">
        <v>90295</v>
      </c>
      <c r="W242">
        <v>91364</v>
      </c>
      <c r="X242">
        <v>92300</v>
      </c>
      <c r="Y242">
        <v>93007</v>
      </c>
      <c r="Z242">
        <v>93453</v>
      </c>
      <c r="AA242">
        <v>93681</v>
      </c>
      <c r="AB242">
        <v>93774</v>
      </c>
      <c r="AC242">
        <v>93842</v>
      </c>
      <c r="AD242">
        <v>93953</v>
      </c>
      <c r="AE242">
        <v>94145</v>
      </c>
      <c r="AF242">
        <v>94384</v>
      </c>
      <c r="AG242">
        <v>94667</v>
      </c>
      <c r="AH242">
        <v>94929</v>
      </c>
      <c r="AI242">
        <v>95153</v>
      </c>
      <c r="AJ242">
        <v>95333</v>
      </c>
      <c r="AK242">
        <v>95496</v>
      </c>
      <c r="AL242">
        <v>95644</v>
      </c>
      <c r="AM242">
        <v>95833</v>
      </c>
      <c r="AN242">
        <v>96076</v>
      </c>
      <c r="AO242">
        <v>96369</v>
      </c>
      <c r="AP242">
        <v>96725</v>
      </c>
      <c r="AQ242">
        <v>97135</v>
      </c>
      <c r="AR242">
        <v>97591</v>
      </c>
      <c r="AS242">
        <v>98082</v>
      </c>
      <c r="AT242">
        <v>98611</v>
      </c>
      <c r="AU242">
        <v>99184</v>
      </c>
      <c r="AV242">
        <v>99789</v>
      </c>
      <c r="AW242">
        <v>100406</v>
      </c>
      <c r="AX242">
        <v>101041</v>
      </c>
      <c r="AY242">
        <v>101689</v>
      </c>
      <c r="AZ242">
        <v>102357</v>
      </c>
      <c r="BA242">
        <v>103005</v>
      </c>
      <c r="BB242">
        <v>103604</v>
      </c>
      <c r="BC242">
        <v>104137</v>
      </c>
      <c r="BD242">
        <v>104577</v>
      </c>
      <c r="BE242">
        <v>104951</v>
      </c>
      <c r="BF242">
        <v>105328</v>
      </c>
      <c r="BG242">
        <v>105782</v>
      </c>
      <c r="BH242">
        <v>106364</v>
      </c>
      <c r="BI242">
        <v>107122</v>
      </c>
      <c r="BJ242">
        <v>108020</v>
      </c>
    </row>
    <row r="243" spans="1:62" ht="14.25" x14ac:dyDescent="0.2">
      <c r="A243" t="s">
        <v>588</v>
      </c>
      <c r="B243" t="s">
        <v>587</v>
      </c>
      <c r="C243" t="s">
        <v>683</v>
      </c>
      <c r="D243" t="s">
        <v>682</v>
      </c>
      <c r="E243">
        <v>571835666</v>
      </c>
      <c r="F243">
        <v>583894094</v>
      </c>
      <c r="G243">
        <v>596413939</v>
      </c>
      <c r="H243">
        <v>609391805</v>
      </c>
      <c r="I243">
        <v>622822615</v>
      </c>
      <c r="J243">
        <v>636701820</v>
      </c>
      <c r="K243">
        <v>651036352</v>
      </c>
      <c r="L243">
        <v>665826653</v>
      </c>
      <c r="M243">
        <v>681054882</v>
      </c>
      <c r="N243">
        <v>696697198</v>
      </c>
      <c r="O243">
        <v>712740919</v>
      </c>
      <c r="P243">
        <v>729173562</v>
      </c>
      <c r="Q243">
        <v>746012374</v>
      </c>
      <c r="R243">
        <v>763310561</v>
      </c>
      <c r="S243">
        <v>781140577</v>
      </c>
      <c r="T243">
        <v>799553306</v>
      </c>
      <c r="U243">
        <v>818560436</v>
      </c>
      <c r="V243">
        <v>838142287</v>
      </c>
      <c r="W243">
        <v>858277856</v>
      </c>
      <c r="X243">
        <v>878933031</v>
      </c>
      <c r="Y243">
        <v>900076467</v>
      </c>
      <c r="Z243">
        <v>921696915</v>
      </c>
      <c r="AA243">
        <v>943781613</v>
      </c>
      <c r="AB243">
        <v>966293643</v>
      </c>
      <c r="AC243">
        <v>989188965</v>
      </c>
      <c r="AD243">
        <v>1012429641</v>
      </c>
      <c r="AE243">
        <v>1035982524</v>
      </c>
      <c r="AF243">
        <v>1059829211</v>
      </c>
      <c r="AG243">
        <v>1083963380</v>
      </c>
      <c r="AH243">
        <v>1108386444</v>
      </c>
      <c r="AI243">
        <v>1133089464</v>
      </c>
      <c r="AJ243">
        <v>1158058109</v>
      </c>
      <c r="AK243">
        <v>1183253534</v>
      </c>
      <c r="AL243">
        <v>1208612942</v>
      </c>
      <c r="AM243">
        <v>1234059205</v>
      </c>
      <c r="AN243">
        <v>1259530819</v>
      </c>
      <c r="AO243">
        <v>1284978193</v>
      </c>
      <c r="AP243">
        <v>1310387887</v>
      </c>
      <c r="AQ243">
        <v>1335777637</v>
      </c>
      <c r="AR243">
        <v>1361185289</v>
      </c>
      <c r="AS243">
        <v>1386625845</v>
      </c>
      <c r="AT243">
        <v>1412104373</v>
      </c>
      <c r="AU243">
        <v>1437568227</v>
      </c>
      <c r="AV243">
        <v>1462906674</v>
      </c>
      <c r="AW243">
        <v>1487975237</v>
      </c>
      <c r="AX243">
        <v>1512670560</v>
      </c>
      <c r="AY243">
        <v>1536943534</v>
      </c>
      <c r="AZ243">
        <v>1560818860</v>
      </c>
      <c r="BA243">
        <v>1584359049</v>
      </c>
      <c r="BB243">
        <v>1607663899</v>
      </c>
      <c r="BC243">
        <v>1630806784</v>
      </c>
      <c r="BD243">
        <v>1653798614</v>
      </c>
      <c r="BE243">
        <v>1676615491</v>
      </c>
      <c r="BF243">
        <v>1699310450</v>
      </c>
      <c r="BG243">
        <v>1721847786</v>
      </c>
      <c r="BH243">
        <v>1744199944</v>
      </c>
      <c r="BI243">
        <v>1766393714</v>
      </c>
      <c r="BJ243">
        <v>1788388852</v>
      </c>
    </row>
    <row r="244" spans="1:62" ht="14.25" x14ac:dyDescent="0.2">
      <c r="A244" t="s">
        <v>586</v>
      </c>
      <c r="B244" t="s">
        <v>585</v>
      </c>
      <c r="C244" t="s">
        <v>683</v>
      </c>
      <c r="D244" t="s">
        <v>682</v>
      </c>
      <c r="E244">
        <v>228586005</v>
      </c>
      <c r="F244">
        <v>234008580</v>
      </c>
      <c r="G244">
        <v>239647139</v>
      </c>
      <c r="H244">
        <v>245503266</v>
      </c>
      <c r="I244">
        <v>251576403</v>
      </c>
      <c r="J244">
        <v>257868609</v>
      </c>
      <c r="K244">
        <v>264386171</v>
      </c>
      <c r="L244">
        <v>271139271</v>
      </c>
      <c r="M244">
        <v>278138996</v>
      </c>
      <c r="N244">
        <v>285397999</v>
      </c>
      <c r="O244">
        <v>292929074</v>
      </c>
      <c r="P244">
        <v>300737023</v>
      </c>
      <c r="Q244">
        <v>308831549</v>
      </c>
      <c r="R244">
        <v>317234127</v>
      </c>
      <c r="S244">
        <v>325972033</v>
      </c>
      <c r="T244">
        <v>335064879</v>
      </c>
      <c r="U244">
        <v>344522341</v>
      </c>
      <c r="V244">
        <v>354343159</v>
      </c>
      <c r="W244">
        <v>364515830</v>
      </c>
      <c r="X244">
        <v>375034981</v>
      </c>
      <c r="Y244">
        <v>385885281</v>
      </c>
      <c r="Z244">
        <v>397065556</v>
      </c>
      <c r="AA244">
        <v>408577033</v>
      </c>
      <c r="AB244">
        <v>420413518</v>
      </c>
      <c r="AC244">
        <v>432573431</v>
      </c>
      <c r="AD244">
        <v>445048059</v>
      </c>
      <c r="AE244">
        <v>457835414</v>
      </c>
      <c r="AF244">
        <v>470938971</v>
      </c>
      <c r="AG244">
        <v>484357710</v>
      </c>
      <c r="AH244">
        <v>498102752</v>
      </c>
      <c r="AI244">
        <v>512177101</v>
      </c>
      <c r="AJ244">
        <v>526599014</v>
      </c>
      <c r="AK244">
        <v>541365685</v>
      </c>
      <c r="AL244">
        <v>556451898</v>
      </c>
      <c r="AM244">
        <v>571828603</v>
      </c>
      <c r="AN244">
        <v>587469624</v>
      </c>
      <c r="AO244">
        <v>603385639</v>
      </c>
      <c r="AP244">
        <v>619607956</v>
      </c>
      <c r="AQ244">
        <v>636182577</v>
      </c>
      <c r="AR244">
        <v>653179863</v>
      </c>
      <c r="AS244">
        <v>670649638</v>
      </c>
      <c r="AT244">
        <v>688615995</v>
      </c>
      <c r="AU244">
        <v>707099850</v>
      </c>
      <c r="AV244">
        <v>726140617</v>
      </c>
      <c r="AW244">
        <v>745788118</v>
      </c>
      <c r="AX244">
        <v>766080507</v>
      </c>
      <c r="AY244">
        <v>787035792</v>
      </c>
      <c r="AZ244">
        <v>808660166</v>
      </c>
      <c r="BA244">
        <v>830965556</v>
      </c>
      <c r="BB244">
        <v>853953657</v>
      </c>
      <c r="BC244">
        <v>877628367</v>
      </c>
      <c r="BD244">
        <v>901989926</v>
      </c>
      <c r="BE244">
        <v>927039875</v>
      </c>
      <c r="BF244">
        <v>952734072</v>
      </c>
      <c r="BG244">
        <v>979017918</v>
      </c>
      <c r="BH244">
        <v>1005850049</v>
      </c>
      <c r="BI244">
        <v>1033212743</v>
      </c>
      <c r="BJ244">
        <v>1061107721</v>
      </c>
    </row>
    <row r="245" spans="1:62" ht="14.25" x14ac:dyDescent="0.2">
      <c r="A245" t="s">
        <v>90</v>
      </c>
      <c r="B245" t="s">
        <v>508</v>
      </c>
      <c r="C245" t="s">
        <v>683</v>
      </c>
      <c r="D245" t="s">
        <v>682</v>
      </c>
      <c r="E245">
        <v>848479</v>
      </c>
      <c r="F245">
        <v>865360</v>
      </c>
      <c r="G245">
        <v>880023</v>
      </c>
      <c r="H245">
        <v>892569</v>
      </c>
      <c r="I245">
        <v>903275</v>
      </c>
      <c r="J245">
        <v>912417</v>
      </c>
      <c r="K245">
        <v>919903</v>
      </c>
      <c r="L245">
        <v>925909</v>
      </c>
      <c r="M245">
        <v>931468</v>
      </c>
      <c r="N245">
        <v>937848</v>
      </c>
      <c r="O245">
        <v>945993</v>
      </c>
      <c r="P245">
        <v>956366</v>
      </c>
      <c r="Q245">
        <v>968741</v>
      </c>
      <c r="R245">
        <v>982592</v>
      </c>
      <c r="S245">
        <v>997053</v>
      </c>
      <c r="T245">
        <v>1011490</v>
      </c>
      <c r="U245">
        <v>1025658</v>
      </c>
      <c r="V245">
        <v>1039761</v>
      </c>
      <c r="W245">
        <v>1054116</v>
      </c>
      <c r="X245">
        <v>1069202</v>
      </c>
      <c r="Y245">
        <v>1085308</v>
      </c>
      <c r="Z245">
        <v>1102556</v>
      </c>
      <c r="AA245">
        <v>1120611</v>
      </c>
      <c r="AB245">
        <v>1138676</v>
      </c>
      <c r="AC245">
        <v>1155695</v>
      </c>
      <c r="AD245">
        <v>1170928</v>
      </c>
      <c r="AE245">
        <v>1184051</v>
      </c>
      <c r="AF245">
        <v>1195247</v>
      </c>
      <c r="AG245">
        <v>1204893</v>
      </c>
      <c r="AH245">
        <v>1213624</v>
      </c>
      <c r="AI245">
        <v>1221900</v>
      </c>
      <c r="AJ245">
        <v>1229907</v>
      </c>
      <c r="AK245">
        <v>1237487</v>
      </c>
      <c r="AL245">
        <v>1244407</v>
      </c>
      <c r="AM245">
        <v>1250318</v>
      </c>
      <c r="AN245">
        <v>1255001</v>
      </c>
      <c r="AO245">
        <v>1258364</v>
      </c>
      <c r="AP245">
        <v>1260678</v>
      </c>
      <c r="AQ245">
        <v>1262542</v>
      </c>
      <c r="AR245">
        <v>1264775</v>
      </c>
      <c r="AS245">
        <v>1267984</v>
      </c>
      <c r="AT245">
        <v>1272380</v>
      </c>
      <c r="AU245">
        <v>1277837</v>
      </c>
      <c r="AV245">
        <v>1284052</v>
      </c>
      <c r="AW245">
        <v>1290535</v>
      </c>
      <c r="AX245">
        <v>1296934</v>
      </c>
      <c r="AY245">
        <v>1303144</v>
      </c>
      <c r="AZ245">
        <v>1309260</v>
      </c>
      <c r="BA245">
        <v>1315372</v>
      </c>
      <c r="BB245">
        <v>1321618</v>
      </c>
      <c r="BC245">
        <v>1328100</v>
      </c>
      <c r="BD245">
        <v>1334788</v>
      </c>
      <c r="BE245">
        <v>1341588</v>
      </c>
      <c r="BF245">
        <v>1348248</v>
      </c>
      <c r="BG245">
        <v>1354493</v>
      </c>
      <c r="BH245">
        <v>1360092</v>
      </c>
      <c r="BI245">
        <v>1364962</v>
      </c>
      <c r="BJ245">
        <v>1369125</v>
      </c>
    </row>
    <row r="246" spans="1:62" ht="14.25" x14ac:dyDescent="0.2">
      <c r="A246" t="s">
        <v>10</v>
      </c>
      <c r="B246" t="s">
        <v>509</v>
      </c>
      <c r="C246" t="s">
        <v>683</v>
      </c>
      <c r="D246" t="s">
        <v>682</v>
      </c>
      <c r="E246">
        <v>4176266</v>
      </c>
      <c r="F246">
        <v>4235937</v>
      </c>
      <c r="G246">
        <v>4303131</v>
      </c>
      <c r="H246">
        <v>4377637</v>
      </c>
      <c r="I246">
        <v>4458611</v>
      </c>
      <c r="J246">
        <v>4545339</v>
      </c>
      <c r="K246">
        <v>4638275</v>
      </c>
      <c r="L246">
        <v>4737627</v>
      </c>
      <c r="M246">
        <v>4842167</v>
      </c>
      <c r="N246">
        <v>4950153</v>
      </c>
      <c r="O246">
        <v>5060397</v>
      </c>
      <c r="P246">
        <v>5172691</v>
      </c>
      <c r="Q246">
        <v>5287543</v>
      </c>
      <c r="R246">
        <v>5405355</v>
      </c>
      <c r="S246">
        <v>5526764</v>
      </c>
      <c r="T246">
        <v>5652476</v>
      </c>
      <c r="U246">
        <v>5781796</v>
      </c>
      <c r="V246">
        <v>5915006</v>
      </c>
      <c r="W246">
        <v>6054911</v>
      </c>
      <c r="X246">
        <v>6205212</v>
      </c>
      <c r="Y246">
        <v>6368167</v>
      </c>
      <c r="Z246">
        <v>6545024</v>
      </c>
      <c r="AA246">
        <v>6733961</v>
      </c>
      <c r="AB246">
        <v>6930387</v>
      </c>
      <c r="AC246">
        <v>7127941</v>
      </c>
      <c r="AD246">
        <v>7321876</v>
      </c>
      <c r="AE246">
        <v>7509756</v>
      </c>
      <c r="AF246">
        <v>7692254</v>
      </c>
      <c r="AG246">
        <v>7871459</v>
      </c>
      <c r="AH246">
        <v>8050932</v>
      </c>
      <c r="AI246">
        <v>8232797</v>
      </c>
      <c r="AJ246">
        <v>8417684</v>
      </c>
      <c r="AK246">
        <v>8603225</v>
      </c>
      <c r="AL246">
        <v>8784888</v>
      </c>
      <c r="AM246">
        <v>8956596</v>
      </c>
      <c r="AN246">
        <v>9113975</v>
      </c>
      <c r="AO246">
        <v>9256037</v>
      </c>
      <c r="AP246">
        <v>9384152</v>
      </c>
      <c r="AQ246">
        <v>9499395</v>
      </c>
      <c r="AR246">
        <v>9603742</v>
      </c>
      <c r="AS246">
        <v>9699197</v>
      </c>
      <c r="AT246">
        <v>9785701</v>
      </c>
      <c r="AU246">
        <v>9864326</v>
      </c>
      <c r="AV246">
        <v>9939678</v>
      </c>
      <c r="AW246">
        <v>10017601</v>
      </c>
      <c r="AX246">
        <v>10102482</v>
      </c>
      <c r="AY246">
        <v>10196136</v>
      </c>
      <c r="AZ246">
        <v>10298087</v>
      </c>
      <c r="BA246">
        <v>10407336</v>
      </c>
      <c r="BB246">
        <v>10521834</v>
      </c>
      <c r="BC246">
        <v>10639931</v>
      </c>
      <c r="BD246">
        <v>10761467</v>
      </c>
      <c r="BE246">
        <v>10886668</v>
      </c>
      <c r="BF246">
        <v>11014558</v>
      </c>
      <c r="BG246">
        <v>11143908</v>
      </c>
      <c r="BH246">
        <v>11273661</v>
      </c>
      <c r="BI246">
        <v>11403248</v>
      </c>
      <c r="BJ246">
        <v>11532127</v>
      </c>
    </row>
    <row r="247" spans="1:62" ht="14.25" x14ac:dyDescent="0.2">
      <c r="A247" t="s">
        <v>170</v>
      </c>
      <c r="B247" t="s">
        <v>510</v>
      </c>
      <c r="C247" t="s">
        <v>683</v>
      </c>
      <c r="D247" t="s">
        <v>682</v>
      </c>
      <c r="E247">
        <v>27472331</v>
      </c>
      <c r="F247">
        <v>28146893</v>
      </c>
      <c r="G247">
        <v>28832805</v>
      </c>
      <c r="H247">
        <v>29531342</v>
      </c>
      <c r="I247">
        <v>30244232</v>
      </c>
      <c r="J247">
        <v>30972965</v>
      </c>
      <c r="K247">
        <v>31717477</v>
      </c>
      <c r="L247">
        <v>32477961</v>
      </c>
      <c r="M247">
        <v>33256432</v>
      </c>
      <c r="N247">
        <v>34055361</v>
      </c>
      <c r="O247">
        <v>34876267</v>
      </c>
      <c r="P247">
        <v>35720568</v>
      </c>
      <c r="Q247">
        <v>36587225</v>
      </c>
      <c r="R247">
        <v>37472298</v>
      </c>
      <c r="S247">
        <v>38370241</v>
      </c>
      <c r="T247">
        <v>39277211</v>
      </c>
      <c r="U247">
        <v>40189511</v>
      </c>
      <c r="V247">
        <v>41108248</v>
      </c>
      <c r="W247">
        <v>42039935</v>
      </c>
      <c r="X247">
        <v>42993991</v>
      </c>
      <c r="Y247">
        <v>43975921</v>
      </c>
      <c r="Z247">
        <v>44988356</v>
      </c>
      <c r="AA247">
        <v>46025357</v>
      </c>
      <c r="AB247">
        <v>47073422</v>
      </c>
      <c r="AC247">
        <v>48114105</v>
      </c>
      <c r="AD247">
        <v>49133883</v>
      </c>
      <c r="AE247">
        <v>50128489</v>
      </c>
      <c r="AF247">
        <v>51100878</v>
      </c>
      <c r="AG247">
        <v>52053704</v>
      </c>
      <c r="AH247">
        <v>52992429</v>
      </c>
      <c r="AI247">
        <v>53921699</v>
      </c>
      <c r="AJ247">
        <v>54840531</v>
      </c>
      <c r="AK247">
        <v>55748875</v>
      </c>
      <c r="AL247">
        <v>56653729</v>
      </c>
      <c r="AM247">
        <v>57564132</v>
      </c>
      <c r="AN247">
        <v>58486381</v>
      </c>
      <c r="AO247">
        <v>59423208</v>
      </c>
      <c r="AP247">
        <v>60372499</v>
      </c>
      <c r="AQ247">
        <v>61329590</v>
      </c>
      <c r="AR247">
        <v>62287326</v>
      </c>
      <c r="AS247">
        <v>63240121</v>
      </c>
      <c r="AT247">
        <v>64191474</v>
      </c>
      <c r="AU247">
        <v>65143054</v>
      </c>
      <c r="AV247">
        <v>66085803</v>
      </c>
      <c r="AW247">
        <v>67007855</v>
      </c>
      <c r="AX247">
        <v>67903406</v>
      </c>
      <c r="AY247">
        <v>68763405</v>
      </c>
      <c r="AZ247">
        <v>69597281</v>
      </c>
      <c r="BA247">
        <v>70440032</v>
      </c>
      <c r="BB247">
        <v>71339185</v>
      </c>
      <c r="BC247">
        <v>72326914</v>
      </c>
      <c r="BD247">
        <v>73409455</v>
      </c>
      <c r="BE247">
        <v>74569867</v>
      </c>
      <c r="BF247">
        <v>75787333</v>
      </c>
      <c r="BG247">
        <v>77030628</v>
      </c>
      <c r="BH247">
        <v>78271472</v>
      </c>
      <c r="BI247">
        <v>79512426</v>
      </c>
      <c r="BJ247">
        <v>80745020</v>
      </c>
    </row>
    <row r="248" spans="1:62" ht="14.25" x14ac:dyDescent="0.2">
      <c r="A248" t="s">
        <v>252</v>
      </c>
      <c r="B248" t="s">
        <v>513</v>
      </c>
      <c r="C248" t="s">
        <v>683</v>
      </c>
      <c r="D248" t="s">
        <v>682</v>
      </c>
      <c r="E248">
        <v>6104</v>
      </c>
      <c r="F248">
        <v>6246</v>
      </c>
      <c r="G248">
        <v>6389</v>
      </c>
      <c r="H248">
        <v>6538</v>
      </c>
      <c r="I248">
        <v>6684</v>
      </c>
      <c r="J248">
        <v>6815</v>
      </c>
      <c r="K248">
        <v>6938</v>
      </c>
      <c r="L248">
        <v>7040</v>
      </c>
      <c r="M248">
        <v>7133</v>
      </c>
      <c r="N248">
        <v>7214</v>
      </c>
      <c r="O248">
        <v>7303</v>
      </c>
      <c r="P248">
        <v>7381</v>
      </c>
      <c r="Q248">
        <v>7458</v>
      </c>
      <c r="R248">
        <v>7537</v>
      </c>
      <c r="S248">
        <v>7616</v>
      </c>
      <c r="T248">
        <v>7677</v>
      </c>
      <c r="U248">
        <v>7749</v>
      </c>
      <c r="V248">
        <v>7816</v>
      </c>
      <c r="W248">
        <v>7888</v>
      </c>
      <c r="X248">
        <v>7962</v>
      </c>
      <c r="Y248">
        <v>8052</v>
      </c>
      <c r="Z248">
        <v>8154</v>
      </c>
      <c r="AA248">
        <v>8284</v>
      </c>
      <c r="AB248">
        <v>8413</v>
      </c>
      <c r="AC248">
        <v>8530</v>
      </c>
      <c r="AD248">
        <v>8650</v>
      </c>
      <c r="AE248">
        <v>8747</v>
      </c>
      <c r="AF248">
        <v>8820</v>
      </c>
      <c r="AG248">
        <v>8883</v>
      </c>
      <c r="AH248">
        <v>8947</v>
      </c>
      <c r="AI248">
        <v>9003</v>
      </c>
      <c r="AJ248">
        <v>9053</v>
      </c>
      <c r="AK248">
        <v>9109</v>
      </c>
      <c r="AL248">
        <v>9156</v>
      </c>
      <c r="AM248">
        <v>9190</v>
      </c>
      <c r="AN248">
        <v>9230</v>
      </c>
      <c r="AO248">
        <v>9256</v>
      </c>
      <c r="AP248">
        <v>9277</v>
      </c>
      <c r="AQ248">
        <v>9306</v>
      </c>
      <c r="AR248">
        <v>9345</v>
      </c>
      <c r="AS248">
        <v>9420</v>
      </c>
      <c r="AT248">
        <v>9512</v>
      </c>
      <c r="AU248">
        <v>9635</v>
      </c>
      <c r="AV248">
        <v>9767</v>
      </c>
      <c r="AW248">
        <v>9894</v>
      </c>
      <c r="AX248">
        <v>10027</v>
      </c>
      <c r="AY248">
        <v>10137</v>
      </c>
      <c r="AZ248">
        <v>10243</v>
      </c>
      <c r="BA248">
        <v>10340</v>
      </c>
      <c r="BB248">
        <v>10441</v>
      </c>
      <c r="BC248">
        <v>10531</v>
      </c>
      <c r="BD248">
        <v>10628</v>
      </c>
      <c r="BE248">
        <v>10725</v>
      </c>
      <c r="BF248">
        <v>10819</v>
      </c>
      <c r="BG248">
        <v>10908</v>
      </c>
      <c r="BH248">
        <v>11001</v>
      </c>
      <c r="BI248">
        <v>11097</v>
      </c>
      <c r="BJ248">
        <v>11192</v>
      </c>
    </row>
    <row r="249" spans="1:62" ht="14.25" x14ac:dyDescent="0.2">
      <c r="A249" t="s">
        <v>501</v>
      </c>
      <c r="B249" t="s">
        <v>502</v>
      </c>
      <c r="C249" t="s">
        <v>683</v>
      </c>
      <c r="D249" t="s">
        <v>682</v>
      </c>
      <c r="E249">
        <v>10074507</v>
      </c>
      <c r="F249">
        <v>10373398</v>
      </c>
      <c r="G249">
        <v>10683906</v>
      </c>
      <c r="H249">
        <v>11005905</v>
      </c>
      <c r="I249">
        <v>11339097</v>
      </c>
      <c r="J249">
        <v>11683528</v>
      </c>
      <c r="K249">
        <v>12038903</v>
      </c>
      <c r="L249">
        <v>12406040</v>
      </c>
      <c r="M249">
        <v>12787489</v>
      </c>
      <c r="N249">
        <v>13186557</v>
      </c>
      <c r="O249">
        <v>13605529</v>
      </c>
      <c r="P249">
        <v>14045824</v>
      </c>
      <c r="Q249">
        <v>14506617</v>
      </c>
      <c r="R249">
        <v>14985131</v>
      </c>
      <c r="S249">
        <v>15477294</v>
      </c>
      <c r="T249">
        <v>15980301</v>
      </c>
      <c r="U249">
        <v>16493305</v>
      </c>
      <c r="V249">
        <v>17017670</v>
      </c>
      <c r="W249">
        <v>17555494</v>
      </c>
      <c r="X249">
        <v>18109884</v>
      </c>
      <c r="Y249">
        <v>18683157</v>
      </c>
      <c r="Z249">
        <v>19277108</v>
      </c>
      <c r="AA249">
        <v>19891548</v>
      </c>
      <c r="AB249">
        <v>20524666</v>
      </c>
      <c r="AC249">
        <v>21173603</v>
      </c>
      <c r="AD249">
        <v>21836999</v>
      </c>
      <c r="AE249">
        <v>22511243</v>
      </c>
      <c r="AF249">
        <v>23198533</v>
      </c>
      <c r="AG249">
        <v>23909954</v>
      </c>
      <c r="AH249">
        <v>24660575</v>
      </c>
      <c r="AI249">
        <v>25459604</v>
      </c>
      <c r="AJ249">
        <v>26315013</v>
      </c>
      <c r="AK249">
        <v>27219619</v>
      </c>
      <c r="AL249">
        <v>28149328</v>
      </c>
      <c r="AM249">
        <v>29070615</v>
      </c>
      <c r="AN249">
        <v>29960776</v>
      </c>
      <c r="AO249">
        <v>30811854</v>
      </c>
      <c r="AP249">
        <v>31635251</v>
      </c>
      <c r="AQ249">
        <v>32451713</v>
      </c>
      <c r="AR249">
        <v>33291540</v>
      </c>
      <c r="AS249">
        <v>34178042</v>
      </c>
      <c r="AT249">
        <v>35117019</v>
      </c>
      <c r="AU249">
        <v>36105808</v>
      </c>
      <c r="AV249">
        <v>37149072</v>
      </c>
      <c r="AW249">
        <v>38249984</v>
      </c>
      <c r="AX249">
        <v>39410545</v>
      </c>
      <c r="AY249">
        <v>40634948</v>
      </c>
      <c r="AZ249">
        <v>41923715</v>
      </c>
      <c r="BA249">
        <v>43270144</v>
      </c>
      <c r="BB249">
        <v>44664231</v>
      </c>
      <c r="BC249">
        <v>46098591</v>
      </c>
      <c r="BD249">
        <v>47570902</v>
      </c>
      <c r="BE249">
        <v>49082997</v>
      </c>
      <c r="BF249">
        <v>50636595</v>
      </c>
      <c r="BG249">
        <v>52234869</v>
      </c>
      <c r="BH249">
        <v>53879957</v>
      </c>
      <c r="BI249">
        <v>55572201</v>
      </c>
      <c r="BJ249">
        <v>57310019</v>
      </c>
    </row>
    <row r="250" spans="1:62" ht="14.25" x14ac:dyDescent="0.2">
      <c r="A250" t="s">
        <v>30</v>
      </c>
      <c r="B250" t="s">
        <v>514</v>
      </c>
      <c r="C250" t="s">
        <v>683</v>
      </c>
      <c r="D250" t="s">
        <v>682</v>
      </c>
      <c r="E250">
        <v>6788214</v>
      </c>
      <c r="F250">
        <v>7006633</v>
      </c>
      <c r="G250">
        <v>7240174</v>
      </c>
      <c r="H250">
        <v>7487429</v>
      </c>
      <c r="I250">
        <v>7746198</v>
      </c>
      <c r="J250">
        <v>8014401</v>
      </c>
      <c r="K250">
        <v>8292776</v>
      </c>
      <c r="L250">
        <v>8580676</v>
      </c>
      <c r="M250">
        <v>8872920</v>
      </c>
      <c r="N250">
        <v>9162833</v>
      </c>
      <c r="O250">
        <v>9446064</v>
      </c>
      <c r="P250">
        <v>9720399</v>
      </c>
      <c r="Q250">
        <v>9988380</v>
      </c>
      <c r="R250">
        <v>10256429</v>
      </c>
      <c r="S250">
        <v>10533716</v>
      </c>
      <c r="T250">
        <v>10827147</v>
      </c>
      <c r="U250">
        <v>11139833</v>
      </c>
      <c r="V250">
        <v>11470867</v>
      </c>
      <c r="W250">
        <v>11818307</v>
      </c>
      <c r="X250">
        <v>12178544</v>
      </c>
      <c r="Y250">
        <v>12549540</v>
      </c>
      <c r="Z250">
        <v>12930209</v>
      </c>
      <c r="AA250">
        <v>13323332</v>
      </c>
      <c r="AB250">
        <v>13735271</v>
      </c>
      <c r="AC250">
        <v>14174470</v>
      </c>
      <c r="AD250">
        <v>14646624</v>
      </c>
      <c r="AE250">
        <v>15154521</v>
      </c>
      <c r="AF250">
        <v>15695411</v>
      </c>
      <c r="AG250">
        <v>16262533</v>
      </c>
      <c r="AH250">
        <v>16846090</v>
      </c>
      <c r="AI250">
        <v>17438907</v>
      </c>
      <c r="AJ250">
        <v>18040438</v>
      </c>
      <c r="AK250">
        <v>18652889</v>
      </c>
      <c r="AL250">
        <v>19275422</v>
      </c>
      <c r="AM250">
        <v>19907634</v>
      </c>
      <c r="AN250">
        <v>20550291</v>
      </c>
      <c r="AO250">
        <v>21202118</v>
      </c>
      <c r="AP250">
        <v>21865931</v>
      </c>
      <c r="AQ250">
        <v>22551789</v>
      </c>
      <c r="AR250">
        <v>23272995</v>
      </c>
      <c r="AS250">
        <v>24039274</v>
      </c>
      <c r="AT250">
        <v>24854892</v>
      </c>
      <c r="AU250">
        <v>25718048</v>
      </c>
      <c r="AV250">
        <v>26624820</v>
      </c>
      <c r="AW250">
        <v>27568436</v>
      </c>
      <c r="AX250">
        <v>28543940</v>
      </c>
      <c r="AY250">
        <v>29550662</v>
      </c>
      <c r="AZ250">
        <v>30590487</v>
      </c>
      <c r="BA250">
        <v>31663896</v>
      </c>
      <c r="BB250">
        <v>32771895</v>
      </c>
      <c r="BC250">
        <v>33915133</v>
      </c>
      <c r="BD250">
        <v>35093648</v>
      </c>
      <c r="BE250">
        <v>36306796</v>
      </c>
      <c r="BF250">
        <v>37553726</v>
      </c>
      <c r="BG250">
        <v>38833338</v>
      </c>
      <c r="BH250">
        <v>40144870</v>
      </c>
      <c r="BI250">
        <v>41487965</v>
      </c>
      <c r="BJ250">
        <v>42862958</v>
      </c>
    </row>
    <row r="251" spans="1:62" ht="14.25" x14ac:dyDescent="0.2">
      <c r="A251" t="s">
        <v>182</v>
      </c>
      <c r="B251" t="s">
        <v>515</v>
      </c>
      <c r="C251" t="s">
        <v>683</v>
      </c>
      <c r="D251" t="s">
        <v>682</v>
      </c>
      <c r="E251">
        <v>42662149</v>
      </c>
      <c r="F251">
        <v>43203635</v>
      </c>
      <c r="G251">
        <v>43749470</v>
      </c>
      <c r="H251">
        <v>44285899</v>
      </c>
      <c r="I251">
        <v>44794327</v>
      </c>
      <c r="J251">
        <v>45261935</v>
      </c>
      <c r="K251">
        <v>45682308</v>
      </c>
      <c r="L251">
        <v>46060452</v>
      </c>
      <c r="M251">
        <v>46409002</v>
      </c>
      <c r="N251">
        <v>46746669</v>
      </c>
      <c r="O251">
        <v>47086761</v>
      </c>
      <c r="P251">
        <v>47433805</v>
      </c>
      <c r="Q251">
        <v>47783011</v>
      </c>
      <c r="R251">
        <v>48127172</v>
      </c>
      <c r="S251">
        <v>48455122</v>
      </c>
      <c r="T251">
        <v>48758987</v>
      </c>
      <c r="U251">
        <v>49036456</v>
      </c>
      <c r="V251">
        <v>49290905</v>
      </c>
      <c r="W251">
        <v>49526883</v>
      </c>
      <c r="X251">
        <v>49751257</v>
      </c>
      <c r="Y251">
        <v>49968812</v>
      </c>
      <c r="Z251">
        <v>50221000</v>
      </c>
      <c r="AA251">
        <v>50384000</v>
      </c>
      <c r="AB251">
        <v>50564000</v>
      </c>
      <c r="AC251">
        <v>50754000</v>
      </c>
      <c r="AD251">
        <v>50917000</v>
      </c>
      <c r="AE251">
        <v>51097000</v>
      </c>
      <c r="AF251">
        <v>51293000</v>
      </c>
      <c r="AG251">
        <v>51521000</v>
      </c>
      <c r="AH251">
        <v>51773000</v>
      </c>
      <c r="AI251">
        <v>51892000</v>
      </c>
      <c r="AJ251">
        <v>52000470</v>
      </c>
      <c r="AK251">
        <v>52150266</v>
      </c>
      <c r="AL251">
        <v>52179210</v>
      </c>
      <c r="AM251">
        <v>51921041</v>
      </c>
      <c r="AN251">
        <v>51512299</v>
      </c>
      <c r="AO251">
        <v>51057189</v>
      </c>
      <c r="AP251">
        <v>50594105</v>
      </c>
      <c r="AQ251">
        <v>50143939</v>
      </c>
      <c r="AR251">
        <v>49673350</v>
      </c>
      <c r="AS251">
        <v>49175848</v>
      </c>
      <c r="AT251">
        <v>48683865</v>
      </c>
      <c r="AU251">
        <v>48202500</v>
      </c>
      <c r="AV251">
        <v>47812950</v>
      </c>
      <c r="AW251">
        <v>47451600</v>
      </c>
      <c r="AX251">
        <v>47105150</v>
      </c>
      <c r="AY251">
        <v>46787750</v>
      </c>
      <c r="AZ251">
        <v>46509350</v>
      </c>
      <c r="BA251">
        <v>46258200</v>
      </c>
      <c r="BB251">
        <v>46053300</v>
      </c>
      <c r="BC251">
        <v>45870700</v>
      </c>
      <c r="BD251">
        <v>45706100</v>
      </c>
      <c r="BE251">
        <v>45593300</v>
      </c>
      <c r="BF251">
        <v>45489600</v>
      </c>
      <c r="BG251">
        <v>45271947</v>
      </c>
      <c r="BH251">
        <v>45154029</v>
      </c>
      <c r="BI251">
        <v>45004645</v>
      </c>
      <c r="BJ251">
        <v>44831159</v>
      </c>
    </row>
    <row r="252" spans="1:62" ht="14.25" x14ac:dyDescent="0.2">
      <c r="A252" t="s">
        <v>584</v>
      </c>
      <c r="B252" t="s">
        <v>583</v>
      </c>
      <c r="C252" t="s">
        <v>683</v>
      </c>
      <c r="D252" t="s">
        <v>682</v>
      </c>
      <c r="E252">
        <v>1150568959</v>
      </c>
      <c r="F252">
        <v>1154967480</v>
      </c>
      <c r="G252">
        <v>1171820698</v>
      </c>
      <c r="H252">
        <v>1200060408</v>
      </c>
      <c r="I252">
        <v>1227973800</v>
      </c>
      <c r="J252">
        <v>1256855898</v>
      </c>
      <c r="K252">
        <v>1288677630</v>
      </c>
      <c r="L252">
        <v>1319719672</v>
      </c>
      <c r="M252">
        <v>1351687548</v>
      </c>
      <c r="N252">
        <v>1385327913</v>
      </c>
      <c r="O252">
        <v>1419934207</v>
      </c>
      <c r="P252">
        <v>1455203204</v>
      </c>
      <c r="Q252">
        <v>1488762369</v>
      </c>
      <c r="R252">
        <v>1521452091</v>
      </c>
      <c r="S252">
        <v>1552810129</v>
      </c>
      <c r="T252">
        <v>1581987657</v>
      </c>
      <c r="U252">
        <v>1609703779</v>
      </c>
      <c r="V252">
        <v>1635986172</v>
      </c>
      <c r="W252">
        <v>1662349096</v>
      </c>
      <c r="X252">
        <v>1689044984</v>
      </c>
      <c r="Y252">
        <v>1715481307</v>
      </c>
      <c r="Z252">
        <v>1742621330</v>
      </c>
      <c r="AA252">
        <v>1771981636</v>
      </c>
      <c r="AB252">
        <v>1801397199</v>
      </c>
      <c r="AC252">
        <v>1829977999</v>
      </c>
      <c r="AD252">
        <v>1859330151</v>
      </c>
      <c r="AE252">
        <v>1890186436</v>
      </c>
      <c r="AF252">
        <v>1922510337</v>
      </c>
      <c r="AG252">
        <v>1954964969</v>
      </c>
      <c r="AH252">
        <v>1986535300</v>
      </c>
      <c r="AI252">
        <v>2016620835</v>
      </c>
      <c r="AJ252">
        <v>2045004596</v>
      </c>
      <c r="AK252">
        <v>2071319405</v>
      </c>
      <c r="AL252">
        <v>2096571016</v>
      </c>
      <c r="AM252">
        <v>2121533883</v>
      </c>
      <c r="AN252">
        <v>2146161975</v>
      </c>
      <c r="AO252">
        <v>2170438981</v>
      </c>
      <c r="AP252">
        <v>2194549894</v>
      </c>
      <c r="AQ252">
        <v>2217937280</v>
      </c>
      <c r="AR252">
        <v>2239999771</v>
      </c>
      <c r="AS252">
        <v>2260805982</v>
      </c>
      <c r="AT252">
        <v>2280191396</v>
      </c>
      <c r="AU252">
        <v>2298541505</v>
      </c>
      <c r="AV252">
        <v>2316548374</v>
      </c>
      <c r="AW252">
        <v>2334313912</v>
      </c>
      <c r="AX252">
        <v>2352105140</v>
      </c>
      <c r="AY252">
        <v>2369650785</v>
      </c>
      <c r="AZ252">
        <v>2386824787</v>
      </c>
      <c r="BA252">
        <v>2404283410</v>
      </c>
      <c r="BB252">
        <v>2422393813</v>
      </c>
      <c r="BC252">
        <v>2440543075</v>
      </c>
      <c r="BD252">
        <v>2459175685</v>
      </c>
      <c r="BE252">
        <v>2478491686</v>
      </c>
      <c r="BF252">
        <v>2498184210</v>
      </c>
      <c r="BG252">
        <v>2517979764</v>
      </c>
      <c r="BH252">
        <v>2537437057</v>
      </c>
      <c r="BI252">
        <v>2556921923</v>
      </c>
      <c r="BJ252">
        <v>2576202556</v>
      </c>
    </row>
    <row r="253" spans="1:62" ht="14.25" x14ac:dyDescent="0.2">
      <c r="A253" t="s">
        <v>115</v>
      </c>
      <c r="B253" t="s">
        <v>522</v>
      </c>
      <c r="C253" t="s">
        <v>683</v>
      </c>
      <c r="D253" t="s">
        <v>682</v>
      </c>
      <c r="E253">
        <v>2538651</v>
      </c>
      <c r="F253">
        <v>2571690</v>
      </c>
      <c r="G253">
        <v>2603887</v>
      </c>
      <c r="H253">
        <v>2635129</v>
      </c>
      <c r="I253">
        <v>2665390</v>
      </c>
      <c r="J253">
        <v>2694537</v>
      </c>
      <c r="K253">
        <v>2722877</v>
      </c>
      <c r="L253">
        <v>2750093</v>
      </c>
      <c r="M253">
        <v>2774774</v>
      </c>
      <c r="N253">
        <v>2795046</v>
      </c>
      <c r="O253">
        <v>2809803</v>
      </c>
      <c r="P253">
        <v>2818270</v>
      </c>
      <c r="Q253">
        <v>2821439</v>
      </c>
      <c r="R253">
        <v>2822081</v>
      </c>
      <c r="S253">
        <v>2824069</v>
      </c>
      <c r="T253">
        <v>2830172</v>
      </c>
      <c r="U253">
        <v>2841429</v>
      </c>
      <c r="V253">
        <v>2857105</v>
      </c>
      <c r="W253">
        <v>2875966</v>
      </c>
      <c r="X253">
        <v>2896023</v>
      </c>
      <c r="Y253">
        <v>2915778</v>
      </c>
      <c r="Z253">
        <v>2935036</v>
      </c>
      <c r="AA253">
        <v>2954282</v>
      </c>
      <c r="AB253">
        <v>2973463</v>
      </c>
      <c r="AC253">
        <v>2992645</v>
      </c>
      <c r="AD253">
        <v>3011908</v>
      </c>
      <c r="AE253">
        <v>3031038</v>
      </c>
      <c r="AF253">
        <v>3049966</v>
      </c>
      <c r="AG253">
        <v>3069099</v>
      </c>
      <c r="AH253">
        <v>3088984</v>
      </c>
      <c r="AI253">
        <v>3109989</v>
      </c>
      <c r="AJ253">
        <v>3132050</v>
      </c>
      <c r="AK253">
        <v>3154855</v>
      </c>
      <c r="AL253">
        <v>3178155</v>
      </c>
      <c r="AM253">
        <v>3201607</v>
      </c>
      <c r="AN253">
        <v>3224804</v>
      </c>
      <c r="AO253">
        <v>3248035</v>
      </c>
      <c r="AP253">
        <v>3271010</v>
      </c>
      <c r="AQ253">
        <v>3292138</v>
      </c>
      <c r="AR253">
        <v>3309318</v>
      </c>
      <c r="AS253">
        <v>3321245</v>
      </c>
      <c r="AT253">
        <v>3327103</v>
      </c>
      <c r="AU253">
        <v>3327773</v>
      </c>
      <c r="AV253">
        <v>3325637</v>
      </c>
      <c r="AW253">
        <v>3324096</v>
      </c>
      <c r="AX253">
        <v>3325612</v>
      </c>
      <c r="AY253">
        <v>3331043</v>
      </c>
      <c r="AZ253">
        <v>3339741</v>
      </c>
      <c r="BA253">
        <v>3350824</v>
      </c>
      <c r="BB253">
        <v>3362755</v>
      </c>
      <c r="BC253">
        <v>3374415</v>
      </c>
      <c r="BD253">
        <v>3385624</v>
      </c>
      <c r="BE253">
        <v>3396777</v>
      </c>
      <c r="BF253">
        <v>3408005</v>
      </c>
      <c r="BG253">
        <v>3419546</v>
      </c>
      <c r="BH253">
        <v>3431552</v>
      </c>
      <c r="BI253">
        <v>3444006</v>
      </c>
      <c r="BJ253">
        <v>3456750</v>
      </c>
    </row>
    <row r="254" spans="1:62" ht="14.25" x14ac:dyDescent="0.2">
      <c r="A254" t="s">
        <v>519</v>
      </c>
      <c r="B254" t="s">
        <v>520</v>
      </c>
      <c r="C254" t="s">
        <v>683</v>
      </c>
      <c r="D254" t="s">
        <v>682</v>
      </c>
      <c r="E254">
        <v>180671000</v>
      </c>
      <c r="F254">
        <v>183691000</v>
      </c>
      <c r="G254">
        <v>186538000</v>
      </c>
      <c r="H254">
        <v>189242000</v>
      </c>
      <c r="I254">
        <v>191889000</v>
      </c>
      <c r="J254">
        <v>194303000</v>
      </c>
      <c r="K254">
        <v>196560000</v>
      </c>
      <c r="L254">
        <v>198712000</v>
      </c>
      <c r="M254">
        <v>200706000</v>
      </c>
      <c r="N254">
        <v>202677000</v>
      </c>
      <c r="O254">
        <v>205052000</v>
      </c>
      <c r="P254">
        <v>207661000</v>
      </c>
      <c r="Q254">
        <v>209896000</v>
      </c>
      <c r="R254">
        <v>211909000</v>
      </c>
      <c r="S254">
        <v>213854000</v>
      </c>
      <c r="T254">
        <v>215973000</v>
      </c>
      <c r="U254">
        <v>218035000</v>
      </c>
      <c r="V254">
        <v>220239000</v>
      </c>
      <c r="W254">
        <v>222585000</v>
      </c>
      <c r="X254">
        <v>225055000</v>
      </c>
      <c r="Y254">
        <v>227225000</v>
      </c>
      <c r="Z254">
        <v>229466000</v>
      </c>
      <c r="AA254">
        <v>231664000</v>
      </c>
      <c r="AB254">
        <v>233792000</v>
      </c>
      <c r="AC254">
        <v>235825000</v>
      </c>
      <c r="AD254">
        <v>237924000</v>
      </c>
      <c r="AE254">
        <v>240133000</v>
      </c>
      <c r="AF254">
        <v>242289000</v>
      </c>
      <c r="AG254">
        <v>244499000</v>
      </c>
      <c r="AH254">
        <v>246819000</v>
      </c>
      <c r="AI254">
        <v>249623000</v>
      </c>
      <c r="AJ254">
        <v>252981000</v>
      </c>
      <c r="AK254">
        <v>256514000</v>
      </c>
      <c r="AL254">
        <v>259919000</v>
      </c>
      <c r="AM254">
        <v>263126000</v>
      </c>
      <c r="AN254">
        <v>266278000</v>
      </c>
      <c r="AO254">
        <v>269394000</v>
      </c>
      <c r="AP254">
        <v>272657000</v>
      </c>
      <c r="AQ254">
        <v>275854000</v>
      </c>
      <c r="AR254">
        <v>279040000</v>
      </c>
      <c r="AS254">
        <v>282162411</v>
      </c>
      <c r="AT254">
        <v>284968955</v>
      </c>
      <c r="AU254">
        <v>287625193</v>
      </c>
      <c r="AV254">
        <v>290107933</v>
      </c>
      <c r="AW254">
        <v>292805298</v>
      </c>
      <c r="AX254">
        <v>295516599</v>
      </c>
      <c r="AY254">
        <v>298379912</v>
      </c>
      <c r="AZ254">
        <v>301231207</v>
      </c>
      <c r="BA254">
        <v>304093966</v>
      </c>
      <c r="BB254">
        <v>306771529</v>
      </c>
      <c r="BC254">
        <v>309338421</v>
      </c>
      <c r="BD254">
        <v>311644280</v>
      </c>
      <c r="BE254">
        <v>313993272</v>
      </c>
      <c r="BF254">
        <v>316234505</v>
      </c>
      <c r="BG254">
        <v>318622525</v>
      </c>
      <c r="BH254">
        <v>321039839</v>
      </c>
      <c r="BI254">
        <v>323405935</v>
      </c>
      <c r="BJ254">
        <v>325719178</v>
      </c>
    </row>
    <row r="255" spans="1:62" ht="14.25" x14ac:dyDescent="0.2">
      <c r="A255" t="s">
        <v>127</v>
      </c>
      <c r="B255" t="s">
        <v>523</v>
      </c>
      <c r="C255" t="s">
        <v>683</v>
      </c>
      <c r="D255" t="s">
        <v>682</v>
      </c>
      <c r="E255">
        <v>8549493</v>
      </c>
      <c r="F255">
        <v>8837349</v>
      </c>
      <c r="G255">
        <v>9138097</v>
      </c>
      <c r="H255">
        <v>9454250</v>
      </c>
      <c r="I255">
        <v>9788986</v>
      </c>
      <c r="J255">
        <v>10143740</v>
      </c>
      <c r="K255">
        <v>10520879</v>
      </c>
      <c r="L255">
        <v>10917446</v>
      </c>
      <c r="M255">
        <v>11323095</v>
      </c>
      <c r="N255">
        <v>11723846</v>
      </c>
      <c r="O255">
        <v>12110028</v>
      </c>
      <c r="P255">
        <v>12477058</v>
      </c>
      <c r="Q255">
        <v>12828625</v>
      </c>
      <c r="R255">
        <v>13173590</v>
      </c>
      <c r="S255">
        <v>13525094</v>
      </c>
      <c r="T255">
        <v>13892638</v>
      </c>
      <c r="U255">
        <v>14279120</v>
      </c>
      <c r="V255">
        <v>14681459</v>
      </c>
      <c r="W255">
        <v>15096012</v>
      </c>
      <c r="X255">
        <v>15516862</v>
      </c>
      <c r="Y255">
        <v>15939744</v>
      </c>
      <c r="Z255">
        <v>16363562</v>
      </c>
      <c r="AA255">
        <v>16790069</v>
      </c>
      <c r="AB255">
        <v>17221212</v>
      </c>
      <c r="AC255">
        <v>17659975</v>
      </c>
      <c r="AD255">
        <v>18108300</v>
      </c>
      <c r="AE255">
        <v>18565477</v>
      </c>
      <c r="AF255">
        <v>19029877</v>
      </c>
      <c r="AG255">
        <v>19501225</v>
      </c>
      <c r="AH255">
        <v>19979127</v>
      </c>
      <c r="AI255">
        <v>20510000</v>
      </c>
      <c r="AJ255">
        <v>20952000</v>
      </c>
      <c r="AK255">
        <v>21449000</v>
      </c>
      <c r="AL255">
        <v>21942000</v>
      </c>
      <c r="AM255">
        <v>22377000</v>
      </c>
      <c r="AN255">
        <v>22785000</v>
      </c>
      <c r="AO255">
        <v>23225000</v>
      </c>
      <c r="AP255">
        <v>23667000</v>
      </c>
      <c r="AQ255">
        <v>24051000</v>
      </c>
      <c r="AR255">
        <v>24311650</v>
      </c>
      <c r="AS255">
        <v>24650400</v>
      </c>
      <c r="AT255">
        <v>24964450</v>
      </c>
      <c r="AU255">
        <v>25271850</v>
      </c>
      <c r="AV255">
        <v>25567650</v>
      </c>
      <c r="AW255">
        <v>25864350</v>
      </c>
      <c r="AX255">
        <v>26167000</v>
      </c>
      <c r="AY255">
        <v>26488250</v>
      </c>
      <c r="AZ255">
        <v>26868000</v>
      </c>
      <c r="BA255">
        <v>27302800</v>
      </c>
      <c r="BB255">
        <v>27767400</v>
      </c>
      <c r="BC255">
        <v>28562400</v>
      </c>
      <c r="BD255">
        <v>29339400</v>
      </c>
      <c r="BE255">
        <v>29774500</v>
      </c>
      <c r="BF255">
        <v>30243200</v>
      </c>
      <c r="BG255">
        <v>30757700</v>
      </c>
      <c r="BH255">
        <v>31298900</v>
      </c>
      <c r="BI255">
        <v>31847900</v>
      </c>
      <c r="BJ255">
        <v>32387200</v>
      </c>
    </row>
    <row r="256" spans="1:62" ht="14.25" x14ac:dyDescent="0.2">
      <c r="A256" t="s">
        <v>473</v>
      </c>
      <c r="B256" t="s">
        <v>472</v>
      </c>
      <c r="C256" t="s">
        <v>683</v>
      </c>
      <c r="D256" t="s">
        <v>682</v>
      </c>
      <c r="E256">
        <v>80949</v>
      </c>
      <c r="F256">
        <v>82142</v>
      </c>
      <c r="G256">
        <v>83206</v>
      </c>
      <c r="H256">
        <v>84167</v>
      </c>
      <c r="I256">
        <v>85069</v>
      </c>
      <c r="J256">
        <v>85970</v>
      </c>
      <c r="K256">
        <v>86857</v>
      </c>
      <c r="L256">
        <v>87736</v>
      </c>
      <c r="M256">
        <v>88613</v>
      </c>
      <c r="N256">
        <v>89516</v>
      </c>
      <c r="O256">
        <v>90452</v>
      </c>
      <c r="P256">
        <v>91440</v>
      </c>
      <c r="Q256">
        <v>92463</v>
      </c>
      <c r="R256">
        <v>93517</v>
      </c>
      <c r="S256">
        <v>94568</v>
      </c>
      <c r="T256">
        <v>95611</v>
      </c>
      <c r="U256">
        <v>96641</v>
      </c>
      <c r="V256">
        <v>97649</v>
      </c>
      <c r="W256">
        <v>98633</v>
      </c>
      <c r="X256">
        <v>99590</v>
      </c>
      <c r="Y256">
        <v>100505</v>
      </c>
      <c r="Z256">
        <v>101379</v>
      </c>
      <c r="AA256">
        <v>102204</v>
      </c>
      <c r="AB256">
        <v>102984</v>
      </c>
      <c r="AC256">
        <v>103742</v>
      </c>
      <c r="AD256">
        <v>104477</v>
      </c>
      <c r="AE256">
        <v>105198</v>
      </c>
      <c r="AF256">
        <v>105896</v>
      </c>
      <c r="AG256">
        <v>106536</v>
      </c>
      <c r="AH256">
        <v>107084</v>
      </c>
      <c r="AI256">
        <v>107505</v>
      </c>
      <c r="AJ256">
        <v>107814</v>
      </c>
      <c r="AK256">
        <v>108003</v>
      </c>
      <c r="AL256">
        <v>108092</v>
      </c>
      <c r="AM256">
        <v>108129</v>
      </c>
      <c r="AN256">
        <v>108122</v>
      </c>
      <c r="AO256">
        <v>108075</v>
      </c>
      <c r="AP256">
        <v>108004</v>
      </c>
      <c r="AQ256">
        <v>107922</v>
      </c>
      <c r="AR256">
        <v>107880</v>
      </c>
      <c r="AS256">
        <v>107898</v>
      </c>
      <c r="AT256">
        <v>107988</v>
      </c>
      <c r="AU256">
        <v>108146</v>
      </c>
      <c r="AV256">
        <v>108350</v>
      </c>
      <c r="AW256">
        <v>108559</v>
      </c>
      <c r="AX256">
        <v>108744</v>
      </c>
      <c r="AY256">
        <v>108907</v>
      </c>
      <c r="AZ256">
        <v>109047</v>
      </c>
      <c r="BA256">
        <v>109165</v>
      </c>
      <c r="BB256">
        <v>109253</v>
      </c>
      <c r="BC256">
        <v>109315</v>
      </c>
      <c r="BD256">
        <v>109341</v>
      </c>
      <c r="BE256">
        <v>109328</v>
      </c>
      <c r="BF256">
        <v>109320</v>
      </c>
      <c r="BG256">
        <v>109357</v>
      </c>
      <c r="BH256">
        <v>109455</v>
      </c>
      <c r="BI256">
        <v>109643</v>
      </c>
      <c r="BJ256">
        <v>109897</v>
      </c>
    </row>
    <row r="257" spans="1:62" ht="14.25" x14ac:dyDescent="0.2">
      <c r="A257" t="s">
        <v>526</v>
      </c>
      <c r="B257" t="s">
        <v>525</v>
      </c>
      <c r="C257" t="s">
        <v>683</v>
      </c>
      <c r="D257" t="s">
        <v>682</v>
      </c>
      <c r="E257">
        <v>8146847</v>
      </c>
      <c r="F257">
        <v>8461685</v>
      </c>
      <c r="G257">
        <v>8790589</v>
      </c>
      <c r="H257">
        <v>9130349</v>
      </c>
      <c r="I257">
        <v>9476252</v>
      </c>
      <c r="J257">
        <v>9824692</v>
      </c>
      <c r="K257">
        <v>10175140</v>
      </c>
      <c r="L257">
        <v>10528054</v>
      </c>
      <c r="M257">
        <v>10881995</v>
      </c>
      <c r="N257">
        <v>11235491</v>
      </c>
      <c r="O257">
        <v>11587761</v>
      </c>
      <c r="P257">
        <v>11937805</v>
      </c>
      <c r="Q257">
        <v>12286439</v>
      </c>
      <c r="R257">
        <v>12636969</v>
      </c>
      <c r="S257">
        <v>12994025</v>
      </c>
      <c r="T257">
        <v>13360987</v>
      </c>
      <c r="U257">
        <v>13739142</v>
      </c>
      <c r="V257">
        <v>14127787</v>
      </c>
      <c r="W257">
        <v>14525931</v>
      </c>
      <c r="X257">
        <v>14931739</v>
      </c>
      <c r="Y257">
        <v>15343916</v>
      </c>
      <c r="Z257">
        <v>15761799</v>
      </c>
      <c r="AA257">
        <v>16185894</v>
      </c>
      <c r="AB257">
        <v>16617346</v>
      </c>
      <c r="AC257">
        <v>17057785</v>
      </c>
      <c r="AD257">
        <v>17508059</v>
      </c>
      <c r="AE257">
        <v>17968552</v>
      </c>
      <c r="AF257">
        <v>18437794</v>
      </c>
      <c r="AG257">
        <v>18912526</v>
      </c>
      <c r="AH257">
        <v>19388342</v>
      </c>
      <c r="AI257">
        <v>19861956</v>
      </c>
      <c r="AJ257">
        <v>20332079</v>
      </c>
      <c r="AK257">
        <v>20799075</v>
      </c>
      <c r="AL257">
        <v>21263443</v>
      </c>
      <c r="AM257">
        <v>21726352</v>
      </c>
      <c r="AN257">
        <v>22188667</v>
      </c>
      <c r="AO257">
        <v>22650102</v>
      </c>
      <c r="AP257">
        <v>23110178</v>
      </c>
      <c r="AQ257">
        <v>23569454</v>
      </c>
      <c r="AR257">
        <v>24028689</v>
      </c>
      <c r="AS257">
        <v>24488340</v>
      </c>
      <c r="AT257">
        <v>24948476</v>
      </c>
      <c r="AU257">
        <v>25408700</v>
      </c>
      <c r="AV257">
        <v>25868523</v>
      </c>
      <c r="AW257">
        <v>26327225</v>
      </c>
      <c r="AX257">
        <v>26784161</v>
      </c>
      <c r="AY257">
        <v>27239168</v>
      </c>
      <c r="AZ257">
        <v>27691965</v>
      </c>
      <c r="BA257">
        <v>28141701</v>
      </c>
      <c r="BB257">
        <v>28587323</v>
      </c>
      <c r="BC257">
        <v>29028033</v>
      </c>
      <c r="BD257">
        <v>29463291</v>
      </c>
      <c r="BE257">
        <v>29893080</v>
      </c>
      <c r="BF257">
        <v>30317848</v>
      </c>
      <c r="BG257">
        <v>30738378</v>
      </c>
      <c r="BH257">
        <v>31155134</v>
      </c>
      <c r="BI257">
        <v>31568179</v>
      </c>
      <c r="BJ257">
        <v>31977065</v>
      </c>
    </row>
    <row r="258" spans="1:62" ht="14.25" x14ac:dyDescent="0.2">
      <c r="A258" t="s">
        <v>71</v>
      </c>
      <c r="B258" t="s">
        <v>289</v>
      </c>
      <c r="C258" t="s">
        <v>683</v>
      </c>
      <c r="D258" t="s">
        <v>682</v>
      </c>
      <c r="E258">
        <v>8033</v>
      </c>
      <c r="F258">
        <v>8155</v>
      </c>
      <c r="G258">
        <v>8298</v>
      </c>
      <c r="H258">
        <v>8452</v>
      </c>
      <c r="I258">
        <v>8627</v>
      </c>
      <c r="J258">
        <v>8814</v>
      </c>
      <c r="K258">
        <v>9007</v>
      </c>
      <c r="L258">
        <v>9218</v>
      </c>
      <c r="M258">
        <v>9424</v>
      </c>
      <c r="N258">
        <v>9621</v>
      </c>
      <c r="O258">
        <v>9803</v>
      </c>
      <c r="P258">
        <v>9970</v>
      </c>
      <c r="Q258">
        <v>10125</v>
      </c>
      <c r="R258">
        <v>10264</v>
      </c>
      <c r="S258">
        <v>10379</v>
      </c>
      <c r="T258">
        <v>10476</v>
      </c>
      <c r="U258">
        <v>10543</v>
      </c>
      <c r="V258">
        <v>10591</v>
      </c>
      <c r="W258">
        <v>10662</v>
      </c>
      <c r="X258">
        <v>10792</v>
      </c>
      <c r="Y258">
        <v>11002</v>
      </c>
      <c r="Z258">
        <v>11315</v>
      </c>
      <c r="AA258">
        <v>11712</v>
      </c>
      <c r="AB258">
        <v>12188</v>
      </c>
      <c r="AC258">
        <v>12731</v>
      </c>
      <c r="AD258">
        <v>13304</v>
      </c>
      <c r="AE258">
        <v>13938</v>
      </c>
      <c r="AF258">
        <v>14589</v>
      </c>
      <c r="AG258">
        <v>15266</v>
      </c>
      <c r="AH258">
        <v>15900</v>
      </c>
      <c r="AI258">
        <v>16461</v>
      </c>
      <c r="AJ258">
        <v>16934</v>
      </c>
      <c r="AK258">
        <v>17344</v>
      </c>
      <c r="AL258">
        <v>17703</v>
      </c>
      <c r="AM258">
        <v>18052</v>
      </c>
      <c r="AN258">
        <v>18427</v>
      </c>
      <c r="AO258">
        <v>18833</v>
      </c>
      <c r="AP258">
        <v>19270</v>
      </c>
      <c r="AQ258">
        <v>19722</v>
      </c>
      <c r="AR258">
        <v>20188</v>
      </c>
      <c r="AS258">
        <v>20645</v>
      </c>
      <c r="AT258">
        <v>21085</v>
      </c>
      <c r="AU258">
        <v>21529</v>
      </c>
      <c r="AV258">
        <v>22000</v>
      </c>
      <c r="AW258">
        <v>22541</v>
      </c>
      <c r="AX258">
        <v>23168</v>
      </c>
      <c r="AY258">
        <v>23905</v>
      </c>
      <c r="AZ258">
        <v>24731</v>
      </c>
      <c r="BA258">
        <v>25604</v>
      </c>
      <c r="BB258">
        <v>26447</v>
      </c>
      <c r="BC258">
        <v>27224</v>
      </c>
      <c r="BD258">
        <v>27901</v>
      </c>
      <c r="BE258">
        <v>28509</v>
      </c>
      <c r="BF258">
        <v>29056</v>
      </c>
      <c r="BG258">
        <v>29588</v>
      </c>
      <c r="BH258">
        <v>30113</v>
      </c>
      <c r="BI258">
        <v>30661</v>
      </c>
      <c r="BJ258">
        <v>31196</v>
      </c>
    </row>
    <row r="259" spans="1:62" ht="14.25" x14ac:dyDescent="0.2">
      <c r="A259" t="s">
        <v>530</v>
      </c>
      <c r="B259" t="s">
        <v>529</v>
      </c>
      <c r="C259" t="s">
        <v>683</v>
      </c>
      <c r="D259" t="s">
        <v>682</v>
      </c>
      <c r="E259">
        <v>32500</v>
      </c>
      <c r="F259">
        <v>34300</v>
      </c>
      <c r="G259">
        <v>35000</v>
      </c>
      <c r="H259">
        <v>39800</v>
      </c>
      <c r="I259">
        <v>40800</v>
      </c>
      <c r="J259">
        <v>43500</v>
      </c>
      <c r="K259">
        <v>46200</v>
      </c>
      <c r="L259">
        <v>49100</v>
      </c>
      <c r="M259">
        <v>55700</v>
      </c>
      <c r="N259">
        <v>60300</v>
      </c>
      <c r="O259">
        <v>63476</v>
      </c>
      <c r="P259">
        <v>70937</v>
      </c>
      <c r="Q259">
        <v>76319</v>
      </c>
      <c r="R259">
        <v>84121</v>
      </c>
      <c r="S259">
        <v>89941</v>
      </c>
      <c r="T259">
        <v>94484</v>
      </c>
      <c r="U259">
        <v>96166</v>
      </c>
      <c r="V259">
        <v>93203</v>
      </c>
      <c r="W259">
        <v>95929</v>
      </c>
      <c r="X259">
        <v>96183</v>
      </c>
      <c r="Y259">
        <v>99636</v>
      </c>
      <c r="Z259">
        <v>99853</v>
      </c>
      <c r="AA259">
        <v>100068</v>
      </c>
      <c r="AB259">
        <v>100348</v>
      </c>
      <c r="AC259">
        <v>100600</v>
      </c>
      <c r="AD259">
        <v>100760</v>
      </c>
      <c r="AE259">
        <v>100842</v>
      </c>
      <c r="AF259">
        <v>100901</v>
      </c>
      <c r="AG259">
        <v>100952</v>
      </c>
      <c r="AH259">
        <v>101041</v>
      </c>
      <c r="AI259">
        <v>103963</v>
      </c>
      <c r="AJ259">
        <v>104807</v>
      </c>
      <c r="AK259">
        <v>105712</v>
      </c>
      <c r="AL259">
        <v>106578</v>
      </c>
      <c r="AM259">
        <v>107318</v>
      </c>
      <c r="AN259">
        <v>107818</v>
      </c>
      <c r="AO259">
        <v>108095</v>
      </c>
      <c r="AP259">
        <v>108357</v>
      </c>
      <c r="AQ259">
        <v>108537</v>
      </c>
      <c r="AR259">
        <v>108599</v>
      </c>
      <c r="AS259">
        <v>108642</v>
      </c>
      <c r="AT259">
        <v>108549</v>
      </c>
      <c r="AU259">
        <v>108510</v>
      </c>
      <c r="AV259">
        <v>108506</v>
      </c>
      <c r="AW259">
        <v>108467</v>
      </c>
      <c r="AX259">
        <v>108454</v>
      </c>
      <c r="AY259">
        <v>108371</v>
      </c>
      <c r="AZ259">
        <v>108339</v>
      </c>
      <c r="BA259">
        <v>108399</v>
      </c>
      <c r="BB259">
        <v>108405</v>
      </c>
      <c r="BC259">
        <v>108358</v>
      </c>
      <c r="BD259">
        <v>108292</v>
      </c>
      <c r="BE259">
        <v>108191</v>
      </c>
      <c r="BF259">
        <v>108044</v>
      </c>
      <c r="BG259">
        <v>107884</v>
      </c>
      <c r="BH259">
        <v>107710</v>
      </c>
      <c r="BI259">
        <v>107510</v>
      </c>
      <c r="BJ259">
        <v>107268</v>
      </c>
    </row>
    <row r="260" spans="1:62" ht="14.25" x14ac:dyDescent="0.2">
      <c r="A260" t="s">
        <v>528</v>
      </c>
      <c r="B260" t="s">
        <v>527</v>
      </c>
      <c r="C260" t="s">
        <v>683</v>
      </c>
      <c r="D260" t="s">
        <v>682</v>
      </c>
      <c r="E260">
        <v>32670629</v>
      </c>
      <c r="F260">
        <v>33666772</v>
      </c>
      <c r="G260">
        <v>34684165</v>
      </c>
      <c r="H260">
        <v>35722091</v>
      </c>
      <c r="I260">
        <v>36780985</v>
      </c>
      <c r="J260">
        <v>37860012</v>
      </c>
      <c r="K260">
        <v>38959334</v>
      </c>
      <c r="L260">
        <v>40074699</v>
      </c>
      <c r="M260">
        <v>41195835</v>
      </c>
      <c r="N260">
        <v>42309665</v>
      </c>
      <c r="O260">
        <v>43407287</v>
      </c>
      <c r="P260">
        <v>44485908</v>
      </c>
      <c r="Q260">
        <v>45549483</v>
      </c>
      <c r="R260">
        <v>46604726</v>
      </c>
      <c r="S260">
        <v>47661773</v>
      </c>
      <c r="T260">
        <v>48729392</v>
      </c>
      <c r="U260">
        <v>49808071</v>
      </c>
      <c r="V260">
        <v>50899504</v>
      </c>
      <c r="W260">
        <v>52015281</v>
      </c>
      <c r="X260">
        <v>53169673</v>
      </c>
      <c r="Y260">
        <v>54372514</v>
      </c>
      <c r="Z260">
        <v>55627746</v>
      </c>
      <c r="AA260">
        <v>56931824</v>
      </c>
      <c r="AB260">
        <v>58277387</v>
      </c>
      <c r="AC260">
        <v>59653090</v>
      </c>
      <c r="AD260">
        <v>61049373</v>
      </c>
      <c r="AE260">
        <v>62459560</v>
      </c>
      <c r="AF260">
        <v>63881297</v>
      </c>
      <c r="AG260">
        <v>65313708</v>
      </c>
      <c r="AH260">
        <v>66757402</v>
      </c>
      <c r="AI260">
        <v>68209605</v>
      </c>
      <c r="AJ260">
        <v>69670902</v>
      </c>
      <c r="AK260">
        <v>71130448</v>
      </c>
      <c r="AL260">
        <v>72560427</v>
      </c>
      <c r="AM260">
        <v>73925082</v>
      </c>
      <c r="AN260">
        <v>75198977</v>
      </c>
      <c r="AO260">
        <v>76372719</v>
      </c>
      <c r="AP260">
        <v>77453335</v>
      </c>
      <c r="AQ260">
        <v>78452897</v>
      </c>
      <c r="AR260">
        <v>79391374</v>
      </c>
      <c r="AS260">
        <v>80285562</v>
      </c>
      <c r="AT260">
        <v>81139919</v>
      </c>
      <c r="AU260">
        <v>81956496</v>
      </c>
      <c r="AV260">
        <v>82747662</v>
      </c>
      <c r="AW260">
        <v>83527678</v>
      </c>
      <c r="AX260">
        <v>84308843</v>
      </c>
      <c r="AY260">
        <v>85094617</v>
      </c>
      <c r="AZ260">
        <v>85889590</v>
      </c>
      <c r="BA260">
        <v>86707801</v>
      </c>
      <c r="BB260">
        <v>87565407</v>
      </c>
      <c r="BC260">
        <v>88472512</v>
      </c>
      <c r="BD260">
        <v>89436644</v>
      </c>
      <c r="BE260">
        <v>90451881</v>
      </c>
      <c r="BF260">
        <v>91497725</v>
      </c>
      <c r="BG260">
        <v>92544915</v>
      </c>
      <c r="BH260">
        <v>93571567</v>
      </c>
      <c r="BI260">
        <v>94569072</v>
      </c>
      <c r="BJ260">
        <v>95540800</v>
      </c>
    </row>
    <row r="261" spans="1:62" ht="14.25" x14ac:dyDescent="0.2">
      <c r="A261" t="s">
        <v>235</v>
      </c>
      <c r="B261" t="s">
        <v>524</v>
      </c>
      <c r="C261" t="s">
        <v>683</v>
      </c>
      <c r="D261" t="s">
        <v>682</v>
      </c>
      <c r="E261">
        <v>63699</v>
      </c>
      <c r="F261">
        <v>65713</v>
      </c>
      <c r="G261">
        <v>67808</v>
      </c>
      <c r="H261">
        <v>69964</v>
      </c>
      <c r="I261">
        <v>72131</v>
      </c>
      <c r="J261">
        <v>74289</v>
      </c>
      <c r="K261">
        <v>76413</v>
      </c>
      <c r="L261">
        <v>78522</v>
      </c>
      <c r="M261">
        <v>80673</v>
      </c>
      <c r="N261">
        <v>82940</v>
      </c>
      <c r="O261">
        <v>85389</v>
      </c>
      <c r="P261">
        <v>88022</v>
      </c>
      <c r="Q261">
        <v>90823</v>
      </c>
      <c r="R261">
        <v>93765</v>
      </c>
      <c r="S261">
        <v>96796</v>
      </c>
      <c r="T261">
        <v>99872</v>
      </c>
      <c r="U261">
        <v>103028</v>
      </c>
      <c r="V261">
        <v>106222</v>
      </c>
      <c r="W261">
        <v>109429</v>
      </c>
      <c r="X261">
        <v>112580</v>
      </c>
      <c r="Y261">
        <v>115632</v>
      </c>
      <c r="Z261">
        <v>118580</v>
      </c>
      <c r="AA261">
        <v>121435</v>
      </c>
      <c r="AB261">
        <v>124249</v>
      </c>
      <c r="AC261">
        <v>127092</v>
      </c>
      <c r="AD261">
        <v>130027</v>
      </c>
      <c r="AE261">
        <v>133038</v>
      </c>
      <c r="AF261">
        <v>136125</v>
      </c>
      <c r="AG261">
        <v>139366</v>
      </c>
      <c r="AH261">
        <v>142849</v>
      </c>
      <c r="AI261">
        <v>146634</v>
      </c>
      <c r="AJ261">
        <v>150778</v>
      </c>
      <c r="AK261">
        <v>155243</v>
      </c>
      <c r="AL261">
        <v>159814</v>
      </c>
      <c r="AM261">
        <v>164208</v>
      </c>
      <c r="AN261">
        <v>168235</v>
      </c>
      <c r="AO261">
        <v>171801</v>
      </c>
      <c r="AP261">
        <v>174999</v>
      </c>
      <c r="AQ261">
        <v>178078</v>
      </c>
      <c r="AR261">
        <v>181345</v>
      </c>
      <c r="AS261">
        <v>185063</v>
      </c>
      <c r="AT261">
        <v>189290</v>
      </c>
      <c r="AU261">
        <v>193956</v>
      </c>
      <c r="AV261">
        <v>198964</v>
      </c>
      <c r="AW261">
        <v>204143</v>
      </c>
      <c r="AX261">
        <v>209370</v>
      </c>
      <c r="AY261">
        <v>214634</v>
      </c>
      <c r="AZ261">
        <v>219953</v>
      </c>
      <c r="BA261">
        <v>225340</v>
      </c>
      <c r="BB261">
        <v>230785</v>
      </c>
      <c r="BC261">
        <v>236295</v>
      </c>
      <c r="BD261">
        <v>241871</v>
      </c>
      <c r="BE261">
        <v>247485</v>
      </c>
      <c r="BF261">
        <v>253142</v>
      </c>
      <c r="BG261">
        <v>258850</v>
      </c>
      <c r="BH261">
        <v>264603</v>
      </c>
      <c r="BI261">
        <v>270402</v>
      </c>
      <c r="BJ261">
        <v>276244</v>
      </c>
    </row>
    <row r="262" spans="1:62" ht="14.25" x14ac:dyDescent="0.2">
      <c r="A262" t="s">
        <v>550</v>
      </c>
      <c r="B262" t="s">
        <v>582</v>
      </c>
      <c r="C262" t="s">
        <v>683</v>
      </c>
      <c r="D262" t="s">
        <v>682</v>
      </c>
      <c r="E262">
        <v>3032160395</v>
      </c>
      <c r="F262">
        <v>3073368589</v>
      </c>
      <c r="G262">
        <v>3126509809</v>
      </c>
      <c r="H262">
        <v>3191786428</v>
      </c>
      <c r="I262">
        <v>3257459749</v>
      </c>
      <c r="J262">
        <v>3324545319</v>
      </c>
      <c r="K262">
        <v>3394783653</v>
      </c>
      <c r="L262">
        <v>3464689185</v>
      </c>
      <c r="M262">
        <v>3535355316</v>
      </c>
      <c r="N262">
        <v>3610178793</v>
      </c>
      <c r="O262">
        <v>3685753341</v>
      </c>
      <c r="P262">
        <v>3763393039</v>
      </c>
      <c r="Q262">
        <v>3840269676</v>
      </c>
      <c r="R262">
        <v>3916243701</v>
      </c>
      <c r="S262">
        <v>3992871281</v>
      </c>
      <c r="T262">
        <v>4067740568</v>
      </c>
      <c r="U262">
        <v>4140647339</v>
      </c>
      <c r="V262">
        <v>4213305195</v>
      </c>
      <c r="W262">
        <v>4287155675</v>
      </c>
      <c r="X262">
        <v>4362863944</v>
      </c>
      <c r="Y262">
        <v>4439337768</v>
      </c>
      <c r="Z262">
        <v>4517802648</v>
      </c>
      <c r="AA262">
        <v>4599181616</v>
      </c>
      <c r="AB262">
        <v>4681262096</v>
      </c>
      <c r="AC262">
        <v>4763043102</v>
      </c>
      <c r="AD262">
        <v>4846338372</v>
      </c>
      <c r="AE262">
        <v>4932113625</v>
      </c>
      <c r="AF262">
        <v>5020001104</v>
      </c>
      <c r="AG262">
        <v>5108813278</v>
      </c>
      <c r="AH262">
        <v>5197758286</v>
      </c>
      <c r="AI262">
        <v>5288103214</v>
      </c>
      <c r="AJ262">
        <v>5375488619</v>
      </c>
      <c r="AK262">
        <v>5459753865</v>
      </c>
      <c r="AL262">
        <v>5544873088</v>
      </c>
      <c r="AM262">
        <v>5628791176</v>
      </c>
      <c r="AN262">
        <v>5713794372</v>
      </c>
      <c r="AO262">
        <v>5796632117</v>
      </c>
      <c r="AP262">
        <v>5879433900</v>
      </c>
      <c r="AQ262">
        <v>5961166037</v>
      </c>
      <c r="AR262">
        <v>6041818586</v>
      </c>
      <c r="AS262">
        <v>6121682736</v>
      </c>
      <c r="AT262">
        <v>6201340258</v>
      </c>
      <c r="AU262">
        <v>6280530065</v>
      </c>
      <c r="AV262">
        <v>6359899296</v>
      </c>
      <c r="AW262">
        <v>6439825381</v>
      </c>
      <c r="AX262">
        <v>6520298763</v>
      </c>
      <c r="AY262">
        <v>6601476541</v>
      </c>
      <c r="AZ262">
        <v>6683223772</v>
      </c>
      <c r="BA262">
        <v>6766296679</v>
      </c>
      <c r="BB262">
        <v>6849569339</v>
      </c>
      <c r="BC262">
        <v>6932869743</v>
      </c>
      <c r="BD262">
        <v>7014983968</v>
      </c>
      <c r="BE262">
        <v>7099557649</v>
      </c>
      <c r="BF262">
        <v>7185137526</v>
      </c>
      <c r="BG262">
        <v>7271322821</v>
      </c>
      <c r="BH262">
        <v>7357559450</v>
      </c>
      <c r="BI262">
        <v>7444157356</v>
      </c>
      <c r="BJ262">
        <v>7530360149</v>
      </c>
    </row>
    <row r="263" spans="1:62" ht="14.25" x14ac:dyDescent="0.2">
      <c r="A263" t="s">
        <v>249</v>
      </c>
      <c r="B263" t="s">
        <v>474</v>
      </c>
      <c r="C263" t="s">
        <v>683</v>
      </c>
      <c r="D263" t="s">
        <v>682</v>
      </c>
      <c r="E263">
        <v>108646</v>
      </c>
      <c r="F263">
        <v>112119</v>
      </c>
      <c r="G263">
        <v>115788</v>
      </c>
      <c r="H263">
        <v>119561</v>
      </c>
      <c r="I263">
        <v>123354</v>
      </c>
      <c r="J263">
        <v>127068</v>
      </c>
      <c r="K263">
        <v>130688</v>
      </c>
      <c r="L263">
        <v>134193</v>
      </c>
      <c r="M263">
        <v>137506</v>
      </c>
      <c r="N263">
        <v>140518</v>
      </c>
      <c r="O263">
        <v>143176</v>
      </c>
      <c r="P263">
        <v>145439</v>
      </c>
      <c r="Q263">
        <v>147321</v>
      </c>
      <c r="R263">
        <v>148889</v>
      </c>
      <c r="S263">
        <v>150221</v>
      </c>
      <c r="T263">
        <v>151387</v>
      </c>
      <c r="U263">
        <v>152390</v>
      </c>
      <c r="V263">
        <v>153247</v>
      </c>
      <c r="W263">
        <v>154007</v>
      </c>
      <c r="X263">
        <v>154760</v>
      </c>
      <c r="Y263">
        <v>155557</v>
      </c>
      <c r="Z263">
        <v>156428</v>
      </c>
      <c r="AA263">
        <v>157403</v>
      </c>
      <c r="AB263">
        <v>158384</v>
      </c>
      <c r="AC263">
        <v>159283</v>
      </c>
      <c r="AD263">
        <v>160031</v>
      </c>
      <c r="AE263">
        <v>160592</v>
      </c>
      <c r="AF263">
        <v>161015</v>
      </c>
      <c r="AG263">
        <v>161421</v>
      </c>
      <c r="AH263">
        <v>161998</v>
      </c>
      <c r="AI263">
        <v>162866</v>
      </c>
      <c r="AJ263">
        <v>164076</v>
      </c>
      <c r="AK263">
        <v>165570</v>
      </c>
      <c r="AL263">
        <v>167207</v>
      </c>
      <c r="AM263">
        <v>168788</v>
      </c>
      <c r="AN263">
        <v>170157</v>
      </c>
      <c r="AO263">
        <v>171283</v>
      </c>
      <c r="AP263">
        <v>172198</v>
      </c>
      <c r="AQ263">
        <v>172981</v>
      </c>
      <c r="AR263">
        <v>173755</v>
      </c>
      <c r="AS263">
        <v>174610</v>
      </c>
      <c r="AT263">
        <v>175566</v>
      </c>
      <c r="AU263">
        <v>176582</v>
      </c>
      <c r="AV263">
        <v>177662</v>
      </c>
      <c r="AW263">
        <v>178781</v>
      </c>
      <c r="AX263">
        <v>179929</v>
      </c>
      <c r="AY263">
        <v>181094</v>
      </c>
      <c r="AZ263">
        <v>182286</v>
      </c>
      <c r="BA263">
        <v>183526</v>
      </c>
      <c r="BB263">
        <v>184826</v>
      </c>
      <c r="BC263">
        <v>186205</v>
      </c>
      <c r="BD263">
        <v>187665</v>
      </c>
      <c r="BE263">
        <v>189194</v>
      </c>
      <c r="BF263">
        <v>190757</v>
      </c>
      <c r="BG263">
        <v>192290</v>
      </c>
      <c r="BH263">
        <v>193759</v>
      </c>
      <c r="BI263">
        <v>195125</v>
      </c>
      <c r="BJ263">
        <v>196440</v>
      </c>
    </row>
    <row r="264" spans="1:62" ht="14.25" x14ac:dyDescent="0.2">
      <c r="A264" t="s">
        <v>385</v>
      </c>
      <c r="B264" t="s">
        <v>386</v>
      </c>
      <c r="C264" t="s">
        <v>683</v>
      </c>
      <c r="D264" t="s">
        <v>682</v>
      </c>
      <c r="E264">
        <v>947000</v>
      </c>
      <c r="F264">
        <v>966000</v>
      </c>
      <c r="G264">
        <v>994000</v>
      </c>
      <c r="H264">
        <v>1022000</v>
      </c>
      <c r="I264">
        <v>1050000</v>
      </c>
      <c r="J264">
        <v>1078000</v>
      </c>
      <c r="K264">
        <v>1106000</v>
      </c>
      <c r="L264">
        <v>1135000</v>
      </c>
      <c r="M264">
        <v>1163000</v>
      </c>
      <c r="N264">
        <v>1191000</v>
      </c>
      <c r="O264">
        <v>1219000</v>
      </c>
      <c r="P264">
        <v>1247000</v>
      </c>
      <c r="Q264">
        <v>1278000</v>
      </c>
      <c r="R264">
        <v>1308000</v>
      </c>
      <c r="S264">
        <v>1339000</v>
      </c>
      <c r="T264">
        <v>1369000</v>
      </c>
      <c r="U264">
        <v>1400000</v>
      </c>
      <c r="V264">
        <v>1430000</v>
      </c>
      <c r="W264">
        <v>1460000</v>
      </c>
      <c r="X264">
        <v>1491000</v>
      </c>
      <c r="Y264">
        <v>1521000</v>
      </c>
      <c r="Z264">
        <v>1552000</v>
      </c>
      <c r="AA264">
        <v>1582000</v>
      </c>
      <c r="AB264">
        <v>1614000</v>
      </c>
      <c r="AC264">
        <v>1647000</v>
      </c>
      <c r="AD264">
        <v>1682000</v>
      </c>
      <c r="AE264">
        <v>1717000</v>
      </c>
      <c r="AF264">
        <v>1753000</v>
      </c>
      <c r="AG264">
        <v>1791000</v>
      </c>
      <c r="AH264">
        <v>1827000</v>
      </c>
      <c r="AI264">
        <v>1862000</v>
      </c>
      <c r="AJ264">
        <v>1898000</v>
      </c>
      <c r="AK264">
        <v>1932000</v>
      </c>
      <c r="AL264">
        <v>1965000</v>
      </c>
      <c r="AM264">
        <v>1997000</v>
      </c>
      <c r="AN264">
        <v>2029000</v>
      </c>
      <c r="AO264">
        <v>2059000</v>
      </c>
      <c r="AP264">
        <v>2086000</v>
      </c>
      <c r="AQ264">
        <v>1966000</v>
      </c>
      <c r="AR264">
        <v>1762000</v>
      </c>
      <c r="AS264">
        <v>1700000</v>
      </c>
      <c r="AT264">
        <v>1701154</v>
      </c>
      <c r="AU264">
        <v>1702310</v>
      </c>
      <c r="AV264">
        <v>1703466</v>
      </c>
      <c r="AW264">
        <v>1704622</v>
      </c>
      <c r="AX264">
        <v>1705780</v>
      </c>
      <c r="AY264">
        <v>1719536</v>
      </c>
      <c r="AZ264">
        <v>1733404</v>
      </c>
      <c r="BA264">
        <v>1747383</v>
      </c>
      <c r="BB264">
        <v>1761474</v>
      </c>
      <c r="BC264">
        <v>1775680</v>
      </c>
      <c r="BD264">
        <v>1791000</v>
      </c>
      <c r="BE264">
        <v>1805200</v>
      </c>
      <c r="BF264">
        <v>1824100</v>
      </c>
      <c r="BG264">
        <v>1821800</v>
      </c>
      <c r="BH264">
        <v>1801800</v>
      </c>
      <c r="BI264">
        <v>1816200</v>
      </c>
      <c r="BJ264">
        <v>1830700</v>
      </c>
    </row>
    <row r="265" spans="1:62" ht="14.25" x14ac:dyDescent="0.2">
      <c r="A265" t="s">
        <v>534</v>
      </c>
      <c r="B265" t="s">
        <v>533</v>
      </c>
      <c r="C265" t="s">
        <v>683</v>
      </c>
      <c r="D265" t="s">
        <v>682</v>
      </c>
      <c r="E265">
        <v>5172135</v>
      </c>
      <c r="F265">
        <v>5260501</v>
      </c>
      <c r="G265">
        <v>5351799</v>
      </c>
      <c r="H265">
        <v>5446063</v>
      </c>
      <c r="I265">
        <v>5543339</v>
      </c>
      <c r="J265">
        <v>5643643</v>
      </c>
      <c r="K265">
        <v>5748588</v>
      </c>
      <c r="L265">
        <v>5858638</v>
      </c>
      <c r="M265">
        <v>5971407</v>
      </c>
      <c r="N265">
        <v>6083619</v>
      </c>
      <c r="O265">
        <v>6193810</v>
      </c>
      <c r="P265">
        <v>6300554</v>
      </c>
      <c r="Q265">
        <v>6407295</v>
      </c>
      <c r="R265">
        <v>6523452</v>
      </c>
      <c r="S265">
        <v>6661566</v>
      </c>
      <c r="T265">
        <v>6830692</v>
      </c>
      <c r="U265">
        <v>7034868</v>
      </c>
      <c r="V265">
        <v>7271872</v>
      </c>
      <c r="W265">
        <v>7536764</v>
      </c>
      <c r="X265">
        <v>7821552</v>
      </c>
      <c r="Y265">
        <v>8120497</v>
      </c>
      <c r="Z265">
        <v>8434017</v>
      </c>
      <c r="AA265">
        <v>8764621</v>
      </c>
      <c r="AB265">
        <v>9111097</v>
      </c>
      <c r="AC265">
        <v>9472170</v>
      </c>
      <c r="AD265">
        <v>9847899</v>
      </c>
      <c r="AE265">
        <v>10232733</v>
      </c>
      <c r="AF265">
        <v>10628585</v>
      </c>
      <c r="AG265">
        <v>11051504</v>
      </c>
      <c r="AH265">
        <v>11523267</v>
      </c>
      <c r="AI265">
        <v>12057039</v>
      </c>
      <c r="AJ265">
        <v>12661614</v>
      </c>
      <c r="AK265">
        <v>13325583</v>
      </c>
      <c r="AL265">
        <v>14017239</v>
      </c>
      <c r="AM265">
        <v>14692686</v>
      </c>
      <c r="AN265">
        <v>15320653</v>
      </c>
      <c r="AO265">
        <v>15889449</v>
      </c>
      <c r="AP265">
        <v>16408954</v>
      </c>
      <c r="AQ265">
        <v>16896210</v>
      </c>
      <c r="AR265">
        <v>17378098</v>
      </c>
      <c r="AS265">
        <v>17874725</v>
      </c>
      <c r="AT265">
        <v>18390135</v>
      </c>
      <c r="AU265">
        <v>18919179</v>
      </c>
      <c r="AV265">
        <v>19462086</v>
      </c>
      <c r="AW265">
        <v>20017068</v>
      </c>
      <c r="AX265">
        <v>20582927</v>
      </c>
      <c r="AY265">
        <v>21160534</v>
      </c>
      <c r="AZ265">
        <v>21751605</v>
      </c>
      <c r="BA265">
        <v>22356391</v>
      </c>
      <c r="BB265">
        <v>22974929</v>
      </c>
      <c r="BC265">
        <v>23606779</v>
      </c>
      <c r="BD265">
        <v>24252206</v>
      </c>
      <c r="BE265">
        <v>24909969</v>
      </c>
      <c r="BF265">
        <v>25576322</v>
      </c>
      <c r="BG265">
        <v>26246327</v>
      </c>
      <c r="BH265">
        <v>26916207</v>
      </c>
      <c r="BI265">
        <v>27584213</v>
      </c>
      <c r="BJ265">
        <v>28250420</v>
      </c>
    </row>
    <row r="266" spans="1:62" ht="14.25" x14ac:dyDescent="0.2">
      <c r="A266" t="s">
        <v>47</v>
      </c>
      <c r="B266" t="s">
        <v>488</v>
      </c>
      <c r="C266" t="s">
        <v>683</v>
      </c>
      <c r="D266" t="s">
        <v>682</v>
      </c>
      <c r="E266">
        <v>17456855</v>
      </c>
      <c r="F266">
        <v>17920673</v>
      </c>
      <c r="G266">
        <v>18401608</v>
      </c>
      <c r="H266">
        <v>18899275</v>
      </c>
      <c r="I266">
        <v>19412975</v>
      </c>
      <c r="J266">
        <v>19942303</v>
      </c>
      <c r="K266">
        <v>20486439</v>
      </c>
      <c r="L266">
        <v>21045785</v>
      </c>
      <c r="M266">
        <v>21622590</v>
      </c>
      <c r="N266">
        <v>22219897</v>
      </c>
      <c r="O266">
        <v>22839451</v>
      </c>
      <c r="P266">
        <v>23482813</v>
      </c>
      <c r="Q266">
        <v>24148137</v>
      </c>
      <c r="R266">
        <v>24829693</v>
      </c>
      <c r="S266">
        <v>25519604</v>
      </c>
      <c r="T266">
        <v>26212405</v>
      </c>
      <c r="U266">
        <v>26904349</v>
      </c>
      <c r="V266">
        <v>27597297</v>
      </c>
      <c r="W266">
        <v>28298150</v>
      </c>
      <c r="X266">
        <v>29017049</v>
      </c>
      <c r="Y266">
        <v>29760471</v>
      </c>
      <c r="Z266">
        <v>30532954</v>
      </c>
      <c r="AA266">
        <v>31330259</v>
      </c>
      <c r="AB266">
        <v>32139708</v>
      </c>
      <c r="AC266">
        <v>32943584</v>
      </c>
      <c r="AD266">
        <v>33730148</v>
      </c>
      <c r="AE266">
        <v>34490419</v>
      </c>
      <c r="AF266">
        <v>35230249</v>
      </c>
      <c r="AG266">
        <v>35970537</v>
      </c>
      <c r="AH266">
        <v>36740883</v>
      </c>
      <c r="AI266">
        <v>37560525</v>
      </c>
      <c r="AJ266">
        <v>38437855</v>
      </c>
      <c r="AK266">
        <v>39360225</v>
      </c>
      <c r="AL266">
        <v>40300161</v>
      </c>
      <c r="AM266">
        <v>41218901</v>
      </c>
      <c r="AN266">
        <v>42088165</v>
      </c>
      <c r="AO266">
        <v>42898520</v>
      </c>
      <c r="AP266">
        <v>43657024</v>
      </c>
      <c r="AQ266">
        <v>44372112</v>
      </c>
      <c r="AR266">
        <v>45058775</v>
      </c>
      <c r="AS266">
        <v>45728315</v>
      </c>
      <c r="AT266">
        <v>46385006</v>
      </c>
      <c r="AU266">
        <v>47026173</v>
      </c>
      <c r="AV266">
        <v>47648727</v>
      </c>
      <c r="AW266">
        <v>48247395</v>
      </c>
      <c r="AX266">
        <v>48820586</v>
      </c>
      <c r="AY266">
        <v>49364582</v>
      </c>
      <c r="AZ266">
        <v>49887181</v>
      </c>
      <c r="BA266">
        <v>50412129</v>
      </c>
      <c r="BB266">
        <v>50970818</v>
      </c>
      <c r="BC266">
        <v>51584663</v>
      </c>
      <c r="BD266">
        <v>52263516</v>
      </c>
      <c r="BE266">
        <v>52998213</v>
      </c>
      <c r="BF266">
        <v>53767396</v>
      </c>
      <c r="BG266">
        <v>54539571</v>
      </c>
      <c r="BH266">
        <v>55291225</v>
      </c>
      <c r="BI266">
        <v>56015473</v>
      </c>
      <c r="BJ266">
        <v>56717156</v>
      </c>
    </row>
    <row r="267" spans="1:62" ht="14.25" x14ac:dyDescent="0.2">
      <c r="A267" t="s">
        <v>32</v>
      </c>
      <c r="B267" t="s">
        <v>535</v>
      </c>
      <c r="C267" t="s">
        <v>683</v>
      </c>
      <c r="D267" t="s">
        <v>682</v>
      </c>
      <c r="E267">
        <v>3044846</v>
      </c>
      <c r="F267">
        <v>3140264</v>
      </c>
      <c r="G267">
        <v>3240587</v>
      </c>
      <c r="H267">
        <v>3345145</v>
      </c>
      <c r="I267">
        <v>3452942</v>
      </c>
      <c r="J267">
        <v>3563407</v>
      </c>
      <c r="K267">
        <v>3676189</v>
      </c>
      <c r="L267">
        <v>3791887</v>
      </c>
      <c r="M267">
        <v>3912085</v>
      </c>
      <c r="N267">
        <v>4038923</v>
      </c>
      <c r="O267">
        <v>4173928</v>
      </c>
      <c r="P267">
        <v>4317748</v>
      </c>
      <c r="Q267">
        <v>4469895</v>
      </c>
      <c r="R267">
        <v>4629402</v>
      </c>
      <c r="S267">
        <v>4794754</v>
      </c>
      <c r="T267">
        <v>4964831</v>
      </c>
      <c r="U267">
        <v>5139030</v>
      </c>
      <c r="V267">
        <v>5317631</v>
      </c>
      <c r="W267">
        <v>5501445</v>
      </c>
      <c r="X267">
        <v>5691749</v>
      </c>
      <c r="Y267">
        <v>5889230</v>
      </c>
      <c r="Z267">
        <v>6094206</v>
      </c>
      <c r="AA267">
        <v>6305709</v>
      </c>
      <c r="AB267">
        <v>6521542</v>
      </c>
      <c r="AC267">
        <v>6738765</v>
      </c>
      <c r="AD267">
        <v>6955212</v>
      </c>
      <c r="AE267">
        <v>7170656</v>
      </c>
      <c r="AF267">
        <v>7385686</v>
      </c>
      <c r="AG267">
        <v>7600072</v>
      </c>
      <c r="AH267">
        <v>7813808</v>
      </c>
      <c r="AI267">
        <v>8027253</v>
      </c>
      <c r="AJ267">
        <v>8239732</v>
      </c>
      <c r="AK267">
        <v>8452275</v>
      </c>
      <c r="AL267">
        <v>8669168</v>
      </c>
      <c r="AM267">
        <v>8896109</v>
      </c>
      <c r="AN267">
        <v>9137077</v>
      </c>
      <c r="AO267">
        <v>9394304</v>
      </c>
      <c r="AP267">
        <v>9666578</v>
      </c>
      <c r="AQ267">
        <v>9950224</v>
      </c>
      <c r="AR267">
        <v>10239714</v>
      </c>
      <c r="AS267">
        <v>10531221</v>
      </c>
      <c r="AT267">
        <v>10824125</v>
      </c>
      <c r="AU267">
        <v>11120409</v>
      </c>
      <c r="AV267">
        <v>11421984</v>
      </c>
      <c r="AW267">
        <v>11731746</v>
      </c>
      <c r="AX267">
        <v>12052156</v>
      </c>
      <c r="AY267">
        <v>12383446</v>
      </c>
      <c r="AZ267">
        <v>12725974</v>
      </c>
      <c r="BA267">
        <v>13082517</v>
      </c>
      <c r="BB267">
        <v>13456417</v>
      </c>
      <c r="BC267">
        <v>13850033</v>
      </c>
      <c r="BD267">
        <v>14264756</v>
      </c>
      <c r="BE267">
        <v>14699937</v>
      </c>
      <c r="BF267">
        <v>15153210</v>
      </c>
      <c r="BG267">
        <v>15620974</v>
      </c>
      <c r="BH267">
        <v>16100587</v>
      </c>
      <c r="BI267">
        <v>16591390</v>
      </c>
      <c r="BJ267">
        <v>17094130</v>
      </c>
    </row>
    <row r="268" spans="1:62" ht="14.25" x14ac:dyDescent="0.2">
      <c r="A268" t="s">
        <v>33</v>
      </c>
      <c r="B268" t="s">
        <v>536</v>
      </c>
      <c r="C268" t="s">
        <v>683</v>
      </c>
      <c r="D268" t="s">
        <v>682</v>
      </c>
      <c r="E268">
        <v>3747369</v>
      </c>
      <c r="F268">
        <v>3870756</v>
      </c>
      <c r="G268">
        <v>3999419</v>
      </c>
      <c r="H268">
        <v>4132756</v>
      </c>
      <c r="I268">
        <v>4269863</v>
      </c>
      <c r="J268">
        <v>4410212</v>
      </c>
      <c r="K268">
        <v>4553433</v>
      </c>
      <c r="L268">
        <v>4700041</v>
      </c>
      <c r="M268">
        <v>4851431</v>
      </c>
      <c r="N268">
        <v>5009514</v>
      </c>
      <c r="O268">
        <v>5175618</v>
      </c>
      <c r="P268">
        <v>5351195</v>
      </c>
      <c r="Q268">
        <v>5535874</v>
      </c>
      <c r="R268">
        <v>5727044</v>
      </c>
      <c r="S268">
        <v>5920943</v>
      </c>
      <c r="T268">
        <v>6115370</v>
      </c>
      <c r="U268">
        <v>6308300</v>
      </c>
      <c r="V268">
        <v>6501893</v>
      </c>
      <c r="W268">
        <v>6703182</v>
      </c>
      <c r="X268">
        <v>6921790</v>
      </c>
      <c r="Y268">
        <v>7164172</v>
      </c>
      <c r="Z268">
        <v>7431940</v>
      </c>
      <c r="AA268">
        <v>7721536</v>
      </c>
      <c r="AB268">
        <v>8027565</v>
      </c>
      <c r="AC268">
        <v>8342195</v>
      </c>
      <c r="AD268">
        <v>8658857</v>
      </c>
      <c r="AE268">
        <v>8976205</v>
      </c>
      <c r="AF268">
        <v>9293283</v>
      </c>
      <c r="AG268">
        <v>9604302</v>
      </c>
      <c r="AH268">
        <v>9902540</v>
      </c>
      <c r="AI268">
        <v>10183113</v>
      </c>
      <c r="AJ268">
        <v>10443043</v>
      </c>
      <c r="AK268">
        <v>10682868</v>
      </c>
      <c r="AL268">
        <v>10905756</v>
      </c>
      <c r="AM268">
        <v>11116948</v>
      </c>
      <c r="AN268">
        <v>11320346</v>
      </c>
      <c r="AO268">
        <v>11518262</v>
      </c>
      <c r="AP268">
        <v>11709997</v>
      </c>
      <c r="AQ268">
        <v>11893272</v>
      </c>
      <c r="AR268">
        <v>12064537</v>
      </c>
      <c r="AS268">
        <v>12222251</v>
      </c>
      <c r="AT268">
        <v>12366165</v>
      </c>
      <c r="AU268">
        <v>12500525</v>
      </c>
      <c r="AV268">
        <v>12633897</v>
      </c>
      <c r="AW268">
        <v>12777511</v>
      </c>
      <c r="AX268">
        <v>12940032</v>
      </c>
      <c r="AY268">
        <v>13124267</v>
      </c>
      <c r="AZ268">
        <v>13329909</v>
      </c>
      <c r="BA268">
        <v>13558469</v>
      </c>
      <c r="BB268">
        <v>13810599</v>
      </c>
      <c r="BC268">
        <v>14086317</v>
      </c>
      <c r="BD268">
        <v>14386649</v>
      </c>
      <c r="BE268">
        <v>14710826</v>
      </c>
      <c r="BF268">
        <v>15054506</v>
      </c>
      <c r="BG268">
        <v>15411675</v>
      </c>
      <c r="BH268">
        <v>15777451</v>
      </c>
      <c r="BI268">
        <v>16150362</v>
      </c>
      <c r="BJ268">
        <v>16529904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7770-CF92-4740-A95E-7410BBB0E1AB}">
  <sheetPr>
    <tabColor theme="0"/>
  </sheetPr>
  <dimension ref="A1:M250"/>
  <sheetViews>
    <sheetView topLeftCell="F99" workbookViewId="0">
      <selection activeCell="G128" sqref="G128"/>
    </sheetView>
  </sheetViews>
  <sheetFormatPr defaultColWidth="7.625" defaultRowHeight="15" x14ac:dyDescent="0.25"/>
  <cols>
    <col min="1" max="4" width="12.5" style="3" customWidth="1"/>
    <col min="5" max="5" width="17" style="3" customWidth="1"/>
    <col min="6" max="6" width="35.25" style="3" customWidth="1"/>
    <col min="7" max="8" width="27.25" style="3" customWidth="1"/>
    <col min="9" max="9" width="50" style="3" customWidth="1"/>
    <col min="10" max="10" width="9.125" style="3" customWidth="1"/>
    <col min="11" max="11" width="17" style="3" customWidth="1"/>
    <col min="12" max="16384" width="7.625" style="3"/>
  </cols>
  <sheetData>
    <row r="1" spans="1:13" x14ac:dyDescent="0.25">
      <c r="A1" s="2" t="s">
        <v>537</v>
      </c>
      <c r="B1" s="2" t="s">
        <v>538</v>
      </c>
      <c r="C1" s="2" t="s">
        <v>539</v>
      </c>
      <c r="D1" s="2" t="s">
        <v>540</v>
      </c>
      <c r="E1" s="2" t="s">
        <v>541</v>
      </c>
      <c r="F1" s="2" t="s">
        <v>542</v>
      </c>
      <c r="G1" s="2" t="s">
        <v>543</v>
      </c>
      <c r="H1" s="2" t="s">
        <v>544</v>
      </c>
      <c r="I1" s="2" t="s">
        <v>545</v>
      </c>
      <c r="J1" s="2" t="s">
        <v>546</v>
      </c>
      <c r="K1" s="2" t="s">
        <v>547</v>
      </c>
      <c r="L1" s="2" t="s">
        <v>548</v>
      </c>
      <c r="M1" s="2" t="s">
        <v>549</v>
      </c>
    </row>
    <row r="2" spans="1:13" x14ac:dyDescent="0.25">
      <c r="A2" s="4">
        <v>1</v>
      </c>
      <c r="B2" s="3" t="s">
        <v>550</v>
      </c>
      <c r="C2" s="4">
        <v>2</v>
      </c>
      <c r="D2" s="3" t="s">
        <v>551</v>
      </c>
      <c r="E2" s="4">
        <v>15</v>
      </c>
      <c r="F2" s="3" t="s">
        <v>552</v>
      </c>
      <c r="I2" s="3" t="s">
        <v>5</v>
      </c>
      <c r="J2" s="4">
        <v>12</v>
      </c>
      <c r="K2" s="3" t="s">
        <v>259</v>
      </c>
      <c r="L2" s="3" t="s">
        <v>551</v>
      </c>
      <c r="M2" s="3" t="s">
        <v>552</v>
      </c>
    </row>
    <row r="3" spans="1:13" x14ac:dyDescent="0.25">
      <c r="A3" s="4">
        <v>1</v>
      </c>
      <c r="B3" s="3" t="s">
        <v>550</v>
      </c>
      <c r="C3" s="4">
        <v>2</v>
      </c>
      <c r="D3" s="3" t="s">
        <v>551</v>
      </c>
      <c r="E3" s="4">
        <v>15</v>
      </c>
      <c r="F3" s="3" t="s">
        <v>552</v>
      </c>
      <c r="I3" s="3" t="s">
        <v>6</v>
      </c>
      <c r="J3" s="4">
        <v>818</v>
      </c>
      <c r="K3" s="3" t="s">
        <v>332</v>
      </c>
      <c r="L3" s="3" t="s">
        <v>551</v>
      </c>
      <c r="M3" s="3" t="s">
        <v>552</v>
      </c>
    </row>
    <row r="4" spans="1:13" x14ac:dyDescent="0.25">
      <c r="A4" s="4">
        <v>1</v>
      </c>
      <c r="B4" s="3" t="s">
        <v>550</v>
      </c>
      <c r="C4" s="4">
        <v>2</v>
      </c>
      <c r="D4" s="3" t="s">
        <v>551</v>
      </c>
      <c r="E4" s="4">
        <v>15</v>
      </c>
      <c r="F4" s="3" t="s">
        <v>552</v>
      </c>
      <c r="I4" s="3" t="s">
        <v>7</v>
      </c>
      <c r="J4" s="4">
        <v>434</v>
      </c>
      <c r="K4" s="3" t="s">
        <v>400</v>
      </c>
      <c r="L4" s="3" t="s">
        <v>551</v>
      </c>
      <c r="M4" s="3" t="s">
        <v>552</v>
      </c>
    </row>
    <row r="5" spans="1:13" x14ac:dyDescent="0.25">
      <c r="A5" s="4">
        <v>1</v>
      </c>
      <c r="B5" s="3" t="s">
        <v>550</v>
      </c>
      <c r="C5" s="4">
        <v>2</v>
      </c>
      <c r="D5" s="3" t="s">
        <v>551</v>
      </c>
      <c r="E5" s="4">
        <v>15</v>
      </c>
      <c r="F5" s="3" t="s">
        <v>552</v>
      </c>
      <c r="I5" s="3" t="s">
        <v>8</v>
      </c>
      <c r="J5" s="4">
        <v>504</v>
      </c>
      <c r="K5" s="3" t="s">
        <v>427</v>
      </c>
      <c r="L5" s="3" t="s">
        <v>551</v>
      </c>
      <c r="M5" s="3" t="s">
        <v>552</v>
      </c>
    </row>
    <row r="6" spans="1:13" x14ac:dyDescent="0.25">
      <c r="A6" s="4">
        <v>1</v>
      </c>
      <c r="B6" s="3" t="s">
        <v>550</v>
      </c>
      <c r="C6" s="4">
        <v>2</v>
      </c>
      <c r="D6" s="3" t="s">
        <v>551</v>
      </c>
      <c r="E6" s="4">
        <v>15</v>
      </c>
      <c r="F6" s="3" t="s">
        <v>552</v>
      </c>
      <c r="I6" s="3" t="s">
        <v>9</v>
      </c>
      <c r="J6" s="4">
        <v>729</v>
      </c>
      <c r="K6" s="3" t="s">
        <v>493</v>
      </c>
      <c r="L6" s="3" t="s">
        <v>551</v>
      </c>
      <c r="M6" s="3" t="s">
        <v>552</v>
      </c>
    </row>
    <row r="7" spans="1:13" x14ac:dyDescent="0.25">
      <c r="A7" s="4">
        <v>1</v>
      </c>
      <c r="B7" s="3" t="s">
        <v>550</v>
      </c>
      <c r="C7" s="4">
        <v>2</v>
      </c>
      <c r="D7" s="3" t="s">
        <v>551</v>
      </c>
      <c r="E7" s="4">
        <v>15</v>
      </c>
      <c r="F7" s="3" t="s">
        <v>552</v>
      </c>
      <c r="I7" s="3" t="s">
        <v>10</v>
      </c>
      <c r="J7" s="4">
        <v>788</v>
      </c>
      <c r="K7" s="3" t="s">
        <v>509</v>
      </c>
      <c r="L7" s="3" t="s">
        <v>551</v>
      </c>
      <c r="M7" s="3" t="s">
        <v>552</v>
      </c>
    </row>
    <row r="8" spans="1:13" x14ac:dyDescent="0.25">
      <c r="A8" s="4">
        <v>1</v>
      </c>
      <c r="B8" s="3" t="s">
        <v>550</v>
      </c>
      <c r="C8" s="4">
        <v>2</v>
      </c>
      <c r="D8" s="3" t="s">
        <v>551</v>
      </c>
      <c r="E8" s="4">
        <v>15</v>
      </c>
      <c r="F8" s="3" t="s">
        <v>552</v>
      </c>
      <c r="I8" s="3" t="s">
        <v>11</v>
      </c>
      <c r="J8" s="4">
        <v>732</v>
      </c>
      <c r="K8" s="3" t="s">
        <v>532</v>
      </c>
      <c r="L8" s="3" t="s">
        <v>551</v>
      </c>
      <c r="M8" s="3" t="s">
        <v>552</v>
      </c>
    </row>
    <row r="9" spans="1:13" x14ac:dyDescent="0.25">
      <c r="A9" s="4">
        <v>1</v>
      </c>
      <c r="B9" s="3" t="s">
        <v>550</v>
      </c>
      <c r="C9" s="4">
        <v>2</v>
      </c>
      <c r="D9" s="3" t="s">
        <v>551</v>
      </c>
      <c r="E9" s="4">
        <v>202</v>
      </c>
      <c r="F9" s="3" t="s">
        <v>553</v>
      </c>
      <c r="G9" s="4">
        <v>14</v>
      </c>
      <c r="H9" s="3" t="s">
        <v>554</v>
      </c>
      <c r="I9" s="3" t="s">
        <v>12</v>
      </c>
      <c r="J9" s="4">
        <v>86</v>
      </c>
      <c r="K9" s="3" t="s">
        <v>290</v>
      </c>
      <c r="L9" s="3" t="s">
        <v>551</v>
      </c>
      <c r="M9" s="3" t="s">
        <v>554</v>
      </c>
    </row>
    <row r="10" spans="1:13" x14ac:dyDescent="0.25">
      <c r="A10" s="4">
        <v>1</v>
      </c>
      <c r="B10" s="3" t="s">
        <v>550</v>
      </c>
      <c r="C10" s="4">
        <v>2</v>
      </c>
      <c r="D10" s="3" t="s">
        <v>551</v>
      </c>
      <c r="E10" s="4">
        <v>202</v>
      </c>
      <c r="F10" s="3" t="s">
        <v>553</v>
      </c>
      <c r="G10" s="4">
        <v>14</v>
      </c>
      <c r="H10" s="3" t="s">
        <v>554</v>
      </c>
      <c r="I10" s="3" t="s">
        <v>13</v>
      </c>
      <c r="J10" s="4">
        <v>108</v>
      </c>
      <c r="K10" s="3" t="s">
        <v>294</v>
      </c>
      <c r="L10" s="3" t="s">
        <v>551</v>
      </c>
      <c r="M10" s="3" t="s">
        <v>554</v>
      </c>
    </row>
    <row r="11" spans="1:13" x14ac:dyDescent="0.25">
      <c r="A11" s="4">
        <v>1</v>
      </c>
      <c r="B11" s="3" t="s">
        <v>550</v>
      </c>
      <c r="C11" s="4">
        <v>2</v>
      </c>
      <c r="D11" s="3" t="s">
        <v>551</v>
      </c>
      <c r="E11" s="4">
        <v>202</v>
      </c>
      <c r="F11" s="3" t="s">
        <v>553</v>
      </c>
      <c r="G11" s="4">
        <v>14</v>
      </c>
      <c r="H11" s="3" t="s">
        <v>554</v>
      </c>
      <c r="I11" s="3" t="s">
        <v>14</v>
      </c>
      <c r="J11" s="4">
        <v>174</v>
      </c>
      <c r="K11" s="3" t="s">
        <v>311</v>
      </c>
      <c r="L11" s="3" t="s">
        <v>551</v>
      </c>
      <c r="M11" s="3" t="s">
        <v>554</v>
      </c>
    </row>
    <row r="12" spans="1:13" x14ac:dyDescent="0.25">
      <c r="A12" s="4">
        <v>1</v>
      </c>
      <c r="B12" s="3" t="s">
        <v>550</v>
      </c>
      <c r="C12" s="4">
        <v>2</v>
      </c>
      <c r="D12" s="3" t="s">
        <v>551</v>
      </c>
      <c r="E12" s="4">
        <v>202</v>
      </c>
      <c r="F12" s="3" t="s">
        <v>553</v>
      </c>
      <c r="G12" s="4">
        <v>14</v>
      </c>
      <c r="H12" s="3" t="s">
        <v>554</v>
      </c>
      <c r="I12" s="3" t="s">
        <v>15</v>
      </c>
      <c r="J12" s="4">
        <v>262</v>
      </c>
      <c r="K12" s="3" t="s">
        <v>328</v>
      </c>
      <c r="L12" s="3" t="s">
        <v>551</v>
      </c>
      <c r="M12" s="3" t="s">
        <v>554</v>
      </c>
    </row>
    <row r="13" spans="1:13" x14ac:dyDescent="0.25">
      <c r="A13" s="4">
        <v>1</v>
      </c>
      <c r="B13" s="3" t="s">
        <v>550</v>
      </c>
      <c r="C13" s="4">
        <v>2</v>
      </c>
      <c r="D13" s="3" t="s">
        <v>551</v>
      </c>
      <c r="E13" s="4">
        <v>202</v>
      </c>
      <c r="F13" s="3" t="s">
        <v>553</v>
      </c>
      <c r="G13" s="4">
        <v>14</v>
      </c>
      <c r="H13" s="3" t="s">
        <v>554</v>
      </c>
      <c r="I13" s="3" t="s">
        <v>16</v>
      </c>
      <c r="J13" s="4">
        <v>232</v>
      </c>
      <c r="K13" s="3" t="s">
        <v>336</v>
      </c>
      <c r="L13" s="3" t="s">
        <v>551</v>
      </c>
      <c r="M13" s="3" t="s">
        <v>554</v>
      </c>
    </row>
    <row r="14" spans="1:13" x14ac:dyDescent="0.25">
      <c r="A14" s="4">
        <v>1</v>
      </c>
      <c r="B14" s="3" t="s">
        <v>550</v>
      </c>
      <c r="C14" s="4">
        <v>2</v>
      </c>
      <c r="D14" s="3" t="s">
        <v>551</v>
      </c>
      <c r="E14" s="4">
        <v>202</v>
      </c>
      <c r="F14" s="3" t="s">
        <v>553</v>
      </c>
      <c r="G14" s="4">
        <v>14</v>
      </c>
      <c r="H14" s="3" t="s">
        <v>554</v>
      </c>
      <c r="I14" s="3" t="s">
        <v>17</v>
      </c>
      <c r="J14" s="4">
        <v>231</v>
      </c>
      <c r="K14" s="3" t="s">
        <v>338</v>
      </c>
      <c r="L14" s="3" t="s">
        <v>551</v>
      </c>
      <c r="M14" s="3" t="s">
        <v>554</v>
      </c>
    </row>
    <row r="15" spans="1:13" x14ac:dyDescent="0.25">
      <c r="A15" s="4">
        <v>1</v>
      </c>
      <c r="B15" s="3" t="s">
        <v>550</v>
      </c>
      <c r="C15" s="4">
        <v>2</v>
      </c>
      <c r="D15" s="3" t="s">
        <v>551</v>
      </c>
      <c r="E15" s="4">
        <v>202</v>
      </c>
      <c r="F15" s="3" t="s">
        <v>553</v>
      </c>
      <c r="G15" s="4">
        <v>14</v>
      </c>
      <c r="H15" s="3" t="s">
        <v>554</v>
      </c>
      <c r="I15" s="3" t="s">
        <v>18</v>
      </c>
      <c r="J15" s="4">
        <v>260</v>
      </c>
      <c r="K15" s="3" t="s">
        <v>346</v>
      </c>
      <c r="L15" s="3" t="s">
        <v>551</v>
      </c>
      <c r="M15" s="3" t="s">
        <v>554</v>
      </c>
    </row>
    <row r="16" spans="1:13" x14ac:dyDescent="0.25">
      <c r="A16" s="4">
        <v>1</v>
      </c>
      <c r="B16" s="3" t="s">
        <v>550</v>
      </c>
      <c r="C16" s="4">
        <v>2</v>
      </c>
      <c r="D16" s="3" t="s">
        <v>551</v>
      </c>
      <c r="E16" s="4">
        <v>202</v>
      </c>
      <c r="F16" s="3" t="s">
        <v>553</v>
      </c>
      <c r="G16" s="4">
        <v>14</v>
      </c>
      <c r="H16" s="3" t="s">
        <v>554</v>
      </c>
      <c r="I16" s="3" t="s">
        <v>19</v>
      </c>
      <c r="J16" s="4">
        <v>404</v>
      </c>
      <c r="K16" s="3" t="s">
        <v>383</v>
      </c>
      <c r="L16" s="3" t="s">
        <v>551</v>
      </c>
      <c r="M16" s="3" t="s">
        <v>554</v>
      </c>
    </row>
    <row r="17" spans="1:13" x14ac:dyDescent="0.25">
      <c r="A17" s="4">
        <v>1</v>
      </c>
      <c r="B17" s="3" t="s">
        <v>550</v>
      </c>
      <c r="C17" s="4">
        <v>2</v>
      </c>
      <c r="D17" s="3" t="s">
        <v>551</v>
      </c>
      <c r="E17" s="4">
        <v>202</v>
      </c>
      <c r="F17" s="3" t="s">
        <v>553</v>
      </c>
      <c r="G17" s="4">
        <v>14</v>
      </c>
      <c r="H17" s="3" t="s">
        <v>554</v>
      </c>
      <c r="I17" s="3" t="s">
        <v>20</v>
      </c>
      <c r="J17" s="4">
        <v>450</v>
      </c>
      <c r="K17" s="3" t="s">
        <v>406</v>
      </c>
      <c r="L17" s="3" t="s">
        <v>551</v>
      </c>
      <c r="M17" s="3" t="s">
        <v>554</v>
      </c>
    </row>
    <row r="18" spans="1:13" x14ac:dyDescent="0.25">
      <c r="A18" s="4">
        <v>1</v>
      </c>
      <c r="B18" s="3" t="s">
        <v>550</v>
      </c>
      <c r="C18" s="4">
        <v>2</v>
      </c>
      <c r="D18" s="3" t="s">
        <v>551</v>
      </c>
      <c r="E18" s="4">
        <v>202</v>
      </c>
      <c r="F18" s="3" t="s">
        <v>553</v>
      </c>
      <c r="G18" s="4">
        <v>14</v>
      </c>
      <c r="H18" s="3" t="s">
        <v>554</v>
      </c>
      <c r="I18" s="3" t="s">
        <v>21</v>
      </c>
      <c r="J18" s="4">
        <v>454</v>
      </c>
      <c r="K18" s="3" t="s">
        <v>407</v>
      </c>
      <c r="L18" s="3" t="s">
        <v>551</v>
      </c>
      <c r="M18" s="3" t="s">
        <v>554</v>
      </c>
    </row>
    <row r="19" spans="1:13" x14ac:dyDescent="0.25">
      <c r="A19" s="4">
        <v>1</v>
      </c>
      <c r="B19" s="3" t="s">
        <v>550</v>
      </c>
      <c r="C19" s="4">
        <v>2</v>
      </c>
      <c r="D19" s="3" t="s">
        <v>551</v>
      </c>
      <c r="E19" s="4">
        <v>202</v>
      </c>
      <c r="F19" s="3" t="s">
        <v>553</v>
      </c>
      <c r="G19" s="4">
        <v>14</v>
      </c>
      <c r="H19" s="3" t="s">
        <v>554</v>
      </c>
      <c r="I19" s="3" t="s">
        <v>22</v>
      </c>
      <c r="J19" s="4">
        <v>480</v>
      </c>
      <c r="K19" s="3" t="s">
        <v>415</v>
      </c>
      <c r="L19" s="3" t="s">
        <v>551</v>
      </c>
      <c r="M19" s="3" t="s">
        <v>554</v>
      </c>
    </row>
    <row r="20" spans="1:13" x14ac:dyDescent="0.25">
      <c r="A20" s="4">
        <v>1</v>
      </c>
      <c r="B20" s="3" t="s">
        <v>550</v>
      </c>
      <c r="C20" s="4">
        <v>2</v>
      </c>
      <c r="D20" s="3" t="s">
        <v>551</v>
      </c>
      <c r="E20" s="4">
        <v>202</v>
      </c>
      <c r="F20" s="3" t="s">
        <v>553</v>
      </c>
      <c r="G20" s="4">
        <v>14</v>
      </c>
      <c r="H20" s="3" t="s">
        <v>554</v>
      </c>
      <c r="I20" s="3" t="s">
        <v>23</v>
      </c>
      <c r="J20" s="4">
        <v>175</v>
      </c>
      <c r="K20" s="3" t="s">
        <v>416</v>
      </c>
      <c r="L20" s="3" t="s">
        <v>551</v>
      </c>
      <c r="M20" s="3" t="s">
        <v>554</v>
      </c>
    </row>
    <row r="21" spans="1:13" x14ac:dyDescent="0.25">
      <c r="A21" s="4">
        <v>1</v>
      </c>
      <c r="B21" s="3" t="s">
        <v>550</v>
      </c>
      <c r="C21" s="4">
        <v>2</v>
      </c>
      <c r="D21" s="3" t="s">
        <v>551</v>
      </c>
      <c r="E21" s="4">
        <v>202</v>
      </c>
      <c r="F21" s="3" t="s">
        <v>553</v>
      </c>
      <c r="G21" s="4">
        <v>14</v>
      </c>
      <c r="H21" s="3" t="s">
        <v>554</v>
      </c>
      <c r="I21" s="3" t="s">
        <v>24</v>
      </c>
      <c r="J21" s="4">
        <v>508</v>
      </c>
      <c r="K21" s="3" t="s">
        <v>428</v>
      </c>
      <c r="L21" s="3" t="s">
        <v>551</v>
      </c>
      <c r="M21" s="3" t="s">
        <v>554</v>
      </c>
    </row>
    <row r="22" spans="1:13" x14ac:dyDescent="0.25">
      <c r="A22" s="4">
        <v>1</v>
      </c>
      <c r="B22" s="3" t="s">
        <v>550</v>
      </c>
      <c r="C22" s="4">
        <v>2</v>
      </c>
      <c r="D22" s="3" t="s">
        <v>551</v>
      </c>
      <c r="E22" s="4">
        <v>202</v>
      </c>
      <c r="F22" s="3" t="s">
        <v>553</v>
      </c>
      <c r="G22" s="4">
        <v>14</v>
      </c>
      <c r="H22" s="3" t="s">
        <v>554</v>
      </c>
      <c r="I22" s="3" t="s">
        <v>25</v>
      </c>
      <c r="J22" s="4">
        <v>638</v>
      </c>
      <c r="K22" s="3" t="s">
        <v>458</v>
      </c>
      <c r="L22" s="3" t="s">
        <v>551</v>
      </c>
      <c r="M22" s="3" t="s">
        <v>554</v>
      </c>
    </row>
    <row r="23" spans="1:13" x14ac:dyDescent="0.25">
      <c r="A23" s="4">
        <v>1</v>
      </c>
      <c r="B23" s="3" t="s">
        <v>550</v>
      </c>
      <c r="C23" s="4">
        <v>2</v>
      </c>
      <c r="D23" s="3" t="s">
        <v>551</v>
      </c>
      <c r="E23" s="4">
        <v>202</v>
      </c>
      <c r="F23" s="3" t="s">
        <v>553</v>
      </c>
      <c r="G23" s="4">
        <v>14</v>
      </c>
      <c r="H23" s="3" t="s">
        <v>554</v>
      </c>
      <c r="I23" s="3" t="s">
        <v>26</v>
      </c>
      <c r="J23" s="4">
        <v>646</v>
      </c>
      <c r="K23" s="3" t="s">
        <v>461</v>
      </c>
      <c r="L23" s="3" t="s">
        <v>551</v>
      </c>
      <c r="M23" s="3" t="s">
        <v>554</v>
      </c>
    </row>
    <row r="24" spans="1:13" x14ac:dyDescent="0.25">
      <c r="A24" s="4">
        <v>1</v>
      </c>
      <c r="B24" s="3" t="s">
        <v>550</v>
      </c>
      <c r="C24" s="4">
        <v>2</v>
      </c>
      <c r="D24" s="3" t="s">
        <v>551</v>
      </c>
      <c r="E24" s="4">
        <v>202</v>
      </c>
      <c r="F24" s="3" t="s">
        <v>553</v>
      </c>
      <c r="G24" s="4">
        <v>14</v>
      </c>
      <c r="H24" s="3" t="s">
        <v>554</v>
      </c>
      <c r="I24" s="3" t="s">
        <v>27</v>
      </c>
      <c r="J24" s="4">
        <v>690</v>
      </c>
      <c r="K24" s="3" t="s">
        <v>480</v>
      </c>
      <c r="L24" s="3" t="s">
        <v>551</v>
      </c>
      <c r="M24" s="3" t="s">
        <v>554</v>
      </c>
    </row>
    <row r="25" spans="1:13" x14ac:dyDescent="0.25">
      <c r="A25" s="4">
        <v>1</v>
      </c>
      <c r="B25" s="3" t="s">
        <v>550</v>
      </c>
      <c r="C25" s="4">
        <v>2</v>
      </c>
      <c r="D25" s="3" t="s">
        <v>551</v>
      </c>
      <c r="E25" s="4">
        <v>202</v>
      </c>
      <c r="F25" s="3" t="s">
        <v>553</v>
      </c>
      <c r="G25" s="4">
        <v>14</v>
      </c>
      <c r="H25" s="3" t="s">
        <v>554</v>
      </c>
      <c r="I25" s="3" t="s">
        <v>28</v>
      </c>
      <c r="J25" s="4">
        <v>706</v>
      </c>
      <c r="K25" s="3" t="s">
        <v>487</v>
      </c>
      <c r="L25" s="3" t="s">
        <v>551</v>
      </c>
      <c r="M25" s="3" t="s">
        <v>554</v>
      </c>
    </row>
    <row r="26" spans="1:13" x14ac:dyDescent="0.25">
      <c r="A26" s="4">
        <v>1</v>
      </c>
      <c r="B26" s="3" t="s">
        <v>550</v>
      </c>
      <c r="C26" s="4">
        <v>2</v>
      </c>
      <c r="D26" s="3" t="s">
        <v>551</v>
      </c>
      <c r="E26" s="4">
        <v>202</v>
      </c>
      <c r="F26" s="3" t="s">
        <v>553</v>
      </c>
      <c r="G26" s="4">
        <v>14</v>
      </c>
      <c r="H26" s="3" t="s">
        <v>554</v>
      </c>
      <c r="I26" s="3" t="s">
        <v>29</v>
      </c>
      <c r="J26" s="4">
        <v>728</v>
      </c>
      <c r="K26" s="3" t="s">
        <v>490</v>
      </c>
      <c r="L26" s="3" t="s">
        <v>551</v>
      </c>
      <c r="M26" s="3" t="s">
        <v>554</v>
      </c>
    </row>
    <row r="27" spans="1:13" x14ac:dyDescent="0.25">
      <c r="A27" s="4">
        <v>1</v>
      </c>
      <c r="B27" s="3" t="s">
        <v>550</v>
      </c>
      <c r="C27" s="4">
        <v>2</v>
      </c>
      <c r="D27" s="3" t="s">
        <v>551</v>
      </c>
      <c r="E27" s="4">
        <v>202</v>
      </c>
      <c r="F27" s="3" t="s">
        <v>553</v>
      </c>
      <c r="G27" s="4">
        <v>14</v>
      </c>
      <c r="H27" s="3" t="s">
        <v>554</v>
      </c>
      <c r="I27" s="3" t="s">
        <v>30</v>
      </c>
      <c r="J27" s="4">
        <v>800</v>
      </c>
      <c r="K27" s="3" t="s">
        <v>514</v>
      </c>
      <c r="L27" s="3" t="s">
        <v>551</v>
      </c>
      <c r="M27" s="3" t="s">
        <v>554</v>
      </c>
    </row>
    <row r="28" spans="1:13" x14ac:dyDescent="0.25">
      <c r="A28" s="4">
        <v>1</v>
      </c>
      <c r="B28" s="3" t="s">
        <v>550</v>
      </c>
      <c r="C28" s="4">
        <v>2</v>
      </c>
      <c r="D28" s="3" t="s">
        <v>551</v>
      </c>
      <c r="E28" s="4">
        <v>202</v>
      </c>
      <c r="F28" s="3" t="s">
        <v>553</v>
      </c>
      <c r="G28" s="4">
        <v>14</v>
      </c>
      <c r="H28" s="3" t="s">
        <v>554</v>
      </c>
      <c r="I28" s="3" t="s">
        <v>31</v>
      </c>
      <c r="J28" s="4">
        <v>834</v>
      </c>
      <c r="K28" s="3" t="s">
        <v>502</v>
      </c>
      <c r="L28" s="3" t="s">
        <v>551</v>
      </c>
      <c r="M28" s="3" t="s">
        <v>554</v>
      </c>
    </row>
    <row r="29" spans="1:13" x14ac:dyDescent="0.25">
      <c r="A29" s="4">
        <v>1</v>
      </c>
      <c r="B29" s="3" t="s">
        <v>550</v>
      </c>
      <c r="C29" s="4">
        <v>2</v>
      </c>
      <c r="D29" s="3" t="s">
        <v>551</v>
      </c>
      <c r="E29" s="4">
        <v>202</v>
      </c>
      <c r="F29" s="3" t="s">
        <v>553</v>
      </c>
      <c r="G29" s="4">
        <v>14</v>
      </c>
      <c r="H29" s="3" t="s">
        <v>554</v>
      </c>
      <c r="I29" s="3" t="s">
        <v>32</v>
      </c>
      <c r="J29" s="4">
        <v>894</v>
      </c>
      <c r="K29" s="3" t="s">
        <v>535</v>
      </c>
      <c r="L29" s="3" t="s">
        <v>551</v>
      </c>
      <c r="M29" s="3" t="s">
        <v>554</v>
      </c>
    </row>
    <row r="30" spans="1:13" x14ac:dyDescent="0.25">
      <c r="A30" s="4">
        <v>1</v>
      </c>
      <c r="B30" s="3" t="s">
        <v>550</v>
      </c>
      <c r="C30" s="4">
        <v>2</v>
      </c>
      <c r="D30" s="3" t="s">
        <v>551</v>
      </c>
      <c r="E30" s="4">
        <v>202</v>
      </c>
      <c r="F30" s="3" t="s">
        <v>553</v>
      </c>
      <c r="G30" s="4">
        <v>14</v>
      </c>
      <c r="H30" s="3" t="s">
        <v>554</v>
      </c>
      <c r="I30" s="3" t="s">
        <v>33</v>
      </c>
      <c r="J30" s="4">
        <v>716</v>
      </c>
      <c r="K30" s="3" t="s">
        <v>536</v>
      </c>
      <c r="L30" s="3" t="s">
        <v>551</v>
      </c>
      <c r="M30" s="3" t="s">
        <v>554</v>
      </c>
    </row>
    <row r="31" spans="1:13" x14ac:dyDescent="0.25">
      <c r="A31" s="4">
        <v>1</v>
      </c>
      <c r="B31" s="3" t="s">
        <v>550</v>
      </c>
      <c r="C31" s="4">
        <v>2</v>
      </c>
      <c r="D31" s="3" t="s">
        <v>551</v>
      </c>
      <c r="E31" s="4">
        <v>202</v>
      </c>
      <c r="F31" s="3" t="s">
        <v>553</v>
      </c>
      <c r="G31" s="4">
        <v>17</v>
      </c>
      <c r="H31" s="3" t="s">
        <v>555</v>
      </c>
      <c r="I31" s="3" t="s">
        <v>34</v>
      </c>
      <c r="J31" s="4">
        <v>24</v>
      </c>
      <c r="K31" s="3" t="s">
        <v>262</v>
      </c>
      <c r="L31" s="3" t="s">
        <v>551</v>
      </c>
      <c r="M31" s="3" t="s">
        <v>555</v>
      </c>
    </row>
    <row r="32" spans="1:13" x14ac:dyDescent="0.25">
      <c r="A32" s="4">
        <v>1</v>
      </c>
      <c r="B32" s="3" t="s">
        <v>550</v>
      </c>
      <c r="C32" s="4">
        <v>2</v>
      </c>
      <c r="D32" s="3" t="s">
        <v>551</v>
      </c>
      <c r="E32" s="4">
        <v>202</v>
      </c>
      <c r="F32" s="3" t="s">
        <v>553</v>
      </c>
      <c r="G32" s="4">
        <v>17</v>
      </c>
      <c r="H32" s="3" t="s">
        <v>555</v>
      </c>
      <c r="I32" s="3" t="s">
        <v>35</v>
      </c>
      <c r="J32" s="4">
        <v>120</v>
      </c>
      <c r="K32" s="3" t="s">
        <v>296</v>
      </c>
      <c r="L32" s="3" t="s">
        <v>551</v>
      </c>
      <c r="M32" s="3" t="s">
        <v>555</v>
      </c>
    </row>
    <row r="33" spans="1:13" x14ac:dyDescent="0.25">
      <c r="A33" s="4">
        <v>1</v>
      </c>
      <c r="B33" s="3" t="s">
        <v>550</v>
      </c>
      <c r="C33" s="4">
        <v>2</v>
      </c>
      <c r="D33" s="3" t="s">
        <v>551</v>
      </c>
      <c r="E33" s="4">
        <v>202</v>
      </c>
      <c r="F33" s="3" t="s">
        <v>553</v>
      </c>
      <c r="G33" s="4">
        <v>17</v>
      </c>
      <c r="H33" s="3" t="s">
        <v>555</v>
      </c>
      <c r="I33" s="3" t="s">
        <v>36</v>
      </c>
      <c r="J33" s="4">
        <v>140</v>
      </c>
      <c r="K33" s="3" t="s">
        <v>300</v>
      </c>
      <c r="L33" s="3" t="s">
        <v>551</v>
      </c>
      <c r="M33" s="3" t="s">
        <v>555</v>
      </c>
    </row>
    <row r="34" spans="1:13" x14ac:dyDescent="0.25">
      <c r="A34" s="4">
        <v>1</v>
      </c>
      <c r="B34" s="3" t="s">
        <v>550</v>
      </c>
      <c r="C34" s="4">
        <v>2</v>
      </c>
      <c r="D34" s="3" t="s">
        <v>551</v>
      </c>
      <c r="E34" s="4">
        <v>202</v>
      </c>
      <c r="F34" s="3" t="s">
        <v>553</v>
      </c>
      <c r="G34" s="4">
        <v>17</v>
      </c>
      <c r="H34" s="3" t="s">
        <v>555</v>
      </c>
      <c r="I34" s="3" t="s">
        <v>37</v>
      </c>
      <c r="J34" s="4">
        <v>148</v>
      </c>
      <c r="K34" s="3" t="s">
        <v>301</v>
      </c>
      <c r="L34" s="3" t="s">
        <v>551</v>
      </c>
      <c r="M34" s="3" t="s">
        <v>555</v>
      </c>
    </row>
    <row r="35" spans="1:13" x14ac:dyDescent="0.25">
      <c r="A35" s="4">
        <v>1</v>
      </c>
      <c r="B35" s="3" t="s">
        <v>550</v>
      </c>
      <c r="C35" s="4">
        <v>2</v>
      </c>
      <c r="D35" s="3" t="s">
        <v>551</v>
      </c>
      <c r="E35" s="4">
        <v>202</v>
      </c>
      <c r="F35" s="3" t="s">
        <v>553</v>
      </c>
      <c r="G35" s="4">
        <v>17</v>
      </c>
      <c r="H35" s="3" t="s">
        <v>555</v>
      </c>
      <c r="I35" s="3" t="s">
        <v>38</v>
      </c>
      <c r="J35" s="4">
        <v>178</v>
      </c>
      <c r="K35" s="3" t="s">
        <v>312</v>
      </c>
      <c r="L35" s="3" t="s">
        <v>551</v>
      </c>
      <c r="M35" s="3" t="s">
        <v>555</v>
      </c>
    </row>
    <row r="36" spans="1:13" x14ac:dyDescent="0.25">
      <c r="A36" s="4">
        <v>1</v>
      </c>
      <c r="B36" s="3" t="s">
        <v>550</v>
      </c>
      <c r="C36" s="4">
        <v>2</v>
      </c>
      <c r="D36" s="3" t="s">
        <v>551</v>
      </c>
      <c r="E36" s="4">
        <v>202</v>
      </c>
      <c r="F36" s="3" t="s">
        <v>553</v>
      </c>
      <c r="G36" s="4">
        <v>17</v>
      </c>
      <c r="H36" s="3" t="s">
        <v>555</v>
      </c>
      <c r="I36" s="3" t="s">
        <v>39</v>
      </c>
      <c r="J36" s="4">
        <v>180</v>
      </c>
      <c r="K36" s="3" t="s">
        <v>314</v>
      </c>
      <c r="L36" s="3" t="s">
        <v>551</v>
      </c>
      <c r="M36" s="3" t="s">
        <v>555</v>
      </c>
    </row>
    <row r="37" spans="1:13" x14ac:dyDescent="0.25">
      <c r="A37" s="4">
        <v>1</v>
      </c>
      <c r="B37" s="3" t="s">
        <v>550</v>
      </c>
      <c r="C37" s="4">
        <v>2</v>
      </c>
      <c r="D37" s="3" t="s">
        <v>551</v>
      </c>
      <c r="E37" s="4">
        <v>202</v>
      </c>
      <c r="F37" s="3" t="s">
        <v>553</v>
      </c>
      <c r="G37" s="4">
        <v>17</v>
      </c>
      <c r="H37" s="3" t="s">
        <v>555</v>
      </c>
      <c r="I37" s="3" t="s">
        <v>40</v>
      </c>
      <c r="J37" s="4">
        <v>226</v>
      </c>
      <c r="K37" s="3" t="s">
        <v>335</v>
      </c>
      <c r="L37" s="3" t="s">
        <v>551</v>
      </c>
      <c r="M37" s="3" t="s">
        <v>555</v>
      </c>
    </row>
    <row r="38" spans="1:13" x14ac:dyDescent="0.25">
      <c r="A38" s="4">
        <v>1</v>
      </c>
      <c r="B38" s="3" t="s">
        <v>550</v>
      </c>
      <c r="C38" s="4">
        <v>2</v>
      </c>
      <c r="D38" s="3" t="s">
        <v>551</v>
      </c>
      <c r="E38" s="4">
        <v>202</v>
      </c>
      <c r="F38" s="3" t="s">
        <v>553</v>
      </c>
      <c r="G38" s="4">
        <v>17</v>
      </c>
      <c r="H38" s="3" t="s">
        <v>555</v>
      </c>
      <c r="I38" s="3" t="s">
        <v>41</v>
      </c>
      <c r="J38" s="4">
        <v>266</v>
      </c>
      <c r="K38" s="3" t="s">
        <v>347</v>
      </c>
      <c r="L38" s="3" t="s">
        <v>551</v>
      </c>
      <c r="M38" s="3" t="s">
        <v>555</v>
      </c>
    </row>
    <row r="39" spans="1:13" x14ac:dyDescent="0.25">
      <c r="A39" s="4">
        <v>1</v>
      </c>
      <c r="B39" s="3" t="s">
        <v>550</v>
      </c>
      <c r="C39" s="4">
        <v>2</v>
      </c>
      <c r="D39" s="3" t="s">
        <v>551</v>
      </c>
      <c r="E39" s="4">
        <v>202</v>
      </c>
      <c r="F39" s="3" t="s">
        <v>553</v>
      </c>
      <c r="G39" s="4">
        <v>17</v>
      </c>
      <c r="H39" s="3" t="s">
        <v>555</v>
      </c>
      <c r="I39" s="3" t="s">
        <v>42</v>
      </c>
      <c r="J39" s="4">
        <v>678</v>
      </c>
      <c r="K39" s="3" t="s">
        <v>476</v>
      </c>
      <c r="L39" s="3" t="s">
        <v>551</v>
      </c>
      <c r="M39" s="3" t="s">
        <v>555</v>
      </c>
    </row>
    <row r="40" spans="1:13" x14ac:dyDescent="0.25">
      <c r="A40" s="4">
        <v>1</v>
      </c>
      <c r="B40" s="3" t="s">
        <v>550</v>
      </c>
      <c r="C40" s="4">
        <v>2</v>
      </c>
      <c r="D40" s="3" t="s">
        <v>551</v>
      </c>
      <c r="E40" s="4">
        <v>202</v>
      </c>
      <c r="F40" s="3" t="s">
        <v>553</v>
      </c>
      <c r="G40" s="4">
        <v>18</v>
      </c>
      <c r="H40" s="3" t="s">
        <v>556</v>
      </c>
      <c r="I40" s="3" t="s">
        <v>43</v>
      </c>
      <c r="J40" s="4">
        <v>72</v>
      </c>
      <c r="K40" s="3" t="s">
        <v>286</v>
      </c>
      <c r="L40" s="3" t="s">
        <v>551</v>
      </c>
      <c r="M40" s="3" t="s">
        <v>556</v>
      </c>
    </row>
    <row r="41" spans="1:13" x14ac:dyDescent="0.25">
      <c r="A41" s="4">
        <v>1</v>
      </c>
      <c r="B41" s="3" t="s">
        <v>550</v>
      </c>
      <c r="C41" s="4">
        <v>2</v>
      </c>
      <c r="D41" s="3" t="s">
        <v>551</v>
      </c>
      <c r="E41" s="4">
        <v>202</v>
      </c>
      <c r="F41" s="3" t="s">
        <v>553</v>
      </c>
      <c r="G41" s="4">
        <v>18</v>
      </c>
      <c r="H41" s="3" t="s">
        <v>556</v>
      </c>
      <c r="I41" s="3" t="s">
        <v>44</v>
      </c>
      <c r="J41" s="4">
        <v>748</v>
      </c>
      <c r="K41" s="3" t="s">
        <v>496</v>
      </c>
      <c r="L41" s="3" t="s">
        <v>551</v>
      </c>
      <c r="M41" s="3" t="s">
        <v>556</v>
      </c>
    </row>
    <row r="42" spans="1:13" x14ac:dyDescent="0.25">
      <c r="A42" s="4">
        <v>1</v>
      </c>
      <c r="B42" s="3" t="s">
        <v>550</v>
      </c>
      <c r="C42" s="4">
        <v>2</v>
      </c>
      <c r="D42" s="3" t="s">
        <v>551</v>
      </c>
      <c r="E42" s="4">
        <v>202</v>
      </c>
      <c r="F42" s="3" t="s">
        <v>553</v>
      </c>
      <c r="G42" s="4">
        <v>18</v>
      </c>
      <c r="H42" s="3" t="s">
        <v>556</v>
      </c>
      <c r="I42" s="3" t="s">
        <v>45</v>
      </c>
      <c r="J42" s="4">
        <v>426</v>
      </c>
      <c r="K42" s="3" t="s">
        <v>398</v>
      </c>
      <c r="L42" s="3" t="s">
        <v>551</v>
      </c>
      <c r="M42" s="3" t="s">
        <v>556</v>
      </c>
    </row>
    <row r="43" spans="1:13" x14ac:dyDescent="0.25">
      <c r="A43" s="4">
        <v>1</v>
      </c>
      <c r="B43" s="3" t="s">
        <v>550</v>
      </c>
      <c r="C43" s="4">
        <v>2</v>
      </c>
      <c r="D43" s="3" t="s">
        <v>551</v>
      </c>
      <c r="E43" s="4">
        <v>202</v>
      </c>
      <c r="F43" s="3" t="s">
        <v>553</v>
      </c>
      <c r="G43" s="4">
        <v>18</v>
      </c>
      <c r="H43" s="3" t="s">
        <v>556</v>
      </c>
      <c r="I43" s="3" t="s">
        <v>46</v>
      </c>
      <c r="J43" s="4">
        <v>516</v>
      </c>
      <c r="K43" s="3" t="s">
        <v>430</v>
      </c>
      <c r="L43" s="3" t="s">
        <v>551</v>
      </c>
      <c r="M43" s="3" t="s">
        <v>556</v>
      </c>
    </row>
    <row r="44" spans="1:13" x14ac:dyDescent="0.25">
      <c r="A44" s="4">
        <v>1</v>
      </c>
      <c r="B44" s="3" t="s">
        <v>550</v>
      </c>
      <c r="C44" s="4">
        <v>2</v>
      </c>
      <c r="D44" s="3" t="s">
        <v>551</v>
      </c>
      <c r="E44" s="4">
        <v>202</v>
      </c>
      <c r="F44" s="3" t="s">
        <v>553</v>
      </c>
      <c r="G44" s="4">
        <v>18</v>
      </c>
      <c r="H44" s="3" t="s">
        <v>556</v>
      </c>
      <c r="I44" s="3" t="s">
        <v>47</v>
      </c>
      <c r="J44" s="4">
        <v>710</v>
      </c>
      <c r="K44" s="3" t="s">
        <v>488</v>
      </c>
      <c r="L44" s="3" t="s">
        <v>551</v>
      </c>
      <c r="M44" s="3" t="s">
        <v>556</v>
      </c>
    </row>
    <row r="45" spans="1:13" x14ac:dyDescent="0.25">
      <c r="A45" s="4">
        <v>1</v>
      </c>
      <c r="B45" s="3" t="s">
        <v>550</v>
      </c>
      <c r="C45" s="4">
        <v>2</v>
      </c>
      <c r="D45" s="3" t="s">
        <v>551</v>
      </c>
      <c r="E45" s="4">
        <v>202</v>
      </c>
      <c r="F45" s="3" t="s">
        <v>553</v>
      </c>
      <c r="G45" s="4">
        <v>11</v>
      </c>
      <c r="H45" s="3" t="s">
        <v>557</v>
      </c>
      <c r="I45" s="3" t="s">
        <v>48</v>
      </c>
      <c r="J45" s="4">
        <v>204</v>
      </c>
      <c r="K45" s="3" t="s">
        <v>279</v>
      </c>
      <c r="L45" s="3" t="s">
        <v>551</v>
      </c>
      <c r="M45" s="3" t="s">
        <v>557</v>
      </c>
    </row>
    <row r="46" spans="1:13" x14ac:dyDescent="0.25">
      <c r="A46" s="4">
        <v>1</v>
      </c>
      <c r="B46" s="3" t="s">
        <v>550</v>
      </c>
      <c r="C46" s="4">
        <v>2</v>
      </c>
      <c r="D46" s="3" t="s">
        <v>551</v>
      </c>
      <c r="E46" s="4">
        <v>202</v>
      </c>
      <c r="F46" s="3" t="s">
        <v>553</v>
      </c>
      <c r="G46" s="4">
        <v>11</v>
      </c>
      <c r="H46" s="3" t="s">
        <v>557</v>
      </c>
      <c r="I46" s="3" t="s">
        <v>49</v>
      </c>
      <c r="J46" s="4">
        <v>854</v>
      </c>
      <c r="K46" s="3" t="s">
        <v>293</v>
      </c>
      <c r="L46" s="3" t="s">
        <v>551</v>
      </c>
      <c r="M46" s="3" t="s">
        <v>557</v>
      </c>
    </row>
    <row r="47" spans="1:13" x14ac:dyDescent="0.25">
      <c r="A47" s="4">
        <v>1</v>
      </c>
      <c r="B47" s="3" t="s">
        <v>550</v>
      </c>
      <c r="C47" s="4">
        <v>2</v>
      </c>
      <c r="D47" s="3" t="s">
        <v>551</v>
      </c>
      <c r="E47" s="4">
        <v>202</v>
      </c>
      <c r="F47" s="3" t="s">
        <v>553</v>
      </c>
      <c r="G47" s="4">
        <v>11</v>
      </c>
      <c r="H47" s="3" t="s">
        <v>557</v>
      </c>
      <c r="I47" s="3" t="s">
        <v>50</v>
      </c>
      <c r="J47" s="4">
        <v>132</v>
      </c>
      <c r="K47" s="3" t="s">
        <v>298</v>
      </c>
      <c r="L47" s="3" t="s">
        <v>551</v>
      </c>
      <c r="M47" s="3" t="s">
        <v>557</v>
      </c>
    </row>
    <row r="48" spans="1:13" x14ac:dyDescent="0.25">
      <c r="A48" s="4">
        <v>1</v>
      </c>
      <c r="B48" s="3" t="s">
        <v>550</v>
      </c>
      <c r="C48" s="4">
        <v>2</v>
      </c>
      <c r="D48" s="3" t="s">
        <v>551</v>
      </c>
      <c r="E48" s="4">
        <v>202</v>
      </c>
      <c r="F48" s="3" t="s">
        <v>553</v>
      </c>
      <c r="G48" s="4">
        <v>11</v>
      </c>
      <c r="H48" s="3" t="s">
        <v>557</v>
      </c>
      <c r="I48" s="3" t="s">
        <v>51</v>
      </c>
      <c r="J48" s="4">
        <v>384</v>
      </c>
      <c r="K48" s="3" t="s">
        <v>318</v>
      </c>
      <c r="L48" s="3" t="s">
        <v>551</v>
      </c>
      <c r="M48" s="3" t="s">
        <v>557</v>
      </c>
    </row>
    <row r="49" spans="1:13" x14ac:dyDescent="0.25">
      <c r="A49" s="4">
        <v>1</v>
      </c>
      <c r="B49" s="3" t="s">
        <v>550</v>
      </c>
      <c r="C49" s="4">
        <v>2</v>
      </c>
      <c r="D49" s="3" t="s">
        <v>551</v>
      </c>
      <c r="E49" s="4">
        <v>202</v>
      </c>
      <c r="F49" s="3" t="s">
        <v>553</v>
      </c>
      <c r="G49" s="4">
        <v>11</v>
      </c>
      <c r="H49" s="3" t="s">
        <v>557</v>
      </c>
      <c r="I49" s="3" t="s">
        <v>52</v>
      </c>
      <c r="J49" s="4">
        <v>270</v>
      </c>
      <c r="K49" s="3" t="s">
        <v>348</v>
      </c>
      <c r="L49" s="3" t="s">
        <v>551</v>
      </c>
      <c r="M49" s="3" t="s">
        <v>557</v>
      </c>
    </row>
    <row r="50" spans="1:13" x14ac:dyDescent="0.25">
      <c r="A50" s="4">
        <v>1</v>
      </c>
      <c r="B50" s="3" t="s">
        <v>550</v>
      </c>
      <c r="C50" s="4">
        <v>2</v>
      </c>
      <c r="D50" s="3" t="s">
        <v>551</v>
      </c>
      <c r="E50" s="4">
        <v>202</v>
      </c>
      <c r="F50" s="3" t="s">
        <v>553</v>
      </c>
      <c r="G50" s="4">
        <v>11</v>
      </c>
      <c r="H50" s="3" t="s">
        <v>557</v>
      </c>
      <c r="I50" s="3" t="s">
        <v>53</v>
      </c>
      <c r="J50" s="4">
        <v>288</v>
      </c>
      <c r="K50" s="3" t="s">
        <v>351</v>
      </c>
      <c r="L50" s="3" t="s">
        <v>551</v>
      </c>
      <c r="M50" s="3" t="s">
        <v>557</v>
      </c>
    </row>
    <row r="51" spans="1:13" x14ac:dyDescent="0.25">
      <c r="A51" s="4">
        <v>1</v>
      </c>
      <c r="B51" s="3" t="s">
        <v>550</v>
      </c>
      <c r="C51" s="4">
        <v>2</v>
      </c>
      <c r="D51" s="3" t="s">
        <v>551</v>
      </c>
      <c r="E51" s="4">
        <v>202</v>
      </c>
      <c r="F51" s="3" t="s">
        <v>553</v>
      </c>
      <c r="G51" s="4">
        <v>11</v>
      </c>
      <c r="H51" s="3" t="s">
        <v>557</v>
      </c>
      <c r="I51" s="3" t="s">
        <v>54</v>
      </c>
      <c r="J51" s="4">
        <v>324</v>
      </c>
      <c r="K51" s="3" t="s">
        <v>360</v>
      </c>
      <c r="L51" s="3" t="s">
        <v>551</v>
      </c>
      <c r="M51" s="3" t="s">
        <v>557</v>
      </c>
    </row>
    <row r="52" spans="1:13" x14ac:dyDescent="0.25">
      <c r="A52" s="4">
        <v>1</v>
      </c>
      <c r="B52" s="3" t="s">
        <v>550</v>
      </c>
      <c r="C52" s="4">
        <v>2</v>
      </c>
      <c r="D52" s="3" t="s">
        <v>551</v>
      </c>
      <c r="E52" s="4">
        <v>202</v>
      </c>
      <c r="F52" s="3" t="s">
        <v>553</v>
      </c>
      <c r="G52" s="4">
        <v>11</v>
      </c>
      <c r="H52" s="3" t="s">
        <v>557</v>
      </c>
      <c r="I52" s="3" t="s">
        <v>55</v>
      </c>
      <c r="J52" s="4">
        <v>624</v>
      </c>
      <c r="K52" s="3" t="s">
        <v>361</v>
      </c>
      <c r="L52" s="3" t="s">
        <v>551</v>
      </c>
      <c r="M52" s="3" t="s">
        <v>557</v>
      </c>
    </row>
    <row r="53" spans="1:13" x14ac:dyDescent="0.25">
      <c r="A53" s="4">
        <v>1</v>
      </c>
      <c r="B53" s="3" t="s">
        <v>550</v>
      </c>
      <c r="C53" s="4">
        <v>2</v>
      </c>
      <c r="D53" s="3" t="s">
        <v>551</v>
      </c>
      <c r="E53" s="4">
        <v>202</v>
      </c>
      <c r="F53" s="3" t="s">
        <v>553</v>
      </c>
      <c r="G53" s="4">
        <v>11</v>
      </c>
      <c r="H53" s="3" t="s">
        <v>557</v>
      </c>
      <c r="I53" s="3" t="s">
        <v>56</v>
      </c>
      <c r="J53" s="4">
        <v>430</v>
      </c>
      <c r="K53" s="3" t="s">
        <v>399</v>
      </c>
      <c r="L53" s="3" t="s">
        <v>551</v>
      </c>
      <c r="M53" s="3" t="s">
        <v>557</v>
      </c>
    </row>
    <row r="54" spans="1:13" x14ac:dyDescent="0.25">
      <c r="A54" s="4">
        <v>1</v>
      </c>
      <c r="B54" s="3" t="s">
        <v>550</v>
      </c>
      <c r="C54" s="4">
        <v>2</v>
      </c>
      <c r="D54" s="3" t="s">
        <v>551</v>
      </c>
      <c r="E54" s="4">
        <v>202</v>
      </c>
      <c r="F54" s="3" t="s">
        <v>553</v>
      </c>
      <c r="G54" s="4">
        <v>11</v>
      </c>
      <c r="H54" s="3" t="s">
        <v>557</v>
      </c>
      <c r="I54" s="3" t="s">
        <v>57</v>
      </c>
      <c r="J54" s="4">
        <v>466</v>
      </c>
      <c r="K54" s="3" t="s">
        <v>410</v>
      </c>
      <c r="L54" s="3" t="s">
        <v>551</v>
      </c>
      <c r="M54" s="3" t="s">
        <v>557</v>
      </c>
    </row>
    <row r="55" spans="1:13" x14ac:dyDescent="0.25">
      <c r="A55" s="4">
        <v>1</v>
      </c>
      <c r="B55" s="3" t="s">
        <v>550</v>
      </c>
      <c r="C55" s="4">
        <v>2</v>
      </c>
      <c r="D55" s="3" t="s">
        <v>551</v>
      </c>
      <c r="E55" s="4">
        <v>202</v>
      </c>
      <c r="F55" s="3" t="s">
        <v>553</v>
      </c>
      <c r="G55" s="4">
        <v>11</v>
      </c>
      <c r="H55" s="3" t="s">
        <v>557</v>
      </c>
      <c r="I55" s="3" t="s">
        <v>58</v>
      </c>
      <c r="J55" s="4">
        <v>478</v>
      </c>
      <c r="K55" s="3" t="s">
        <v>414</v>
      </c>
      <c r="L55" s="3" t="s">
        <v>551</v>
      </c>
      <c r="M55" s="3" t="s">
        <v>557</v>
      </c>
    </row>
    <row r="56" spans="1:13" x14ac:dyDescent="0.25">
      <c r="A56" s="4">
        <v>1</v>
      </c>
      <c r="B56" s="3" t="s">
        <v>550</v>
      </c>
      <c r="C56" s="4">
        <v>2</v>
      </c>
      <c r="D56" s="3" t="s">
        <v>551</v>
      </c>
      <c r="E56" s="4">
        <v>202</v>
      </c>
      <c r="F56" s="3" t="s">
        <v>553</v>
      </c>
      <c r="G56" s="4">
        <v>11</v>
      </c>
      <c r="H56" s="3" t="s">
        <v>557</v>
      </c>
      <c r="I56" s="3" t="s">
        <v>59</v>
      </c>
      <c r="J56" s="4">
        <v>562</v>
      </c>
      <c r="K56" s="3" t="s">
        <v>437</v>
      </c>
      <c r="L56" s="3" t="s">
        <v>551</v>
      </c>
      <c r="M56" s="3" t="s">
        <v>557</v>
      </c>
    </row>
    <row r="57" spans="1:13" x14ac:dyDescent="0.25">
      <c r="A57" s="4">
        <v>1</v>
      </c>
      <c r="B57" s="3" t="s">
        <v>550</v>
      </c>
      <c r="C57" s="4">
        <v>2</v>
      </c>
      <c r="D57" s="3" t="s">
        <v>551</v>
      </c>
      <c r="E57" s="4">
        <v>202</v>
      </c>
      <c r="F57" s="3" t="s">
        <v>553</v>
      </c>
      <c r="G57" s="4">
        <v>11</v>
      </c>
      <c r="H57" s="3" t="s">
        <v>557</v>
      </c>
      <c r="I57" s="3" t="s">
        <v>60</v>
      </c>
      <c r="J57" s="4">
        <v>566</v>
      </c>
      <c r="K57" s="3" t="s">
        <v>438</v>
      </c>
      <c r="L57" s="3" t="s">
        <v>551</v>
      </c>
      <c r="M57" s="3" t="s">
        <v>557</v>
      </c>
    </row>
    <row r="58" spans="1:13" x14ac:dyDescent="0.25">
      <c r="A58" s="4">
        <v>1</v>
      </c>
      <c r="B58" s="3" t="s">
        <v>550</v>
      </c>
      <c r="C58" s="4">
        <v>2</v>
      </c>
      <c r="D58" s="3" t="s">
        <v>551</v>
      </c>
      <c r="E58" s="4">
        <v>202</v>
      </c>
      <c r="F58" s="3" t="s">
        <v>553</v>
      </c>
      <c r="G58" s="4">
        <v>11</v>
      </c>
      <c r="H58" s="3" t="s">
        <v>557</v>
      </c>
      <c r="I58" s="3" t="s">
        <v>61</v>
      </c>
      <c r="J58" s="4">
        <v>654</v>
      </c>
      <c r="K58" s="3" t="s">
        <v>463</v>
      </c>
      <c r="L58" s="3" t="s">
        <v>551</v>
      </c>
      <c r="M58" s="3" t="s">
        <v>557</v>
      </c>
    </row>
    <row r="59" spans="1:13" x14ac:dyDescent="0.25">
      <c r="A59" s="4">
        <v>1</v>
      </c>
      <c r="B59" s="3" t="s">
        <v>550</v>
      </c>
      <c r="C59" s="4">
        <v>2</v>
      </c>
      <c r="D59" s="3" t="s">
        <v>551</v>
      </c>
      <c r="E59" s="4">
        <v>202</v>
      </c>
      <c r="F59" s="3" t="s">
        <v>553</v>
      </c>
      <c r="G59" s="4">
        <v>11</v>
      </c>
      <c r="H59" s="3" t="s">
        <v>557</v>
      </c>
      <c r="I59" s="3" t="s">
        <v>62</v>
      </c>
      <c r="J59" s="4">
        <v>686</v>
      </c>
      <c r="K59" s="3" t="s">
        <v>478</v>
      </c>
      <c r="L59" s="3" t="s">
        <v>551</v>
      </c>
      <c r="M59" s="3" t="s">
        <v>557</v>
      </c>
    </row>
    <row r="60" spans="1:13" x14ac:dyDescent="0.25">
      <c r="A60" s="4">
        <v>1</v>
      </c>
      <c r="B60" s="3" t="s">
        <v>550</v>
      </c>
      <c r="C60" s="4">
        <v>2</v>
      </c>
      <c r="D60" s="3" t="s">
        <v>551</v>
      </c>
      <c r="E60" s="4">
        <v>202</v>
      </c>
      <c r="F60" s="3" t="s">
        <v>553</v>
      </c>
      <c r="G60" s="4">
        <v>11</v>
      </c>
      <c r="H60" s="3" t="s">
        <v>557</v>
      </c>
      <c r="I60" s="3" t="s">
        <v>63</v>
      </c>
      <c r="J60" s="4">
        <v>694</v>
      </c>
      <c r="K60" s="3" t="s">
        <v>481</v>
      </c>
      <c r="L60" s="3" t="s">
        <v>551</v>
      </c>
      <c r="M60" s="3" t="s">
        <v>557</v>
      </c>
    </row>
    <row r="61" spans="1:13" x14ac:dyDescent="0.25">
      <c r="A61" s="4">
        <v>1</v>
      </c>
      <c r="B61" s="3" t="s">
        <v>550</v>
      </c>
      <c r="C61" s="4">
        <v>2</v>
      </c>
      <c r="D61" s="3" t="s">
        <v>551</v>
      </c>
      <c r="E61" s="4">
        <v>202</v>
      </c>
      <c r="F61" s="3" t="s">
        <v>553</v>
      </c>
      <c r="G61" s="4">
        <v>11</v>
      </c>
      <c r="H61" s="3" t="s">
        <v>557</v>
      </c>
      <c r="I61" s="3" t="s">
        <v>64</v>
      </c>
      <c r="J61" s="4">
        <v>768</v>
      </c>
      <c r="K61" s="3" t="s">
        <v>505</v>
      </c>
      <c r="L61" s="3" t="s">
        <v>551</v>
      </c>
      <c r="M61" s="3" t="s">
        <v>557</v>
      </c>
    </row>
    <row r="62" spans="1:13" x14ac:dyDescent="0.25">
      <c r="A62" s="4">
        <v>1</v>
      </c>
      <c r="B62" s="3" t="s">
        <v>550</v>
      </c>
      <c r="C62" s="4">
        <v>19</v>
      </c>
      <c r="D62" s="3" t="s">
        <v>558</v>
      </c>
      <c r="E62" s="4">
        <v>419</v>
      </c>
      <c r="F62" s="3" t="s">
        <v>559</v>
      </c>
      <c r="G62" s="4">
        <v>29</v>
      </c>
      <c r="H62" s="3" t="s">
        <v>560</v>
      </c>
      <c r="I62" s="3" t="s">
        <v>65</v>
      </c>
      <c r="J62" s="4">
        <v>660</v>
      </c>
      <c r="K62" s="3" t="s">
        <v>263</v>
      </c>
      <c r="L62" s="3" t="s">
        <v>559</v>
      </c>
      <c r="M62" s="3" t="s">
        <v>560</v>
      </c>
    </row>
    <row r="63" spans="1:13" x14ac:dyDescent="0.25">
      <c r="A63" s="4">
        <v>1</v>
      </c>
      <c r="B63" s="3" t="s">
        <v>550</v>
      </c>
      <c r="C63" s="4">
        <v>19</v>
      </c>
      <c r="D63" s="3" t="s">
        <v>558</v>
      </c>
      <c r="E63" s="4">
        <v>419</v>
      </c>
      <c r="F63" s="3" t="s">
        <v>559</v>
      </c>
      <c r="G63" s="4">
        <v>29</v>
      </c>
      <c r="H63" s="3" t="s">
        <v>560</v>
      </c>
      <c r="I63" s="3" t="s">
        <v>66</v>
      </c>
      <c r="J63" s="4">
        <v>28</v>
      </c>
      <c r="K63" s="3" t="s">
        <v>265</v>
      </c>
      <c r="L63" s="3" t="s">
        <v>559</v>
      </c>
      <c r="M63" s="3" t="s">
        <v>560</v>
      </c>
    </row>
    <row r="64" spans="1:13" x14ac:dyDescent="0.25">
      <c r="A64" s="4">
        <v>1</v>
      </c>
      <c r="B64" s="3" t="s">
        <v>550</v>
      </c>
      <c r="C64" s="4">
        <v>19</v>
      </c>
      <c r="D64" s="3" t="s">
        <v>558</v>
      </c>
      <c r="E64" s="4">
        <v>419</v>
      </c>
      <c r="F64" s="3" t="s">
        <v>559</v>
      </c>
      <c r="G64" s="4">
        <v>29</v>
      </c>
      <c r="H64" s="3" t="s">
        <v>560</v>
      </c>
      <c r="I64" s="3" t="s">
        <v>67</v>
      </c>
      <c r="J64" s="4">
        <v>533</v>
      </c>
      <c r="K64" s="3" t="s">
        <v>268</v>
      </c>
      <c r="L64" s="3" t="s">
        <v>559</v>
      </c>
      <c r="M64" s="3" t="s">
        <v>560</v>
      </c>
    </row>
    <row r="65" spans="1:13" x14ac:dyDescent="0.25">
      <c r="A65" s="4">
        <v>1</v>
      </c>
      <c r="B65" s="3" t="s">
        <v>550</v>
      </c>
      <c r="C65" s="4">
        <v>19</v>
      </c>
      <c r="D65" s="3" t="s">
        <v>558</v>
      </c>
      <c r="E65" s="4">
        <v>419</v>
      </c>
      <c r="F65" s="3" t="s">
        <v>559</v>
      </c>
      <c r="G65" s="4">
        <v>29</v>
      </c>
      <c r="H65" s="3" t="s">
        <v>560</v>
      </c>
      <c r="I65" s="3" t="s">
        <v>68</v>
      </c>
      <c r="J65" s="4">
        <v>44</v>
      </c>
      <c r="K65" s="3" t="s">
        <v>272</v>
      </c>
      <c r="L65" s="3" t="s">
        <v>559</v>
      </c>
      <c r="M65" s="3" t="s">
        <v>560</v>
      </c>
    </row>
    <row r="66" spans="1:13" x14ac:dyDescent="0.25">
      <c r="A66" s="4">
        <v>1</v>
      </c>
      <c r="B66" s="3" t="s">
        <v>550</v>
      </c>
      <c r="C66" s="4">
        <v>19</v>
      </c>
      <c r="D66" s="3" t="s">
        <v>558</v>
      </c>
      <c r="E66" s="4">
        <v>419</v>
      </c>
      <c r="F66" s="3" t="s">
        <v>559</v>
      </c>
      <c r="G66" s="4">
        <v>29</v>
      </c>
      <c r="H66" s="3" t="s">
        <v>560</v>
      </c>
      <c r="I66" s="3" t="s">
        <v>69</v>
      </c>
      <c r="J66" s="4">
        <v>52</v>
      </c>
      <c r="K66" s="3" t="s">
        <v>275</v>
      </c>
      <c r="L66" s="3" t="s">
        <v>559</v>
      </c>
      <c r="M66" s="3" t="s">
        <v>560</v>
      </c>
    </row>
    <row r="67" spans="1:13" x14ac:dyDescent="0.25">
      <c r="A67" s="4">
        <v>1</v>
      </c>
      <c r="B67" s="3" t="s">
        <v>550</v>
      </c>
      <c r="C67" s="4">
        <v>19</v>
      </c>
      <c r="D67" s="3" t="s">
        <v>558</v>
      </c>
      <c r="E67" s="4">
        <v>419</v>
      </c>
      <c r="F67" s="3" t="s">
        <v>559</v>
      </c>
      <c r="G67" s="4">
        <v>29</v>
      </c>
      <c r="H67" s="3" t="s">
        <v>560</v>
      </c>
      <c r="I67" s="3" t="s">
        <v>70</v>
      </c>
      <c r="J67" s="4">
        <v>535</v>
      </c>
      <c r="K67" s="3" t="s">
        <v>284</v>
      </c>
      <c r="L67" s="3" t="s">
        <v>559</v>
      </c>
      <c r="M67" s="3" t="s">
        <v>560</v>
      </c>
    </row>
    <row r="68" spans="1:13" x14ac:dyDescent="0.25">
      <c r="A68" s="4">
        <v>1</v>
      </c>
      <c r="B68" s="3" t="s">
        <v>550</v>
      </c>
      <c r="C68" s="4">
        <v>19</v>
      </c>
      <c r="D68" s="3" t="s">
        <v>558</v>
      </c>
      <c r="E68" s="4">
        <v>419</v>
      </c>
      <c r="F68" s="3" t="s">
        <v>559</v>
      </c>
      <c r="G68" s="4">
        <v>29</v>
      </c>
      <c r="H68" s="3" t="s">
        <v>560</v>
      </c>
      <c r="I68" s="3" t="s">
        <v>71</v>
      </c>
      <c r="J68" s="4">
        <v>92</v>
      </c>
      <c r="K68" s="3" t="s">
        <v>289</v>
      </c>
      <c r="L68" s="3" t="s">
        <v>559</v>
      </c>
      <c r="M68" s="3" t="s">
        <v>560</v>
      </c>
    </row>
    <row r="69" spans="1:13" x14ac:dyDescent="0.25">
      <c r="A69" s="4">
        <v>1</v>
      </c>
      <c r="B69" s="3" t="s">
        <v>550</v>
      </c>
      <c r="C69" s="4">
        <v>19</v>
      </c>
      <c r="D69" s="3" t="s">
        <v>558</v>
      </c>
      <c r="E69" s="4">
        <v>419</v>
      </c>
      <c r="F69" s="3" t="s">
        <v>559</v>
      </c>
      <c r="G69" s="4">
        <v>29</v>
      </c>
      <c r="H69" s="3" t="s">
        <v>560</v>
      </c>
      <c r="I69" s="3" t="s">
        <v>72</v>
      </c>
      <c r="J69" s="4">
        <v>136</v>
      </c>
      <c r="K69" s="3" t="s">
        <v>299</v>
      </c>
      <c r="L69" s="3" t="s">
        <v>559</v>
      </c>
      <c r="M69" s="3" t="s">
        <v>560</v>
      </c>
    </row>
    <row r="70" spans="1:13" x14ac:dyDescent="0.25">
      <c r="A70" s="4">
        <v>1</v>
      </c>
      <c r="B70" s="3" t="s">
        <v>550</v>
      </c>
      <c r="C70" s="4">
        <v>19</v>
      </c>
      <c r="D70" s="3" t="s">
        <v>558</v>
      </c>
      <c r="E70" s="4">
        <v>419</v>
      </c>
      <c r="F70" s="3" t="s">
        <v>559</v>
      </c>
      <c r="G70" s="4">
        <v>29</v>
      </c>
      <c r="H70" s="3" t="s">
        <v>560</v>
      </c>
      <c r="I70" s="3" t="s">
        <v>73</v>
      </c>
      <c r="J70" s="4">
        <v>192</v>
      </c>
      <c r="K70" s="3" t="s">
        <v>321</v>
      </c>
      <c r="L70" s="3" t="s">
        <v>559</v>
      </c>
      <c r="M70" s="3" t="s">
        <v>560</v>
      </c>
    </row>
    <row r="71" spans="1:13" x14ac:dyDescent="0.25">
      <c r="A71" s="4">
        <v>1</v>
      </c>
      <c r="B71" s="3" t="s">
        <v>550</v>
      </c>
      <c r="C71" s="4">
        <v>19</v>
      </c>
      <c r="D71" s="3" t="s">
        <v>558</v>
      </c>
      <c r="E71" s="4">
        <v>419</v>
      </c>
      <c r="F71" s="3" t="s">
        <v>559</v>
      </c>
      <c r="G71" s="4">
        <v>29</v>
      </c>
      <c r="H71" s="3" t="s">
        <v>560</v>
      </c>
      <c r="I71" s="3" t="s">
        <v>74</v>
      </c>
      <c r="J71" s="4">
        <v>531</v>
      </c>
      <c r="K71" s="3" t="s">
        <v>322</v>
      </c>
      <c r="L71" s="3" t="s">
        <v>559</v>
      </c>
      <c r="M71" s="3" t="s">
        <v>560</v>
      </c>
    </row>
    <row r="72" spans="1:13" x14ac:dyDescent="0.25">
      <c r="A72" s="4">
        <v>1</v>
      </c>
      <c r="B72" s="3" t="s">
        <v>550</v>
      </c>
      <c r="C72" s="4">
        <v>19</v>
      </c>
      <c r="D72" s="3" t="s">
        <v>558</v>
      </c>
      <c r="E72" s="4">
        <v>419</v>
      </c>
      <c r="F72" s="3" t="s">
        <v>559</v>
      </c>
      <c r="G72" s="4">
        <v>29</v>
      </c>
      <c r="H72" s="3" t="s">
        <v>560</v>
      </c>
      <c r="I72" s="3" t="s">
        <v>75</v>
      </c>
      <c r="J72" s="4">
        <v>212</v>
      </c>
      <c r="K72" s="3" t="s">
        <v>329</v>
      </c>
      <c r="L72" s="3" t="s">
        <v>559</v>
      </c>
      <c r="M72" s="3" t="s">
        <v>560</v>
      </c>
    </row>
    <row r="73" spans="1:13" x14ac:dyDescent="0.25">
      <c r="A73" s="4">
        <v>1</v>
      </c>
      <c r="B73" s="3" t="s">
        <v>550</v>
      </c>
      <c r="C73" s="4">
        <v>19</v>
      </c>
      <c r="D73" s="3" t="s">
        <v>558</v>
      </c>
      <c r="E73" s="4">
        <v>419</v>
      </c>
      <c r="F73" s="3" t="s">
        <v>559</v>
      </c>
      <c r="G73" s="4">
        <v>29</v>
      </c>
      <c r="H73" s="3" t="s">
        <v>560</v>
      </c>
      <c r="I73" s="3" t="s">
        <v>76</v>
      </c>
      <c r="J73" s="4">
        <v>214</v>
      </c>
      <c r="K73" s="3" t="s">
        <v>330</v>
      </c>
      <c r="L73" s="3" t="s">
        <v>559</v>
      </c>
      <c r="M73" s="3" t="s">
        <v>560</v>
      </c>
    </row>
    <row r="74" spans="1:13" x14ac:dyDescent="0.25">
      <c r="A74" s="4">
        <v>1</v>
      </c>
      <c r="B74" s="3" t="s">
        <v>550</v>
      </c>
      <c r="C74" s="4">
        <v>19</v>
      </c>
      <c r="D74" s="3" t="s">
        <v>558</v>
      </c>
      <c r="E74" s="4">
        <v>419</v>
      </c>
      <c r="F74" s="3" t="s">
        <v>559</v>
      </c>
      <c r="G74" s="4">
        <v>29</v>
      </c>
      <c r="H74" s="3" t="s">
        <v>560</v>
      </c>
      <c r="I74" s="3" t="s">
        <v>77</v>
      </c>
      <c r="J74" s="4">
        <v>308</v>
      </c>
      <c r="K74" s="3" t="s">
        <v>355</v>
      </c>
      <c r="L74" s="3" t="s">
        <v>559</v>
      </c>
      <c r="M74" s="3" t="s">
        <v>560</v>
      </c>
    </row>
    <row r="75" spans="1:13" x14ac:dyDescent="0.25">
      <c r="A75" s="4">
        <v>1</v>
      </c>
      <c r="B75" s="3" t="s">
        <v>550</v>
      </c>
      <c r="C75" s="4">
        <v>19</v>
      </c>
      <c r="D75" s="3" t="s">
        <v>558</v>
      </c>
      <c r="E75" s="4">
        <v>419</v>
      </c>
      <c r="F75" s="3" t="s">
        <v>559</v>
      </c>
      <c r="G75" s="4">
        <v>29</v>
      </c>
      <c r="H75" s="3" t="s">
        <v>560</v>
      </c>
      <c r="I75" s="3" t="s">
        <v>78</v>
      </c>
      <c r="J75" s="4">
        <v>312</v>
      </c>
      <c r="K75" s="3" t="s">
        <v>356</v>
      </c>
      <c r="L75" s="3" t="s">
        <v>559</v>
      </c>
      <c r="M75" s="3" t="s">
        <v>560</v>
      </c>
    </row>
    <row r="76" spans="1:13" x14ac:dyDescent="0.25">
      <c r="A76" s="4">
        <v>1</v>
      </c>
      <c r="B76" s="3" t="s">
        <v>550</v>
      </c>
      <c r="C76" s="4">
        <v>19</v>
      </c>
      <c r="D76" s="3" t="s">
        <v>558</v>
      </c>
      <c r="E76" s="4">
        <v>419</v>
      </c>
      <c r="F76" s="3" t="s">
        <v>559</v>
      </c>
      <c r="G76" s="4">
        <v>29</v>
      </c>
      <c r="H76" s="3" t="s">
        <v>560</v>
      </c>
      <c r="I76" s="3" t="s">
        <v>79</v>
      </c>
      <c r="J76" s="4">
        <v>332</v>
      </c>
      <c r="K76" s="3" t="s">
        <v>363</v>
      </c>
      <c r="L76" s="3" t="s">
        <v>559</v>
      </c>
      <c r="M76" s="3" t="s">
        <v>560</v>
      </c>
    </row>
    <row r="77" spans="1:13" x14ac:dyDescent="0.25">
      <c r="A77" s="4">
        <v>1</v>
      </c>
      <c r="B77" s="3" t="s">
        <v>550</v>
      </c>
      <c r="C77" s="4">
        <v>19</v>
      </c>
      <c r="D77" s="3" t="s">
        <v>558</v>
      </c>
      <c r="E77" s="4">
        <v>419</v>
      </c>
      <c r="F77" s="3" t="s">
        <v>559</v>
      </c>
      <c r="G77" s="4">
        <v>29</v>
      </c>
      <c r="H77" s="3" t="s">
        <v>560</v>
      </c>
      <c r="I77" s="3" t="s">
        <v>80</v>
      </c>
      <c r="J77" s="4">
        <v>388</v>
      </c>
      <c r="K77" s="3" t="s">
        <v>378</v>
      </c>
      <c r="L77" s="3" t="s">
        <v>559</v>
      </c>
      <c r="M77" s="3" t="s">
        <v>560</v>
      </c>
    </row>
    <row r="78" spans="1:13" x14ac:dyDescent="0.25">
      <c r="A78" s="4">
        <v>1</v>
      </c>
      <c r="B78" s="3" t="s">
        <v>550</v>
      </c>
      <c r="C78" s="4">
        <v>19</v>
      </c>
      <c r="D78" s="3" t="s">
        <v>558</v>
      </c>
      <c r="E78" s="4">
        <v>419</v>
      </c>
      <c r="F78" s="3" t="s">
        <v>559</v>
      </c>
      <c r="G78" s="4">
        <v>29</v>
      </c>
      <c r="H78" s="3" t="s">
        <v>560</v>
      </c>
      <c r="I78" s="3" t="s">
        <v>81</v>
      </c>
      <c r="J78" s="4">
        <v>474</v>
      </c>
      <c r="K78" s="3" t="s">
        <v>413</v>
      </c>
      <c r="L78" s="3" t="s">
        <v>559</v>
      </c>
      <c r="M78" s="3" t="s">
        <v>560</v>
      </c>
    </row>
    <row r="79" spans="1:13" x14ac:dyDescent="0.25">
      <c r="A79" s="4">
        <v>1</v>
      </c>
      <c r="B79" s="3" t="s">
        <v>550</v>
      </c>
      <c r="C79" s="4">
        <v>19</v>
      </c>
      <c r="D79" s="3" t="s">
        <v>558</v>
      </c>
      <c r="E79" s="4">
        <v>419</v>
      </c>
      <c r="F79" s="3" t="s">
        <v>559</v>
      </c>
      <c r="G79" s="4">
        <v>29</v>
      </c>
      <c r="H79" s="3" t="s">
        <v>560</v>
      </c>
      <c r="I79" s="3" t="s">
        <v>82</v>
      </c>
      <c r="J79" s="4">
        <v>500</v>
      </c>
      <c r="K79" s="3" t="s">
        <v>426</v>
      </c>
      <c r="L79" s="3" t="s">
        <v>559</v>
      </c>
      <c r="M79" s="3" t="s">
        <v>560</v>
      </c>
    </row>
    <row r="80" spans="1:13" x14ac:dyDescent="0.25">
      <c r="A80" s="4">
        <v>1</v>
      </c>
      <c r="B80" s="3" t="s">
        <v>550</v>
      </c>
      <c r="C80" s="4">
        <v>19</v>
      </c>
      <c r="D80" s="3" t="s">
        <v>558</v>
      </c>
      <c r="E80" s="4">
        <v>419</v>
      </c>
      <c r="F80" s="3" t="s">
        <v>559</v>
      </c>
      <c r="G80" s="4">
        <v>29</v>
      </c>
      <c r="H80" s="3" t="s">
        <v>560</v>
      </c>
      <c r="I80" s="3" t="s">
        <v>83</v>
      </c>
      <c r="J80" s="4">
        <v>630</v>
      </c>
      <c r="K80" s="3" t="s">
        <v>456</v>
      </c>
      <c r="L80" s="3" t="s">
        <v>559</v>
      </c>
      <c r="M80" s="3" t="s">
        <v>560</v>
      </c>
    </row>
    <row r="81" spans="1:13" x14ac:dyDescent="0.25">
      <c r="A81" s="4">
        <v>1</v>
      </c>
      <c r="B81" s="3" t="s">
        <v>550</v>
      </c>
      <c r="C81" s="4">
        <v>19</v>
      </c>
      <c r="D81" s="3" t="s">
        <v>558</v>
      </c>
      <c r="E81" s="4">
        <v>419</v>
      </c>
      <c r="F81" s="3" t="s">
        <v>559</v>
      </c>
      <c r="G81" s="4">
        <v>29</v>
      </c>
      <c r="H81" s="3" t="s">
        <v>560</v>
      </c>
      <c r="I81" s="3" t="s">
        <v>84</v>
      </c>
      <c r="J81" s="4">
        <v>652</v>
      </c>
      <c r="K81" s="3" t="s">
        <v>462</v>
      </c>
      <c r="L81" s="3" t="s">
        <v>559</v>
      </c>
      <c r="M81" s="3" t="s">
        <v>560</v>
      </c>
    </row>
    <row r="82" spans="1:13" x14ac:dyDescent="0.25">
      <c r="A82" s="4">
        <v>1</v>
      </c>
      <c r="B82" s="3" t="s">
        <v>550</v>
      </c>
      <c r="C82" s="4">
        <v>19</v>
      </c>
      <c r="D82" s="3" t="s">
        <v>558</v>
      </c>
      <c r="E82" s="4">
        <v>419</v>
      </c>
      <c r="F82" s="3" t="s">
        <v>559</v>
      </c>
      <c r="G82" s="4">
        <v>29</v>
      </c>
      <c r="H82" s="3" t="s">
        <v>560</v>
      </c>
      <c r="I82" s="3" t="s">
        <v>85</v>
      </c>
      <c r="J82" s="4">
        <v>659</v>
      </c>
      <c r="K82" s="3" t="s">
        <v>464</v>
      </c>
      <c r="L82" s="3" t="s">
        <v>559</v>
      </c>
      <c r="M82" s="3" t="s">
        <v>560</v>
      </c>
    </row>
    <row r="83" spans="1:13" x14ac:dyDescent="0.25">
      <c r="A83" s="4">
        <v>1</v>
      </c>
      <c r="B83" s="3" t="s">
        <v>550</v>
      </c>
      <c r="C83" s="4">
        <v>19</v>
      </c>
      <c r="D83" s="3" t="s">
        <v>558</v>
      </c>
      <c r="E83" s="4">
        <v>419</v>
      </c>
      <c r="F83" s="3" t="s">
        <v>559</v>
      </c>
      <c r="G83" s="4">
        <v>29</v>
      </c>
      <c r="H83" s="3" t="s">
        <v>560</v>
      </c>
      <c r="I83" s="3" t="s">
        <v>86</v>
      </c>
      <c r="J83" s="4">
        <v>662</v>
      </c>
      <c r="K83" s="3" t="s">
        <v>466</v>
      </c>
      <c r="L83" s="3" t="s">
        <v>559</v>
      </c>
      <c r="M83" s="3" t="s">
        <v>560</v>
      </c>
    </row>
    <row r="84" spans="1:13" x14ac:dyDescent="0.25">
      <c r="A84" s="4">
        <v>1</v>
      </c>
      <c r="B84" s="3" t="s">
        <v>550</v>
      </c>
      <c r="C84" s="4">
        <v>19</v>
      </c>
      <c r="D84" s="3" t="s">
        <v>558</v>
      </c>
      <c r="E84" s="4">
        <v>419</v>
      </c>
      <c r="F84" s="3" t="s">
        <v>559</v>
      </c>
      <c r="G84" s="4">
        <v>29</v>
      </c>
      <c r="H84" s="3" t="s">
        <v>560</v>
      </c>
      <c r="I84" s="3" t="s">
        <v>87</v>
      </c>
      <c r="J84" s="4">
        <v>663</v>
      </c>
      <c r="K84" s="3" t="s">
        <v>468</v>
      </c>
      <c r="L84" s="3" t="s">
        <v>559</v>
      </c>
      <c r="M84" s="3" t="s">
        <v>560</v>
      </c>
    </row>
    <row r="85" spans="1:13" x14ac:dyDescent="0.25">
      <c r="A85" s="4">
        <v>1</v>
      </c>
      <c r="B85" s="3" t="s">
        <v>550</v>
      </c>
      <c r="C85" s="4">
        <v>19</v>
      </c>
      <c r="D85" s="3" t="s">
        <v>558</v>
      </c>
      <c r="E85" s="4">
        <v>419</v>
      </c>
      <c r="F85" s="3" t="s">
        <v>559</v>
      </c>
      <c r="G85" s="4">
        <v>29</v>
      </c>
      <c r="H85" s="3" t="s">
        <v>560</v>
      </c>
      <c r="I85" s="3" t="s">
        <v>88</v>
      </c>
      <c r="J85" s="4">
        <v>670</v>
      </c>
      <c r="K85" s="3" t="s">
        <v>472</v>
      </c>
      <c r="L85" s="3" t="s">
        <v>559</v>
      </c>
      <c r="M85" s="3" t="s">
        <v>560</v>
      </c>
    </row>
    <row r="86" spans="1:13" x14ac:dyDescent="0.25">
      <c r="A86" s="4">
        <v>1</v>
      </c>
      <c r="B86" s="3" t="s">
        <v>550</v>
      </c>
      <c r="C86" s="4">
        <v>19</v>
      </c>
      <c r="D86" s="3" t="s">
        <v>558</v>
      </c>
      <c r="E86" s="4">
        <v>419</v>
      </c>
      <c r="F86" s="3" t="s">
        <v>559</v>
      </c>
      <c r="G86" s="4">
        <v>29</v>
      </c>
      <c r="H86" s="3" t="s">
        <v>560</v>
      </c>
      <c r="I86" s="3" t="s">
        <v>89</v>
      </c>
      <c r="J86" s="4">
        <v>534</v>
      </c>
      <c r="K86" s="3" t="s">
        <v>470</v>
      </c>
      <c r="L86" s="3" t="s">
        <v>559</v>
      </c>
      <c r="M86" s="3" t="s">
        <v>560</v>
      </c>
    </row>
    <row r="87" spans="1:13" x14ac:dyDescent="0.25">
      <c r="A87" s="4">
        <v>1</v>
      </c>
      <c r="B87" s="3" t="s">
        <v>550</v>
      </c>
      <c r="C87" s="4">
        <v>19</v>
      </c>
      <c r="D87" s="3" t="s">
        <v>558</v>
      </c>
      <c r="E87" s="4">
        <v>419</v>
      </c>
      <c r="F87" s="3" t="s">
        <v>559</v>
      </c>
      <c r="G87" s="4">
        <v>29</v>
      </c>
      <c r="H87" s="3" t="s">
        <v>560</v>
      </c>
      <c r="I87" s="3" t="s">
        <v>90</v>
      </c>
      <c r="J87" s="4">
        <v>780</v>
      </c>
      <c r="K87" s="3" t="s">
        <v>508</v>
      </c>
      <c r="L87" s="3" t="s">
        <v>559</v>
      </c>
      <c r="M87" s="3" t="s">
        <v>560</v>
      </c>
    </row>
    <row r="88" spans="1:13" x14ac:dyDescent="0.25">
      <c r="A88" s="4">
        <v>1</v>
      </c>
      <c r="B88" s="3" t="s">
        <v>550</v>
      </c>
      <c r="C88" s="4">
        <v>19</v>
      </c>
      <c r="D88" s="3" t="s">
        <v>558</v>
      </c>
      <c r="E88" s="4">
        <v>419</v>
      </c>
      <c r="F88" s="3" t="s">
        <v>559</v>
      </c>
      <c r="G88" s="4">
        <v>29</v>
      </c>
      <c r="H88" s="3" t="s">
        <v>560</v>
      </c>
      <c r="I88" s="3" t="s">
        <v>91</v>
      </c>
      <c r="J88" s="4">
        <v>796</v>
      </c>
      <c r="K88" s="3" t="s">
        <v>512</v>
      </c>
      <c r="L88" s="3" t="s">
        <v>559</v>
      </c>
      <c r="M88" s="3" t="s">
        <v>560</v>
      </c>
    </row>
    <row r="89" spans="1:13" x14ac:dyDescent="0.25">
      <c r="A89" s="4">
        <v>1</v>
      </c>
      <c r="B89" s="3" t="s">
        <v>550</v>
      </c>
      <c r="C89" s="4">
        <v>19</v>
      </c>
      <c r="D89" s="3" t="s">
        <v>558</v>
      </c>
      <c r="E89" s="4">
        <v>419</v>
      </c>
      <c r="F89" s="3" t="s">
        <v>559</v>
      </c>
      <c r="G89" s="4">
        <v>29</v>
      </c>
      <c r="H89" s="3" t="s">
        <v>560</v>
      </c>
      <c r="I89" s="3" t="s">
        <v>92</v>
      </c>
      <c r="J89" s="4">
        <v>850</v>
      </c>
      <c r="K89" s="3" t="s">
        <v>529</v>
      </c>
      <c r="L89" s="3" t="s">
        <v>559</v>
      </c>
      <c r="M89" s="3" t="s">
        <v>560</v>
      </c>
    </row>
    <row r="90" spans="1:13" x14ac:dyDescent="0.25">
      <c r="A90" s="4">
        <v>1</v>
      </c>
      <c r="B90" s="3" t="s">
        <v>550</v>
      </c>
      <c r="C90" s="4">
        <v>19</v>
      </c>
      <c r="D90" s="3" t="s">
        <v>558</v>
      </c>
      <c r="E90" s="4">
        <v>419</v>
      </c>
      <c r="F90" s="3" t="s">
        <v>559</v>
      </c>
      <c r="G90" s="4">
        <v>13</v>
      </c>
      <c r="H90" s="3" t="s">
        <v>561</v>
      </c>
      <c r="I90" s="3" t="s">
        <v>93</v>
      </c>
      <c r="J90" s="4">
        <v>84</v>
      </c>
      <c r="K90" s="3" t="s">
        <v>278</v>
      </c>
      <c r="L90" s="3" t="s">
        <v>559</v>
      </c>
      <c r="M90" s="3" t="s">
        <v>561</v>
      </c>
    </row>
    <row r="91" spans="1:13" x14ac:dyDescent="0.25">
      <c r="A91" s="4">
        <v>1</v>
      </c>
      <c r="B91" s="3" t="s">
        <v>550</v>
      </c>
      <c r="C91" s="4">
        <v>19</v>
      </c>
      <c r="D91" s="3" t="s">
        <v>558</v>
      </c>
      <c r="E91" s="4">
        <v>419</v>
      </c>
      <c r="F91" s="3" t="s">
        <v>559</v>
      </c>
      <c r="G91" s="4">
        <v>13</v>
      </c>
      <c r="H91" s="3" t="s">
        <v>561</v>
      </c>
      <c r="I91" s="3" t="s">
        <v>94</v>
      </c>
      <c r="J91" s="4">
        <v>188</v>
      </c>
      <c r="K91" s="3" t="s">
        <v>317</v>
      </c>
      <c r="L91" s="3" t="s">
        <v>559</v>
      </c>
      <c r="M91" s="3" t="s">
        <v>561</v>
      </c>
    </row>
    <row r="92" spans="1:13" x14ac:dyDescent="0.25">
      <c r="A92" s="4">
        <v>1</v>
      </c>
      <c r="B92" s="3" t="s">
        <v>550</v>
      </c>
      <c r="C92" s="4">
        <v>19</v>
      </c>
      <c r="D92" s="3" t="s">
        <v>558</v>
      </c>
      <c r="E92" s="4">
        <v>419</v>
      </c>
      <c r="F92" s="3" t="s">
        <v>559</v>
      </c>
      <c r="G92" s="4">
        <v>13</v>
      </c>
      <c r="H92" s="3" t="s">
        <v>561</v>
      </c>
      <c r="I92" s="3" t="s">
        <v>95</v>
      </c>
      <c r="J92" s="4">
        <v>222</v>
      </c>
      <c r="K92" s="3" t="s">
        <v>334</v>
      </c>
      <c r="L92" s="3" t="s">
        <v>559</v>
      </c>
      <c r="M92" s="3" t="s">
        <v>561</v>
      </c>
    </row>
    <row r="93" spans="1:13" x14ac:dyDescent="0.25">
      <c r="A93" s="4">
        <v>1</v>
      </c>
      <c r="B93" s="3" t="s">
        <v>550</v>
      </c>
      <c r="C93" s="4">
        <v>19</v>
      </c>
      <c r="D93" s="3" t="s">
        <v>558</v>
      </c>
      <c r="E93" s="4">
        <v>419</v>
      </c>
      <c r="F93" s="3" t="s">
        <v>559</v>
      </c>
      <c r="G93" s="4">
        <v>13</v>
      </c>
      <c r="H93" s="3" t="s">
        <v>561</v>
      </c>
      <c r="I93" s="3" t="s">
        <v>96</v>
      </c>
      <c r="J93" s="4">
        <v>320</v>
      </c>
      <c r="K93" s="3" t="s">
        <v>358</v>
      </c>
      <c r="L93" s="3" t="s">
        <v>559</v>
      </c>
      <c r="M93" s="3" t="s">
        <v>561</v>
      </c>
    </row>
    <row r="94" spans="1:13" x14ac:dyDescent="0.25">
      <c r="A94" s="4">
        <v>1</v>
      </c>
      <c r="B94" s="3" t="s">
        <v>550</v>
      </c>
      <c r="C94" s="4">
        <v>19</v>
      </c>
      <c r="D94" s="3" t="s">
        <v>558</v>
      </c>
      <c r="E94" s="4">
        <v>419</v>
      </c>
      <c r="F94" s="3" t="s">
        <v>559</v>
      </c>
      <c r="G94" s="4">
        <v>13</v>
      </c>
      <c r="H94" s="3" t="s">
        <v>561</v>
      </c>
      <c r="I94" s="3" t="s">
        <v>97</v>
      </c>
      <c r="J94" s="4">
        <v>340</v>
      </c>
      <c r="K94" s="3" t="s">
        <v>366</v>
      </c>
      <c r="L94" s="3" t="s">
        <v>559</v>
      </c>
      <c r="M94" s="3" t="s">
        <v>561</v>
      </c>
    </row>
    <row r="95" spans="1:13" x14ac:dyDescent="0.25">
      <c r="A95" s="4">
        <v>1</v>
      </c>
      <c r="B95" s="3" t="s">
        <v>550</v>
      </c>
      <c r="C95" s="4">
        <v>19</v>
      </c>
      <c r="D95" s="3" t="s">
        <v>558</v>
      </c>
      <c r="E95" s="4">
        <v>419</v>
      </c>
      <c r="F95" s="3" t="s">
        <v>559</v>
      </c>
      <c r="G95" s="4">
        <v>13</v>
      </c>
      <c r="H95" s="3" t="s">
        <v>561</v>
      </c>
      <c r="I95" s="3" t="s">
        <v>98</v>
      </c>
      <c r="J95" s="4">
        <v>484</v>
      </c>
      <c r="K95" s="3" t="s">
        <v>417</v>
      </c>
      <c r="L95" s="3" t="s">
        <v>559</v>
      </c>
      <c r="M95" s="3" t="s">
        <v>561</v>
      </c>
    </row>
    <row r="96" spans="1:13" x14ac:dyDescent="0.25">
      <c r="A96" s="4">
        <v>1</v>
      </c>
      <c r="B96" s="3" t="s">
        <v>550</v>
      </c>
      <c r="C96" s="4">
        <v>19</v>
      </c>
      <c r="D96" s="3" t="s">
        <v>558</v>
      </c>
      <c r="E96" s="4">
        <v>419</v>
      </c>
      <c r="F96" s="3" t="s">
        <v>559</v>
      </c>
      <c r="G96" s="4">
        <v>13</v>
      </c>
      <c r="H96" s="3" t="s">
        <v>561</v>
      </c>
      <c r="I96" s="3" t="s">
        <v>99</v>
      </c>
      <c r="J96" s="4">
        <v>558</v>
      </c>
      <c r="K96" s="3" t="s">
        <v>436</v>
      </c>
      <c r="L96" s="3" t="s">
        <v>559</v>
      </c>
      <c r="M96" s="3" t="s">
        <v>561</v>
      </c>
    </row>
    <row r="97" spans="1:13" x14ac:dyDescent="0.25">
      <c r="A97" s="4">
        <v>1</v>
      </c>
      <c r="B97" s="3" t="s">
        <v>550</v>
      </c>
      <c r="C97" s="4">
        <v>19</v>
      </c>
      <c r="D97" s="3" t="s">
        <v>558</v>
      </c>
      <c r="E97" s="4">
        <v>419</v>
      </c>
      <c r="F97" s="3" t="s">
        <v>559</v>
      </c>
      <c r="G97" s="4">
        <v>13</v>
      </c>
      <c r="H97" s="3" t="s">
        <v>561</v>
      </c>
      <c r="I97" s="3" t="s">
        <v>100</v>
      </c>
      <c r="J97" s="4">
        <v>591</v>
      </c>
      <c r="K97" s="3" t="s">
        <v>448</v>
      </c>
      <c r="L97" s="3" t="s">
        <v>559</v>
      </c>
      <c r="M97" s="3" t="s">
        <v>561</v>
      </c>
    </row>
    <row r="98" spans="1:13" x14ac:dyDescent="0.25">
      <c r="A98" s="4">
        <v>1</v>
      </c>
      <c r="B98" s="3" t="s">
        <v>550</v>
      </c>
      <c r="C98" s="4">
        <v>19</v>
      </c>
      <c r="D98" s="3" t="s">
        <v>558</v>
      </c>
      <c r="E98" s="4">
        <v>419</v>
      </c>
      <c r="F98" s="3" t="s">
        <v>559</v>
      </c>
      <c r="G98" s="4">
        <v>5</v>
      </c>
      <c r="H98" s="3" t="s">
        <v>562</v>
      </c>
      <c r="I98" s="3" t="s">
        <v>101</v>
      </c>
      <c r="J98" s="4">
        <v>32</v>
      </c>
      <c r="K98" s="3" t="s">
        <v>266</v>
      </c>
      <c r="L98" s="3" t="s">
        <v>559</v>
      </c>
      <c r="M98" s="3" t="s">
        <v>562</v>
      </c>
    </row>
    <row r="99" spans="1:13" x14ac:dyDescent="0.25">
      <c r="A99" s="4">
        <v>1</v>
      </c>
      <c r="B99" s="3" t="s">
        <v>550</v>
      </c>
      <c r="C99" s="4">
        <v>19</v>
      </c>
      <c r="D99" s="3" t="s">
        <v>558</v>
      </c>
      <c r="E99" s="4">
        <v>419</v>
      </c>
      <c r="F99" s="3" t="s">
        <v>559</v>
      </c>
      <c r="G99" s="4">
        <v>5</v>
      </c>
      <c r="H99" s="3" t="s">
        <v>562</v>
      </c>
      <c r="I99" s="3" t="s">
        <v>102</v>
      </c>
      <c r="J99" s="4">
        <v>68</v>
      </c>
      <c r="K99" s="3" t="s">
        <v>283</v>
      </c>
      <c r="L99" s="3" t="s">
        <v>559</v>
      </c>
      <c r="M99" s="3" t="s">
        <v>562</v>
      </c>
    </row>
    <row r="100" spans="1:13" x14ac:dyDescent="0.25">
      <c r="A100" s="4">
        <v>1</v>
      </c>
      <c r="B100" s="3" t="s">
        <v>550</v>
      </c>
      <c r="C100" s="4">
        <v>19</v>
      </c>
      <c r="D100" s="3" t="s">
        <v>558</v>
      </c>
      <c r="E100" s="4">
        <v>419</v>
      </c>
      <c r="F100" s="3" t="s">
        <v>559</v>
      </c>
      <c r="G100" s="4">
        <v>5</v>
      </c>
      <c r="H100" s="3" t="s">
        <v>562</v>
      </c>
      <c r="I100" s="3" t="s">
        <v>103</v>
      </c>
      <c r="J100" s="4">
        <v>74</v>
      </c>
      <c r="K100" s="3" t="s">
        <v>287</v>
      </c>
      <c r="L100" s="3" t="s">
        <v>559</v>
      </c>
      <c r="M100" s="3" t="s">
        <v>562</v>
      </c>
    </row>
    <row r="101" spans="1:13" x14ac:dyDescent="0.25">
      <c r="A101" s="4">
        <v>1</v>
      </c>
      <c r="B101" s="3" t="s">
        <v>550</v>
      </c>
      <c r="C101" s="4">
        <v>19</v>
      </c>
      <c r="D101" s="3" t="s">
        <v>558</v>
      </c>
      <c r="E101" s="4">
        <v>419</v>
      </c>
      <c r="F101" s="3" t="s">
        <v>559</v>
      </c>
      <c r="G101" s="4">
        <v>5</v>
      </c>
      <c r="H101" s="3" t="s">
        <v>562</v>
      </c>
      <c r="I101" s="3" t="s">
        <v>104</v>
      </c>
      <c r="J101" s="4">
        <v>76</v>
      </c>
      <c r="K101" s="3" t="s">
        <v>288</v>
      </c>
      <c r="L101" s="3" t="s">
        <v>559</v>
      </c>
      <c r="M101" s="3" t="s">
        <v>562</v>
      </c>
    </row>
    <row r="102" spans="1:13" x14ac:dyDescent="0.25">
      <c r="A102" s="4">
        <v>1</v>
      </c>
      <c r="B102" s="3" t="s">
        <v>550</v>
      </c>
      <c r="C102" s="4">
        <v>19</v>
      </c>
      <c r="D102" s="3" t="s">
        <v>558</v>
      </c>
      <c r="E102" s="4">
        <v>419</v>
      </c>
      <c r="F102" s="3" t="s">
        <v>559</v>
      </c>
      <c r="G102" s="4">
        <v>5</v>
      </c>
      <c r="H102" s="3" t="s">
        <v>562</v>
      </c>
      <c r="I102" s="3" t="s">
        <v>105</v>
      </c>
      <c r="J102" s="4">
        <v>152</v>
      </c>
      <c r="K102" s="3" t="s">
        <v>302</v>
      </c>
      <c r="L102" s="3" t="s">
        <v>559</v>
      </c>
      <c r="M102" s="3" t="s">
        <v>562</v>
      </c>
    </row>
    <row r="103" spans="1:13" x14ac:dyDescent="0.25">
      <c r="A103" s="4">
        <v>1</v>
      </c>
      <c r="B103" s="3" t="s">
        <v>550</v>
      </c>
      <c r="C103" s="4">
        <v>19</v>
      </c>
      <c r="D103" s="3" t="s">
        <v>558</v>
      </c>
      <c r="E103" s="4">
        <v>419</v>
      </c>
      <c r="F103" s="3" t="s">
        <v>559</v>
      </c>
      <c r="G103" s="4">
        <v>5</v>
      </c>
      <c r="H103" s="3" t="s">
        <v>562</v>
      </c>
      <c r="I103" s="3" t="s">
        <v>106</v>
      </c>
      <c r="J103" s="4">
        <v>170</v>
      </c>
      <c r="K103" s="3" t="s">
        <v>310</v>
      </c>
      <c r="L103" s="3" t="s">
        <v>559</v>
      </c>
      <c r="M103" s="3" t="s">
        <v>562</v>
      </c>
    </row>
    <row r="104" spans="1:13" x14ac:dyDescent="0.25">
      <c r="A104" s="4">
        <v>1</v>
      </c>
      <c r="B104" s="3" t="s">
        <v>550</v>
      </c>
      <c r="C104" s="4">
        <v>19</v>
      </c>
      <c r="D104" s="3" t="s">
        <v>558</v>
      </c>
      <c r="E104" s="4">
        <v>419</v>
      </c>
      <c r="F104" s="3" t="s">
        <v>559</v>
      </c>
      <c r="G104" s="4">
        <v>5</v>
      </c>
      <c r="H104" s="3" t="s">
        <v>562</v>
      </c>
      <c r="I104" s="3" t="s">
        <v>107</v>
      </c>
      <c r="J104" s="4">
        <v>218</v>
      </c>
      <c r="K104" s="3" t="s">
        <v>331</v>
      </c>
      <c r="L104" s="3" t="s">
        <v>559</v>
      </c>
      <c r="M104" s="3" t="s">
        <v>562</v>
      </c>
    </row>
    <row r="105" spans="1:13" x14ac:dyDescent="0.25">
      <c r="A105" s="4">
        <v>1</v>
      </c>
      <c r="B105" s="3" t="s">
        <v>550</v>
      </c>
      <c r="C105" s="4">
        <v>19</v>
      </c>
      <c r="D105" s="3" t="s">
        <v>558</v>
      </c>
      <c r="E105" s="4">
        <v>419</v>
      </c>
      <c r="F105" s="3" t="s">
        <v>559</v>
      </c>
      <c r="G105" s="4">
        <v>5</v>
      </c>
      <c r="H105" s="3" t="s">
        <v>562</v>
      </c>
      <c r="I105" s="3" t="s">
        <v>108</v>
      </c>
      <c r="J105" s="4">
        <v>238</v>
      </c>
      <c r="K105" s="3" t="s">
        <v>339</v>
      </c>
      <c r="L105" s="3" t="s">
        <v>559</v>
      </c>
      <c r="M105" s="3" t="s">
        <v>562</v>
      </c>
    </row>
    <row r="106" spans="1:13" x14ac:dyDescent="0.25">
      <c r="A106" s="4">
        <v>1</v>
      </c>
      <c r="B106" s="3" t="s">
        <v>550</v>
      </c>
      <c r="C106" s="4">
        <v>19</v>
      </c>
      <c r="D106" s="3" t="s">
        <v>558</v>
      </c>
      <c r="E106" s="4">
        <v>419</v>
      </c>
      <c r="F106" s="3" t="s">
        <v>559</v>
      </c>
      <c r="G106" s="4">
        <v>5</v>
      </c>
      <c r="H106" s="3" t="s">
        <v>562</v>
      </c>
      <c r="I106" s="3" t="s">
        <v>109</v>
      </c>
      <c r="J106" s="4">
        <v>254</v>
      </c>
      <c r="K106" s="3" t="s">
        <v>344</v>
      </c>
      <c r="L106" s="3" t="s">
        <v>559</v>
      </c>
      <c r="M106" s="3" t="s">
        <v>562</v>
      </c>
    </row>
    <row r="107" spans="1:13" x14ac:dyDescent="0.25">
      <c r="A107" s="4">
        <v>1</v>
      </c>
      <c r="B107" s="3" t="s">
        <v>550</v>
      </c>
      <c r="C107" s="4">
        <v>19</v>
      </c>
      <c r="D107" s="3" t="s">
        <v>558</v>
      </c>
      <c r="E107" s="4">
        <v>419</v>
      </c>
      <c r="F107" s="3" t="s">
        <v>559</v>
      </c>
      <c r="G107" s="4">
        <v>5</v>
      </c>
      <c r="H107" s="3" t="s">
        <v>562</v>
      </c>
      <c r="I107" s="3" t="s">
        <v>110</v>
      </c>
      <c r="J107" s="4">
        <v>328</v>
      </c>
      <c r="K107" s="3" t="s">
        <v>362</v>
      </c>
      <c r="L107" s="3" t="s">
        <v>559</v>
      </c>
      <c r="M107" s="3" t="s">
        <v>562</v>
      </c>
    </row>
    <row r="108" spans="1:13" x14ac:dyDescent="0.25">
      <c r="A108" s="4">
        <v>1</v>
      </c>
      <c r="B108" s="3" t="s">
        <v>550</v>
      </c>
      <c r="C108" s="4">
        <v>19</v>
      </c>
      <c r="D108" s="3" t="s">
        <v>558</v>
      </c>
      <c r="E108" s="4">
        <v>419</v>
      </c>
      <c r="F108" s="3" t="s">
        <v>559</v>
      </c>
      <c r="G108" s="4">
        <v>5</v>
      </c>
      <c r="H108" s="3" t="s">
        <v>562</v>
      </c>
      <c r="I108" s="3" t="s">
        <v>111</v>
      </c>
      <c r="J108" s="4">
        <v>600</v>
      </c>
      <c r="K108" s="3" t="s">
        <v>450</v>
      </c>
      <c r="L108" s="3" t="s">
        <v>559</v>
      </c>
      <c r="M108" s="3" t="s">
        <v>562</v>
      </c>
    </row>
    <row r="109" spans="1:13" x14ac:dyDescent="0.25">
      <c r="A109" s="4">
        <v>1</v>
      </c>
      <c r="B109" s="3" t="s">
        <v>550</v>
      </c>
      <c r="C109" s="4">
        <v>19</v>
      </c>
      <c r="D109" s="3" t="s">
        <v>558</v>
      </c>
      <c r="E109" s="4">
        <v>419</v>
      </c>
      <c r="F109" s="3" t="s">
        <v>559</v>
      </c>
      <c r="G109" s="4">
        <v>5</v>
      </c>
      <c r="H109" s="3" t="s">
        <v>562</v>
      </c>
      <c r="I109" s="3" t="s">
        <v>112</v>
      </c>
      <c r="J109" s="4">
        <v>604</v>
      </c>
      <c r="K109" s="3" t="s">
        <v>451</v>
      </c>
      <c r="L109" s="3" t="s">
        <v>559</v>
      </c>
      <c r="M109" s="3" t="s">
        <v>562</v>
      </c>
    </row>
    <row r="110" spans="1:13" x14ac:dyDescent="0.25">
      <c r="A110" s="4">
        <v>1</v>
      </c>
      <c r="B110" s="3" t="s">
        <v>550</v>
      </c>
      <c r="C110" s="4">
        <v>19</v>
      </c>
      <c r="D110" s="3" t="s">
        <v>558</v>
      </c>
      <c r="E110" s="4">
        <v>419</v>
      </c>
      <c r="F110" s="3" t="s">
        <v>559</v>
      </c>
      <c r="G110" s="4">
        <v>5</v>
      </c>
      <c r="H110" s="3" t="s">
        <v>562</v>
      </c>
      <c r="I110" s="3" t="s">
        <v>113</v>
      </c>
      <c r="J110" s="4">
        <v>239</v>
      </c>
      <c r="K110" s="3" t="s">
        <v>489</v>
      </c>
      <c r="L110" s="3" t="s">
        <v>559</v>
      </c>
      <c r="M110" s="3" t="s">
        <v>562</v>
      </c>
    </row>
    <row r="111" spans="1:13" x14ac:dyDescent="0.25">
      <c r="A111" s="4">
        <v>1</v>
      </c>
      <c r="B111" s="3" t="s">
        <v>550</v>
      </c>
      <c r="C111" s="4">
        <v>19</v>
      </c>
      <c r="D111" s="3" t="s">
        <v>558</v>
      </c>
      <c r="E111" s="4">
        <v>419</v>
      </c>
      <c r="F111" s="3" t="s">
        <v>559</v>
      </c>
      <c r="G111" s="4">
        <v>5</v>
      </c>
      <c r="H111" s="3" t="s">
        <v>562</v>
      </c>
      <c r="I111" s="3" t="s">
        <v>114</v>
      </c>
      <c r="J111" s="4">
        <v>740</v>
      </c>
      <c r="K111" s="3" t="s">
        <v>494</v>
      </c>
      <c r="L111" s="3" t="s">
        <v>559</v>
      </c>
      <c r="M111" s="3" t="s">
        <v>562</v>
      </c>
    </row>
    <row r="112" spans="1:13" x14ac:dyDescent="0.25">
      <c r="A112" s="4">
        <v>1</v>
      </c>
      <c r="B112" s="3" t="s">
        <v>550</v>
      </c>
      <c r="C112" s="4">
        <v>19</v>
      </c>
      <c r="D112" s="3" t="s">
        <v>558</v>
      </c>
      <c r="E112" s="4">
        <v>419</v>
      </c>
      <c r="F112" s="3" t="s">
        <v>559</v>
      </c>
      <c r="G112" s="4">
        <v>5</v>
      </c>
      <c r="H112" s="3" t="s">
        <v>562</v>
      </c>
      <c r="I112" s="3" t="s">
        <v>115</v>
      </c>
      <c r="J112" s="4">
        <v>858</v>
      </c>
      <c r="K112" s="3" t="s">
        <v>522</v>
      </c>
      <c r="L112" s="3" t="s">
        <v>559</v>
      </c>
      <c r="M112" s="3" t="s">
        <v>562</v>
      </c>
    </row>
    <row r="113" spans="1:13" x14ac:dyDescent="0.25">
      <c r="A113" s="4">
        <v>1</v>
      </c>
      <c r="B113" s="3" t="s">
        <v>550</v>
      </c>
      <c r="C113" s="4">
        <v>19</v>
      </c>
      <c r="D113" s="3" t="s">
        <v>558</v>
      </c>
      <c r="E113" s="4">
        <v>419</v>
      </c>
      <c r="F113" s="3" t="s">
        <v>559</v>
      </c>
      <c r="G113" s="4">
        <v>5</v>
      </c>
      <c r="H113" s="3" t="s">
        <v>562</v>
      </c>
      <c r="I113" s="3" t="s">
        <v>116</v>
      </c>
      <c r="J113" s="4">
        <v>862</v>
      </c>
      <c r="K113" s="3" t="s">
        <v>525</v>
      </c>
      <c r="L113" s="3" t="s">
        <v>559</v>
      </c>
      <c r="M113" s="3" t="s">
        <v>562</v>
      </c>
    </row>
    <row r="114" spans="1:13" x14ac:dyDescent="0.25">
      <c r="A114" s="4">
        <v>1</v>
      </c>
      <c r="B114" s="3" t="s">
        <v>550</v>
      </c>
      <c r="C114" s="4">
        <v>19</v>
      </c>
      <c r="D114" s="3" t="s">
        <v>558</v>
      </c>
      <c r="E114" s="4">
        <v>21</v>
      </c>
      <c r="F114" s="3" t="s">
        <v>563</v>
      </c>
      <c r="I114" s="3" t="s">
        <v>117</v>
      </c>
      <c r="J114" s="4">
        <v>60</v>
      </c>
      <c r="K114" s="3" t="s">
        <v>280</v>
      </c>
      <c r="L114" s="3" t="s">
        <v>563</v>
      </c>
    </row>
    <row r="115" spans="1:13" x14ac:dyDescent="0.25">
      <c r="A115" s="4">
        <v>1</v>
      </c>
      <c r="B115" s="3" t="s">
        <v>550</v>
      </c>
      <c r="C115" s="4">
        <v>19</v>
      </c>
      <c r="D115" s="3" t="s">
        <v>558</v>
      </c>
      <c r="E115" s="4">
        <v>21</v>
      </c>
      <c r="F115" s="3" t="s">
        <v>563</v>
      </c>
      <c r="I115" s="3" t="s">
        <v>118</v>
      </c>
      <c r="J115" s="4">
        <v>124</v>
      </c>
      <c r="K115" s="3" t="s">
        <v>297</v>
      </c>
      <c r="L115" s="3" t="s">
        <v>563</v>
      </c>
    </row>
    <row r="116" spans="1:13" x14ac:dyDescent="0.25">
      <c r="A116" s="4">
        <v>1</v>
      </c>
      <c r="B116" s="3" t="s">
        <v>550</v>
      </c>
      <c r="C116" s="4">
        <v>19</v>
      </c>
      <c r="D116" s="3" t="s">
        <v>558</v>
      </c>
      <c r="E116" s="4">
        <v>21</v>
      </c>
      <c r="F116" s="3" t="s">
        <v>563</v>
      </c>
      <c r="I116" s="3" t="s">
        <v>119</v>
      </c>
      <c r="J116" s="4">
        <v>304</v>
      </c>
      <c r="K116" s="3" t="s">
        <v>354</v>
      </c>
      <c r="L116" s="3" t="s">
        <v>563</v>
      </c>
    </row>
    <row r="117" spans="1:13" x14ac:dyDescent="0.25">
      <c r="A117" s="4">
        <v>1</v>
      </c>
      <c r="B117" s="3" t="s">
        <v>550</v>
      </c>
      <c r="C117" s="4">
        <v>19</v>
      </c>
      <c r="D117" s="3" t="s">
        <v>558</v>
      </c>
      <c r="E117" s="4">
        <v>21</v>
      </c>
      <c r="F117" s="3" t="s">
        <v>563</v>
      </c>
      <c r="I117" s="3" t="s">
        <v>120</v>
      </c>
      <c r="J117" s="4">
        <v>666</v>
      </c>
      <c r="K117" s="3" t="s">
        <v>471</v>
      </c>
      <c r="L117" s="3" t="s">
        <v>563</v>
      </c>
    </row>
    <row r="118" spans="1:13" x14ac:dyDescent="0.25">
      <c r="A118" s="4">
        <v>1</v>
      </c>
      <c r="B118" s="3" t="s">
        <v>550</v>
      </c>
      <c r="C118" s="4">
        <v>19</v>
      </c>
      <c r="D118" s="3" t="s">
        <v>558</v>
      </c>
      <c r="E118" s="4">
        <v>21</v>
      </c>
      <c r="F118" s="3" t="s">
        <v>563</v>
      </c>
      <c r="I118" s="3" t="s">
        <v>121</v>
      </c>
      <c r="J118" s="4">
        <v>840</v>
      </c>
      <c r="K118" s="3" t="s">
        <v>520</v>
      </c>
      <c r="L118" s="3" t="s">
        <v>563</v>
      </c>
    </row>
    <row r="119" spans="1:13" x14ac:dyDescent="0.25">
      <c r="A119" s="4">
        <v>1</v>
      </c>
      <c r="B119" s="3" t="s">
        <v>550</v>
      </c>
      <c r="I119" s="3" t="s">
        <v>122</v>
      </c>
      <c r="J119" s="4">
        <v>10</v>
      </c>
      <c r="K119" s="3" t="s">
        <v>264</v>
      </c>
    </row>
    <row r="120" spans="1:13" x14ac:dyDescent="0.25">
      <c r="A120" s="4">
        <v>1</v>
      </c>
      <c r="B120" s="3" t="s">
        <v>550</v>
      </c>
      <c r="C120" s="4">
        <v>142</v>
      </c>
      <c r="D120" s="3" t="s">
        <v>564</v>
      </c>
      <c r="E120" s="4">
        <v>143</v>
      </c>
      <c r="F120" s="3" t="s">
        <v>565</v>
      </c>
      <c r="I120" s="3" t="s">
        <v>123</v>
      </c>
      <c r="J120" s="4">
        <v>398</v>
      </c>
      <c r="K120" s="3" t="s">
        <v>382</v>
      </c>
      <c r="L120" s="3" t="s">
        <v>564</v>
      </c>
      <c r="M120" s="3" t="s">
        <v>565</v>
      </c>
    </row>
    <row r="121" spans="1:13" x14ac:dyDescent="0.25">
      <c r="A121" s="4">
        <v>1</v>
      </c>
      <c r="B121" s="3" t="s">
        <v>550</v>
      </c>
      <c r="C121" s="4">
        <v>142</v>
      </c>
      <c r="D121" s="3" t="s">
        <v>564</v>
      </c>
      <c r="E121" s="4">
        <v>143</v>
      </c>
      <c r="F121" s="3" t="s">
        <v>565</v>
      </c>
      <c r="I121" s="3" t="s">
        <v>124</v>
      </c>
      <c r="J121" s="4">
        <v>417</v>
      </c>
      <c r="K121" s="3" t="s">
        <v>392</v>
      </c>
      <c r="L121" s="3" t="s">
        <v>564</v>
      </c>
      <c r="M121" s="3" t="s">
        <v>565</v>
      </c>
    </row>
    <row r="122" spans="1:13" x14ac:dyDescent="0.25">
      <c r="A122" s="4">
        <v>1</v>
      </c>
      <c r="B122" s="3" t="s">
        <v>550</v>
      </c>
      <c r="C122" s="4">
        <v>142</v>
      </c>
      <c r="D122" s="3" t="s">
        <v>564</v>
      </c>
      <c r="E122" s="4">
        <v>143</v>
      </c>
      <c r="F122" s="3" t="s">
        <v>565</v>
      </c>
      <c r="I122" s="3" t="s">
        <v>125</v>
      </c>
      <c r="J122" s="4">
        <v>762</v>
      </c>
      <c r="K122" s="3" t="s">
        <v>500</v>
      </c>
      <c r="L122" s="3" t="s">
        <v>564</v>
      </c>
      <c r="M122" s="3" t="s">
        <v>565</v>
      </c>
    </row>
    <row r="123" spans="1:13" x14ac:dyDescent="0.25">
      <c r="A123" s="4">
        <v>1</v>
      </c>
      <c r="B123" s="3" t="s">
        <v>550</v>
      </c>
      <c r="C123" s="4">
        <v>142</v>
      </c>
      <c r="D123" s="3" t="s">
        <v>564</v>
      </c>
      <c r="E123" s="4">
        <v>143</v>
      </c>
      <c r="F123" s="3" t="s">
        <v>565</v>
      </c>
      <c r="I123" s="3" t="s">
        <v>126</v>
      </c>
      <c r="J123" s="4">
        <v>795</v>
      </c>
      <c r="K123" s="3" t="s">
        <v>511</v>
      </c>
      <c r="L123" s="3" t="s">
        <v>564</v>
      </c>
      <c r="M123" s="3" t="s">
        <v>565</v>
      </c>
    </row>
    <row r="124" spans="1:13" x14ac:dyDescent="0.25">
      <c r="A124" s="4">
        <v>1</v>
      </c>
      <c r="B124" s="3" t="s">
        <v>550</v>
      </c>
      <c r="C124" s="4">
        <v>142</v>
      </c>
      <c r="D124" s="3" t="s">
        <v>564</v>
      </c>
      <c r="E124" s="4">
        <v>143</v>
      </c>
      <c r="F124" s="3" t="s">
        <v>565</v>
      </c>
      <c r="I124" s="3" t="s">
        <v>127</v>
      </c>
      <c r="J124" s="4">
        <v>860</v>
      </c>
      <c r="K124" s="3" t="s">
        <v>523</v>
      </c>
      <c r="L124" s="3" t="s">
        <v>564</v>
      </c>
      <c r="M124" s="3" t="s">
        <v>565</v>
      </c>
    </row>
    <row r="125" spans="1:13" x14ac:dyDescent="0.25">
      <c r="A125" s="4">
        <v>1</v>
      </c>
      <c r="B125" s="3" t="s">
        <v>550</v>
      </c>
      <c r="C125" s="4">
        <v>142</v>
      </c>
      <c r="D125" s="3" t="s">
        <v>564</v>
      </c>
      <c r="E125" s="4">
        <v>30</v>
      </c>
      <c r="F125" s="3" t="s">
        <v>566</v>
      </c>
      <c r="I125" s="3" t="s">
        <v>128</v>
      </c>
      <c r="J125" s="4">
        <v>156</v>
      </c>
      <c r="K125" s="3" t="s">
        <v>303</v>
      </c>
      <c r="L125" s="3" t="s">
        <v>564</v>
      </c>
      <c r="M125" s="3" t="s">
        <v>566</v>
      </c>
    </row>
    <row r="126" spans="1:13" x14ac:dyDescent="0.25">
      <c r="A126" s="4">
        <v>1</v>
      </c>
      <c r="B126" s="3" t="s">
        <v>550</v>
      </c>
      <c r="C126" s="4">
        <v>142</v>
      </c>
      <c r="D126" s="3" t="s">
        <v>564</v>
      </c>
      <c r="E126" s="4">
        <v>30</v>
      </c>
      <c r="F126" s="3" t="s">
        <v>566</v>
      </c>
      <c r="I126" s="3" t="s">
        <v>129</v>
      </c>
      <c r="J126" s="4">
        <v>344</v>
      </c>
      <c r="K126" s="3" t="s">
        <v>304</v>
      </c>
      <c r="L126" s="3" t="s">
        <v>564</v>
      </c>
      <c r="M126" s="3" t="s">
        <v>566</v>
      </c>
    </row>
    <row r="127" spans="1:13" x14ac:dyDescent="0.25">
      <c r="A127" s="4">
        <v>1</v>
      </c>
      <c r="B127" s="3" t="s">
        <v>550</v>
      </c>
      <c r="C127" s="4">
        <v>142</v>
      </c>
      <c r="D127" s="3" t="s">
        <v>564</v>
      </c>
      <c r="E127" s="4">
        <v>30</v>
      </c>
      <c r="F127" s="3" t="s">
        <v>566</v>
      </c>
      <c r="I127" s="3" t="s">
        <v>130</v>
      </c>
      <c r="J127" s="4">
        <v>446</v>
      </c>
      <c r="K127" s="3" t="s">
        <v>306</v>
      </c>
      <c r="L127" s="3" t="s">
        <v>564</v>
      </c>
      <c r="M127" s="3" t="s">
        <v>566</v>
      </c>
    </row>
    <row r="128" spans="1:13" x14ac:dyDescent="0.25">
      <c r="A128" s="4">
        <v>1</v>
      </c>
      <c r="B128" s="3" t="s">
        <v>550</v>
      </c>
      <c r="C128" s="4">
        <v>142</v>
      </c>
      <c r="D128" s="3" t="s">
        <v>564</v>
      </c>
      <c r="E128" s="4">
        <v>30</v>
      </c>
      <c r="F128" s="3" t="s">
        <v>566</v>
      </c>
      <c r="I128" s="3" t="s">
        <v>131</v>
      </c>
      <c r="J128" s="4">
        <v>408</v>
      </c>
      <c r="K128" s="3" t="s">
        <v>387</v>
      </c>
      <c r="L128" s="3" t="s">
        <v>564</v>
      </c>
      <c r="M128" s="3" t="s">
        <v>566</v>
      </c>
    </row>
    <row r="129" spans="1:13" x14ac:dyDescent="0.25">
      <c r="A129" s="4">
        <v>1</v>
      </c>
      <c r="B129" s="3" t="s">
        <v>550</v>
      </c>
      <c r="C129" s="4">
        <v>142</v>
      </c>
      <c r="D129" s="3" t="s">
        <v>564</v>
      </c>
      <c r="E129" s="4">
        <v>30</v>
      </c>
      <c r="F129" s="3" t="s">
        <v>566</v>
      </c>
      <c r="I129" s="3" t="s">
        <v>132</v>
      </c>
      <c r="J129" s="4">
        <v>392</v>
      </c>
      <c r="K129" s="3" t="s">
        <v>379</v>
      </c>
      <c r="L129" s="3" t="s">
        <v>564</v>
      </c>
      <c r="M129" s="3" t="s">
        <v>566</v>
      </c>
    </row>
    <row r="130" spans="1:13" x14ac:dyDescent="0.25">
      <c r="A130" s="4">
        <v>1</v>
      </c>
      <c r="B130" s="3" t="s">
        <v>550</v>
      </c>
      <c r="C130" s="4">
        <v>142</v>
      </c>
      <c r="D130" s="3" t="s">
        <v>564</v>
      </c>
      <c r="E130" s="4">
        <v>30</v>
      </c>
      <c r="F130" s="3" t="s">
        <v>566</v>
      </c>
      <c r="I130" s="3" t="s">
        <v>133</v>
      </c>
      <c r="J130" s="4">
        <v>496</v>
      </c>
      <c r="K130" s="3" t="s">
        <v>424</v>
      </c>
      <c r="L130" s="3" t="s">
        <v>564</v>
      </c>
      <c r="M130" s="3" t="s">
        <v>566</v>
      </c>
    </row>
    <row r="131" spans="1:13" x14ac:dyDescent="0.25">
      <c r="A131" s="4">
        <v>1</v>
      </c>
      <c r="B131" s="3" t="s">
        <v>550</v>
      </c>
      <c r="C131" s="4">
        <v>142</v>
      </c>
      <c r="D131" s="3" t="s">
        <v>564</v>
      </c>
      <c r="E131" s="4">
        <v>30</v>
      </c>
      <c r="F131" s="3" t="s">
        <v>566</v>
      </c>
      <c r="I131" s="3" t="s">
        <v>134</v>
      </c>
      <c r="J131" s="4">
        <v>410</v>
      </c>
      <c r="K131" s="3" t="s">
        <v>389</v>
      </c>
      <c r="L131" s="3" t="s">
        <v>564</v>
      </c>
      <c r="M131" s="3" t="s">
        <v>566</v>
      </c>
    </row>
    <row r="132" spans="1:13" x14ac:dyDescent="0.25">
      <c r="A132" s="4">
        <v>1</v>
      </c>
      <c r="B132" s="3" t="s">
        <v>550</v>
      </c>
      <c r="C132" s="4">
        <v>142</v>
      </c>
      <c r="D132" s="3" t="s">
        <v>564</v>
      </c>
      <c r="E132" s="4">
        <v>35</v>
      </c>
      <c r="F132" s="3" t="s">
        <v>567</v>
      </c>
      <c r="I132" s="3" t="s">
        <v>135</v>
      </c>
      <c r="J132" s="4">
        <v>96</v>
      </c>
      <c r="K132" s="3" t="s">
        <v>291</v>
      </c>
      <c r="L132" s="3" t="s">
        <v>564</v>
      </c>
      <c r="M132" s="3" t="s">
        <v>567</v>
      </c>
    </row>
    <row r="133" spans="1:13" x14ac:dyDescent="0.25">
      <c r="A133" s="4">
        <v>1</v>
      </c>
      <c r="B133" s="3" t="s">
        <v>550</v>
      </c>
      <c r="C133" s="4">
        <v>142</v>
      </c>
      <c r="D133" s="3" t="s">
        <v>564</v>
      </c>
      <c r="E133" s="4">
        <v>35</v>
      </c>
      <c r="F133" s="3" t="s">
        <v>567</v>
      </c>
      <c r="I133" s="3" t="s">
        <v>136</v>
      </c>
      <c r="J133" s="4">
        <v>116</v>
      </c>
      <c r="K133" s="3" t="s">
        <v>295</v>
      </c>
      <c r="L133" s="3" t="s">
        <v>564</v>
      </c>
      <c r="M133" s="3" t="s">
        <v>567</v>
      </c>
    </row>
    <row r="134" spans="1:13" x14ac:dyDescent="0.25">
      <c r="A134" s="4">
        <v>1</v>
      </c>
      <c r="B134" s="3" t="s">
        <v>550</v>
      </c>
      <c r="C134" s="4">
        <v>142</v>
      </c>
      <c r="D134" s="3" t="s">
        <v>564</v>
      </c>
      <c r="E134" s="4">
        <v>35</v>
      </c>
      <c r="F134" s="3" t="s">
        <v>567</v>
      </c>
      <c r="I134" s="3" t="s">
        <v>137</v>
      </c>
      <c r="J134" s="4">
        <v>360</v>
      </c>
      <c r="K134" s="3" t="s">
        <v>370</v>
      </c>
      <c r="L134" s="3" t="s">
        <v>564</v>
      </c>
      <c r="M134" s="3" t="s">
        <v>567</v>
      </c>
    </row>
    <row r="135" spans="1:13" x14ac:dyDescent="0.25">
      <c r="A135" s="4">
        <v>1</v>
      </c>
      <c r="B135" s="3" t="s">
        <v>550</v>
      </c>
      <c r="C135" s="4">
        <v>142</v>
      </c>
      <c r="D135" s="3" t="s">
        <v>564</v>
      </c>
      <c r="E135" s="4">
        <v>35</v>
      </c>
      <c r="F135" s="3" t="s">
        <v>567</v>
      </c>
      <c r="I135" s="3" t="s">
        <v>138</v>
      </c>
      <c r="J135" s="4">
        <v>418</v>
      </c>
      <c r="K135" s="3" t="s">
        <v>395</v>
      </c>
      <c r="L135" s="3" t="s">
        <v>564</v>
      </c>
      <c r="M135" s="3" t="s">
        <v>567</v>
      </c>
    </row>
    <row r="136" spans="1:13" x14ac:dyDescent="0.25">
      <c r="A136" s="4">
        <v>1</v>
      </c>
      <c r="B136" s="3" t="s">
        <v>550</v>
      </c>
      <c r="C136" s="4">
        <v>142</v>
      </c>
      <c r="D136" s="3" t="s">
        <v>564</v>
      </c>
      <c r="E136" s="4">
        <v>35</v>
      </c>
      <c r="F136" s="3" t="s">
        <v>567</v>
      </c>
      <c r="I136" s="3" t="s">
        <v>139</v>
      </c>
      <c r="J136" s="4">
        <v>458</v>
      </c>
      <c r="K136" s="3" t="s">
        <v>408</v>
      </c>
      <c r="L136" s="3" t="s">
        <v>564</v>
      </c>
      <c r="M136" s="3" t="s">
        <v>567</v>
      </c>
    </row>
    <row r="137" spans="1:13" x14ac:dyDescent="0.25">
      <c r="A137" s="4">
        <v>1</v>
      </c>
      <c r="B137" s="3" t="s">
        <v>550</v>
      </c>
      <c r="C137" s="4">
        <v>142</v>
      </c>
      <c r="D137" s="3" t="s">
        <v>564</v>
      </c>
      <c r="E137" s="4">
        <v>35</v>
      </c>
      <c r="F137" s="3" t="s">
        <v>567</v>
      </c>
      <c r="I137" s="3" t="s">
        <v>140</v>
      </c>
      <c r="J137" s="4">
        <v>104</v>
      </c>
      <c r="K137" s="3" t="s">
        <v>429</v>
      </c>
      <c r="L137" s="3" t="s">
        <v>564</v>
      </c>
      <c r="M137" s="3" t="s">
        <v>567</v>
      </c>
    </row>
    <row r="138" spans="1:13" x14ac:dyDescent="0.25">
      <c r="A138" s="4">
        <v>1</v>
      </c>
      <c r="B138" s="3" t="s">
        <v>550</v>
      </c>
      <c r="C138" s="4">
        <v>142</v>
      </c>
      <c r="D138" s="3" t="s">
        <v>564</v>
      </c>
      <c r="E138" s="4">
        <v>35</v>
      </c>
      <c r="F138" s="3" t="s">
        <v>567</v>
      </c>
      <c r="I138" s="3" t="s">
        <v>141</v>
      </c>
      <c r="J138" s="4">
        <v>608</v>
      </c>
      <c r="K138" s="3" t="s">
        <v>452</v>
      </c>
      <c r="L138" s="3" t="s">
        <v>564</v>
      </c>
      <c r="M138" s="3" t="s">
        <v>567</v>
      </c>
    </row>
    <row r="139" spans="1:13" x14ac:dyDescent="0.25">
      <c r="A139" s="4">
        <v>1</v>
      </c>
      <c r="B139" s="3" t="s">
        <v>550</v>
      </c>
      <c r="C139" s="4">
        <v>142</v>
      </c>
      <c r="D139" s="3" t="s">
        <v>564</v>
      </c>
      <c r="E139" s="4">
        <v>35</v>
      </c>
      <c r="F139" s="3" t="s">
        <v>567</v>
      </c>
      <c r="I139" s="3" t="s">
        <v>142</v>
      </c>
      <c r="J139" s="4">
        <v>702</v>
      </c>
      <c r="K139" s="3" t="s">
        <v>482</v>
      </c>
      <c r="L139" s="3" t="s">
        <v>564</v>
      </c>
      <c r="M139" s="3" t="s">
        <v>567</v>
      </c>
    </row>
    <row r="140" spans="1:13" x14ac:dyDescent="0.25">
      <c r="A140" s="4">
        <v>1</v>
      </c>
      <c r="B140" s="3" t="s">
        <v>550</v>
      </c>
      <c r="C140" s="4">
        <v>142</v>
      </c>
      <c r="D140" s="3" t="s">
        <v>564</v>
      </c>
      <c r="E140" s="4">
        <v>35</v>
      </c>
      <c r="F140" s="3" t="s">
        <v>567</v>
      </c>
      <c r="I140" s="3" t="s">
        <v>143</v>
      </c>
      <c r="J140" s="4">
        <v>764</v>
      </c>
      <c r="K140" s="3" t="s">
        <v>503</v>
      </c>
      <c r="L140" s="3" t="s">
        <v>564</v>
      </c>
      <c r="M140" s="3" t="s">
        <v>567</v>
      </c>
    </row>
    <row r="141" spans="1:13" x14ac:dyDescent="0.25">
      <c r="A141" s="4">
        <v>1</v>
      </c>
      <c r="B141" s="3" t="s">
        <v>550</v>
      </c>
      <c r="C141" s="4">
        <v>142</v>
      </c>
      <c r="D141" s="3" t="s">
        <v>564</v>
      </c>
      <c r="E141" s="4">
        <v>35</v>
      </c>
      <c r="F141" s="3" t="s">
        <v>567</v>
      </c>
      <c r="I141" s="3" t="s">
        <v>144</v>
      </c>
      <c r="J141" s="4">
        <v>626</v>
      </c>
      <c r="K141" s="3" t="s">
        <v>504</v>
      </c>
      <c r="L141" s="3" t="s">
        <v>564</v>
      </c>
      <c r="M141" s="3" t="s">
        <v>567</v>
      </c>
    </row>
    <row r="142" spans="1:13" x14ac:dyDescent="0.25">
      <c r="A142" s="4">
        <v>1</v>
      </c>
      <c r="B142" s="3" t="s">
        <v>550</v>
      </c>
      <c r="C142" s="4">
        <v>142</v>
      </c>
      <c r="D142" s="3" t="s">
        <v>564</v>
      </c>
      <c r="E142" s="4">
        <v>35</v>
      </c>
      <c r="F142" s="3" t="s">
        <v>567</v>
      </c>
      <c r="I142" s="3" t="s">
        <v>145</v>
      </c>
      <c r="J142" s="4">
        <v>704</v>
      </c>
      <c r="K142" s="3" t="s">
        <v>527</v>
      </c>
      <c r="L142" s="3" t="s">
        <v>564</v>
      </c>
      <c r="M142" s="3" t="s">
        <v>567</v>
      </c>
    </row>
    <row r="143" spans="1:13" x14ac:dyDescent="0.25">
      <c r="A143" s="4">
        <v>1</v>
      </c>
      <c r="B143" s="3" t="s">
        <v>550</v>
      </c>
      <c r="C143" s="4">
        <v>142</v>
      </c>
      <c r="D143" s="3" t="s">
        <v>564</v>
      </c>
      <c r="E143" s="4">
        <v>34</v>
      </c>
      <c r="F143" s="3" t="s">
        <v>568</v>
      </c>
      <c r="I143" s="3" t="s">
        <v>146</v>
      </c>
      <c r="J143" s="4">
        <v>4</v>
      </c>
      <c r="K143" s="3" t="s">
        <v>256</v>
      </c>
      <c r="L143" s="3" t="s">
        <v>564</v>
      </c>
      <c r="M143" s="3" t="s">
        <v>568</v>
      </c>
    </row>
    <row r="144" spans="1:13" x14ac:dyDescent="0.25">
      <c r="A144" s="4">
        <v>1</v>
      </c>
      <c r="B144" s="3" t="s">
        <v>550</v>
      </c>
      <c r="C144" s="4">
        <v>142</v>
      </c>
      <c r="D144" s="3" t="s">
        <v>564</v>
      </c>
      <c r="E144" s="4">
        <v>34</v>
      </c>
      <c r="F144" s="3" t="s">
        <v>568</v>
      </c>
      <c r="I144" s="3" t="s">
        <v>147</v>
      </c>
      <c r="J144" s="4">
        <v>50</v>
      </c>
      <c r="K144" s="3" t="s">
        <v>274</v>
      </c>
      <c r="L144" s="3" t="s">
        <v>564</v>
      </c>
      <c r="M144" s="3" t="s">
        <v>568</v>
      </c>
    </row>
    <row r="145" spans="1:13" x14ac:dyDescent="0.25">
      <c r="A145" s="4">
        <v>1</v>
      </c>
      <c r="B145" s="3" t="s">
        <v>550</v>
      </c>
      <c r="C145" s="4">
        <v>142</v>
      </c>
      <c r="D145" s="3" t="s">
        <v>564</v>
      </c>
      <c r="E145" s="4">
        <v>34</v>
      </c>
      <c r="F145" s="3" t="s">
        <v>568</v>
      </c>
      <c r="I145" s="3" t="s">
        <v>148</v>
      </c>
      <c r="J145" s="4">
        <v>64</v>
      </c>
      <c r="K145" s="3" t="s">
        <v>281</v>
      </c>
      <c r="L145" s="3" t="s">
        <v>564</v>
      </c>
      <c r="M145" s="3" t="s">
        <v>568</v>
      </c>
    </row>
    <row r="146" spans="1:13" x14ac:dyDescent="0.25">
      <c r="A146" s="4">
        <v>1</v>
      </c>
      <c r="B146" s="3" t="s">
        <v>550</v>
      </c>
      <c r="C146" s="4">
        <v>142</v>
      </c>
      <c r="D146" s="3" t="s">
        <v>564</v>
      </c>
      <c r="E146" s="4">
        <v>34</v>
      </c>
      <c r="F146" s="3" t="s">
        <v>568</v>
      </c>
      <c r="I146" s="3" t="s">
        <v>149</v>
      </c>
      <c r="J146" s="4">
        <v>356</v>
      </c>
      <c r="K146" s="3" t="s">
        <v>369</v>
      </c>
      <c r="L146" s="3" t="s">
        <v>564</v>
      </c>
      <c r="M146" s="3" t="s">
        <v>568</v>
      </c>
    </row>
    <row r="147" spans="1:13" x14ac:dyDescent="0.25">
      <c r="A147" s="4">
        <v>1</v>
      </c>
      <c r="B147" s="3" t="s">
        <v>550</v>
      </c>
      <c r="C147" s="4">
        <v>142</v>
      </c>
      <c r="D147" s="3" t="s">
        <v>564</v>
      </c>
      <c r="E147" s="4">
        <v>34</v>
      </c>
      <c r="F147" s="3" t="s">
        <v>568</v>
      </c>
      <c r="I147" s="3" t="s">
        <v>150</v>
      </c>
      <c r="J147" s="4">
        <v>364</v>
      </c>
      <c r="K147" s="3" t="s">
        <v>371</v>
      </c>
      <c r="L147" s="3" t="s">
        <v>564</v>
      </c>
      <c r="M147" s="3" t="s">
        <v>568</v>
      </c>
    </row>
    <row r="148" spans="1:13" x14ac:dyDescent="0.25">
      <c r="A148" s="4">
        <v>1</v>
      </c>
      <c r="B148" s="3" t="s">
        <v>550</v>
      </c>
      <c r="C148" s="4">
        <v>142</v>
      </c>
      <c r="D148" s="3" t="s">
        <v>564</v>
      </c>
      <c r="E148" s="4">
        <v>34</v>
      </c>
      <c r="F148" s="3" t="s">
        <v>568</v>
      </c>
      <c r="I148" s="3" t="s">
        <v>151</v>
      </c>
      <c r="J148" s="4">
        <v>462</v>
      </c>
      <c r="K148" s="3" t="s">
        <v>409</v>
      </c>
      <c r="L148" s="3" t="s">
        <v>564</v>
      </c>
      <c r="M148" s="3" t="s">
        <v>568</v>
      </c>
    </row>
    <row r="149" spans="1:13" x14ac:dyDescent="0.25">
      <c r="A149" s="4">
        <v>1</v>
      </c>
      <c r="B149" s="3" t="s">
        <v>550</v>
      </c>
      <c r="C149" s="4">
        <v>142</v>
      </c>
      <c r="D149" s="3" t="s">
        <v>564</v>
      </c>
      <c r="E149" s="4">
        <v>34</v>
      </c>
      <c r="F149" s="3" t="s">
        <v>568</v>
      </c>
      <c r="I149" s="3" t="s">
        <v>152</v>
      </c>
      <c r="J149" s="4">
        <v>524</v>
      </c>
      <c r="K149" s="3" t="s">
        <v>432</v>
      </c>
      <c r="L149" s="3" t="s">
        <v>564</v>
      </c>
      <c r="M149" s="3" t="s">
        <v>568</v>
      </c>
    </row>
    <row r="150" spans="1:13" x14ac:dyDescent="0.25">
      <c r="A150" s="4">
        <v>1</v>
      </c>
      <c r="B150" s="3" t="s">
        <v>550</v>
      </c>
      <c r="C150" s="4">
        <v>142</v>
      </c>
      <c r="D150" s="3" t="s">
        <v>564</v>
      </c>
      <c r="E150" s="4">
        <v>34</v>
      </c>
      <c r="F150" s="3" t="s">
        <v>568</v>
      </c>
      <c r="I150" s="3" t="s">
        <v>153</v>
      </c>
      <c r="J150" s="4">
        <v>586</v>
      </c>
      <c r="K150" s="3" t="s">
        <v>444</v>
      </c>
      <c r="L150" s="3" t="s">
        <v>564</v>
      </c>
      <c r="M150" s="3" t="s">
        <v>568</v>
      </c>
    </row>
    <row r="151" spans="1:13" x14ac:dyDescent="0.25">
      <c r="A151" s="4">
        <v>1</v>
      </c>
      <c r="B151" s="3" t="s">
        <v>550</v>
      </c>
      <c r="C151" s="4">
        <v>142</v>
      </c>
      <c r="D151" s="3" t="s">
        <v>564</v>
      </c>
      <c r="E151" s="4">
        <v>34</v>
      </c>
      <c r="F151" s="3" t="s">
        <v>568</v>
      </c>
      <c r="I151" s="3" t="s">
        <v>154</v>
      </c>
      <c r="J151" s="4">
        <v>144</v>
      </c>
      <c r="K151" s="3" t="s">
        <v>492</v>
      </c>
      <c r="L151" s="3" t="s">
        <v>564</v>
      </c>
      <c r="M151" s="3" t="s">
        <v>568</v>
      </c>
    </row>
    <row r="152" spans="1:13" x14ac:dyDescent="0.25">
      <c r="A152" s="4">
        <v>1</v>
      </c>
      <c r="B152" s="3" t="s">
        <v>550</v>
      </c>
      <c r="C152" s="4">
        <v>142</v>
      </c>
      <c r="D152" s="3" t="s">
        <v>564</v>
      </c>
      <c r="E152" s="4">
        <v>145</v>
      </c>
      <c r="F152" s="3" t="s">
        <v>569</v>
      </c>
      <c r="I152" s="3" t="s">
        <v>155</v>
      </c>
      <c r="J152" s="4">
        <v>51</v>
      </c>
      <c r="K152" s="3" t="s">
        <v>267</v>
      </c>
      <c r="L152" s="3" t="s">
        <v>564</v>
      </c>
      <c r="M152" s="3" t="s">
        <v>569</v>
      </c>
    </row>
    <row r="153" spans="1:13" x14ac:dyDescent="0.25">
      <c r="A153" s="4">
        <v>1</v>
      </c>
      <c r="B153" s="3" t="s">
        <v>550</v>
      </c>
      <c r="C153" s="4">
        <v>142</v>
      </c>
      <c r="D153" s="3" t="s">
        <v>564</v>
      </c>
      <c r="E153" s="4">
        <v>145</v>
      </c>
      <c r="F153" s="3" t="s">
        <v>569</v>
      </c>
      <c r="I153" s="3" t="s">
        <v>156</v>
      </c>
      <c r="J153" s="4">
        <v>31</v>
      </c>
      <c r="K153" s="3" t="s">
        <v>271</v>
      </c>
      <c r="L153" s="3" t="s">
        <v>564</v>
      </c>
      <c r="M153" s="3" t="s">
        <v>569</v>
      </c>
    </row>
    <row r="154" spans="1:13" x14ac:dyDescent="0.25">
      <c r="A154" s="4">
        <v>1</v>
      </c>
      <c r="B154" s="3" t="s">
        <v>550</v>
      </c>
      <c r="C154" s="4">
        <v>142</v>
      </c>
      <c r="D154" s="3" t="s">
        <v>564</v>
      </c>
      <c r="E154" s="4">
        <v>145</v>
      </c>
      <c r="F154" s="3" t="s">
        <v>569</v>
      </c>
      <c r="I154" s="3" t="s">
        <v>157</v>
      </c>
      <c r="J154" s="4">
        <v>48</v>
      </c>
      <c r="K154" s="3" t="s">
        <v>273</v>
      </c>
      <c r="L154" s="3" t="s">
        <v>564</v>
      </c>
      <c r="M154" s="3" t="s">
        <v>569</v>
      </c>
    </row>
    <row r="155" spans="1:13" x14ac:dyDescent="0.25">
      <c r="A155" s="4">
        <v>1</v>
      </c>
      <c r="B155" s="3" t="s">
        <v>550</v>
      </c>
      <c r="C155" s="4">
        <v>142</v>
      </c>
      <c r="D155" s="3" t="s">
        <v>564</v>
      </c>
      <c r="E155" s="4">
        <v>145</v>
      </c>
      <c r="F155" s="3" t="s">
        <v>569</v>
      </c>
      <c r="I155" s="3" t="s">
        <v>158</v>
      </c>
      <c r="J155" s="4">
        <v>196</v>
      </c>
      <c r="K155" s="3" t="s">
        <v>324</v>
      </c>
      <c r="L155" s="3" t="s">
        <v>564</v>
      </c>
      <c r="M155" s="3" t="s">
        <v>569</v>
      </c>
    </row>
    <row r="156" spans="1:13" x14ac:dyDescent="0.25">
      <c r="A156" s="4">
        <v>1</v>
      </c>
      <c r="B156" s="3" t="s">
        <v>550</v>
      </c>
      <c r="C156" s="4">
        <v>142</v>
      </c>
      <c r="D156" s="3" t="s">
        <v>564</v>
      </c>
      <c r="E156" s="4">
        <v>145</v>
      </c>
      <c r="F156" s="3" t="s">
        <v>569</v>
      </c>
      <c r="I156" s="3" t="s">
        <v>159</v>
      </c>
      <c r="J156" s="4">
        <v>268</v>
      </c>
      <c r="K156" s="3" t="s">
        <v>349</v>
      </c>
      <c r="L156" s="3" t="s">
        <v>564</v>
      </c>
      <c r="M156" s="3" t="s">
        <v>569</v>
      </c>
    </row>
    <row r="157" spans="1:13" x14ac:dyDescent="0.25">
      <c r="A157" s="4">
        <v>1</v>
      </c>
      <c r="B157" s="3" t="s">
        <v>550</v>
      </c>
      <c r="C157" s="4">
        <v>142</v>
      </c>
      <c r="D157" s="3" t="s">
        <v>564</v>
      </c>
      <c r="E157" s="4">
        <v>145</v>
      </c>
      <c r="F157" s="3" t="s">
        <v>569</v>
      </c>
      <c r="I157" s="3" t="s">
        <v>160</v>
      </c>
      <c r="J157" s="4">
        <v>368</v>
      </c>
      <c r="K157" s="3" t="s">
        <v>373</v>
      </c>
      <c r="L157" s="3" t="s">
        <v>564</v>
      </c>
      <c r="M157" s="3" t="s">
        <v>569</v>
      </c>
    </row>
    <row r="158" spans="1:13" x14ac:dyDescent="0.25">
      <c r="A158" s="4">
        <v>1</v>
      </c>
      <c r="B158" s="3" t="s">
        <v>550</v>
      </c>
      <c r="C158" s="4">
        <v>142</v>
      </c>
      <c r="D158" s="3" t="s">
        <v>564</v>
      </c>
      <c r="E158" s="4">
        <v>145</v>
      </c>
      <c r="F158" s="3" t="s">
        <v>569</v>
      </c>
      <c r="I158" s="3" t="s">
        <v>161</v>
      </c>
      <c r="J158" s="4">
        <v>376</v>
      </c>
      <c r="K158" s="3" t="s">
        <v>376</v>
      </c>
      <c r="L158" s="3" t="s">
        <v>564</v>
      </c>
      <c r="M158" s="3" t="s">
        <v>569</v>
      </c>
    </row>
    <row r="159" spans="1:13" x14ac:dyDescent="0.25">
      <c r="A159" s="4">
        <v>1</v>
      </c>
      <c r="B159" s="3" t="s">
        <v>550</v>
      </c>
      <c r="C159" s="4">
        <v>142</v>
      </c>
      <c r="D159" s="3" t="s">
        <v>564</v>
      </c>
      <c r="E159" s="4">
        <v>145</v>
      </c>
      <c r="F159" s="3" t="s">
        <v>569</v>
      </c>
      <c r="I159" s="3" t="s">
        <v>162</v>
      </c>
      <c r="J159" s="4">
        <v>400</v>
      </c>
      <c r="K159" s="3" t="s">
        <v>381</v>
      </c>
      <c r="L159" s="3" t="s">
        <v>564</v>
      </c>
      <c r="M159" s="3" t="s">
        <v>569</v>
      </c>
    </row>
    <row r="160" spans="1:13" x14ac:dyDescent="0.25">
      <c r="A160" s="4">
        <v>1</v>
      </c>
      <c r="B160" s="3" t="s">
        <v>550</v>
      </c>
      <c r="C160" s="4">
        <v>142</v>
      </c>
      <c r="D160" s="3" t="s">
        <v>564</v>
      </c>
      <c r="E160" s="4">
        <v>145</v>
      </c>
      <c r="F160" s="3" t="s">
        <v>569</v>
      </c>
      <c r="I160" s="3" t="s">
        <v>163</v>
      </c>
      <c r="J160" s="4">
        <v>414</v>
      </c>
      <c r="K160" s="3" t="s">
        <v>391</v>
      </c>
      <c r="L160" s="3" t="s">
        <v>564</v>
      </c>
      <c r="M160" s="3" t="s">
        <v>569</v>
      </c>
    </row>
    <row r="161" spans="1:13" x14ac:dyDescent="0.25">
      <c r="A161" s="4">
        <v>1</v>
      </c>
      <c r="B161" s="3" t="s">
        <v>550</v>
      </c>
      <c r="C161" s="4">
        <v>142</v>
      </c>
      <c r="D161" s="3" t="s">
        <v>564</v>
      </c>
      <c r="E161" s="4">
        <v>145</v>
      </c>
      <c r="F161" s="3" t="s">
        <v>569</v>
      </c>
      <c r="I161" s="3" t="s">
        <v>164</v>
      </c>
      <c r="J161" s="4">
        <v>422</v>
      </c>
      <c r="K161" s="3" t="s">
        <v>397</v>
      </c>
      <c r="L161" s="3" t="s">
        <v>564</v>
      </c>
      <c r="M161" s="3" t="s">
        <v>569</v>
      </c>
    </row>
    <row r="162" spans="1:13" x14ac:dyDescent="0.25">
      <c r="A162" s="4">
        <v>1</v>
      </c>
      <c r="B162" s="3" t="s">
        <v>550</v>
      </c>
      <c r="C162" s="4">
        <v>142</v>
      </c>
      <c r="D162" s="3" t="s">
        <v>564</v>
      </c>
      <c r="E162" s="4">
        <v>145</v>
      </c>
      <c r="F162" s="3" t="s">
        <v>569</v>
      </c>
      <c r="I162" s="3" t="s">
        <v>165</v>
      </c>
      <c r="J162" s="4">
        <v>512</v>
      </c>
      <c r="K162" s="3" t="s">
        <v>443</v>
      </c>
      <c r="L162" s="3" t="s">
        <v>564</v>
      </c>
      <c r="M162" s="3" t="s">
        <v>569</v>
      </c>
    </row>
    <row r="163" spans="1:13" x14ac:dyDescent="0.25">
      <c r="A163" s="4">
        <v>1</v>
      </c>
      <c r="B163" s="3" t="s">
        <v>550</v>
      </c>
      <c r="C163" s="4">
        <v>142</v>
      </c>
      <c r="D163" s="3" t="s">
        <v>564</v>
      </c>
      <c r="E163" s="4">
        <v>145</v>
      </c>
      <c r="F163" s="3" t="s">
        <v>569</v>
      </c>
      <c r="I163" s="3" t="s">
        <v>166</v>
      </c>
      <c r="J163" s="4">
        <v>634</v>
      </c>
      <c r="K163" s="3" t="s">
        <v>457</v>
      </c>
      <c r="L163" s="3" t="s">
        <v>564</v>
      </c>
      <c r="M163" s="3" t="s">
        <v>569</v>
      </c>
    </row>
    <row r="164" spans="1:13" x14ac:dyDescent="0.25">
      <c r="A164" s="4">
        <v>1</v>
      </c>
      <c r="B164" s="3" t="s">
        <v>550</v>
      </c>
      <c r="C164" s="4">
        <v>142</v>
      </c>
      <c r="D164" s="3" t="s">
        <v>564</v>
      </c>
      <c r="E164" s="4">
        <v>145</v>
      </c>
      <c r="F164" s="3" t="s">
        <v>569</v>
      </c>
      <c r="I164" s="3" t="s">
        <v>167</v>
      </c>
      <c r="J164" s="4">
        <v>682</v>
      </c>
      <c r="K164" s="3" t="s">
        <v>477</v>
      </c>
      <c r="L164" s="3" t="s">
        <v>564</v>
      </c>
      <c r="M164" s="3" t="s">
        <v>569</v>
      </c>
    </row>
    <row r="165" spans="1:13" x14ac:dyDescent="0.25">
      <c r="A165" s="4">
        <v>1</v>
      </c>
      <c r="B165" s="3" t="s">
        <v>550</v>
      </c>
      <c r="C165" s="4">
        <v>142</v>
      </c>
      <c r="D165" s="3" t="s">
        <v>564</v>
      </c>
      <c r="E165" s="4">
        <v>145</v>
      </c>
      <c r="F165" s="3" t="s">
        <v>569</v>
      </c>
      <c r="I165" s="3" t="s">
        <v>168</v>
      </c>
      <c r="J165" s="4">
        <v>275</v>
      </c>
      <c r="K165" s="3" t="s">
        <v>446</v>
      </c>
      <c r="L165" s="3" t="s">
        <v>564</v>
      </c>
      <c r="M165" s="3" t="s">
        <v>569</v>
      </c>
    </row>
    <row r="166" spans="1:13" x14ac:dyDescent="0.25">
      <c r="A166" s="4">
        <v>1</v>
      </c>
      <c r="B166" s="3" t="s">
        <v>550</v>
      </c>
      <c r="C166" s="4">
        <v>142</v>
      </c>
      <c r="D166" s="3" t="s">
        <v>564</v>
      </c>
      <c r="E166" s="4">
        <v>145</v>
      </c>
      <c r="F166" s="3" t="s">
        <v>569</v>
      </c>
      <c r="I166" s="3" t="s">
        <v>169</v>
      </c>
      <c r="J166" s="4">
        <v>760</v>
      </c>
      <c r="K166" s="3" t="s">
        <v>499</v>
      </c>
      <c r="L166" s="3" t="s">
        <v>564</v>
      </c>
      <c r="M166" s="3" t="s">
        <v>569</v>
      </c>
    </row>
    <row r="167" spans="1:13" x14ac:dyDescent="0.25">
      <c r="A167" s="4">
        <v>1</v>
      </c>
      <c r="B167" s="3" t="s">
        <v>550</v>
      </c>
      <c r="C167" s="4">
        <v>142</v>
      </c>
      <c r="D167" s="3" t="s">
        <v>564</v>
      </c>
      <c r="E167" s="4">
        <v>145</v>
      </c>
      <c r="F167" s="3" t="s">
        <v>569</v>
      </c>
      <c r="I167" s="3" t="s">
        <v>170</v>
      </c>
      <c r="J167" s="4">
        <v>792</v>
      </c>
      <c r="K167" s="3" t="s">
        <v>510</v>
      </c>
      <c r="L167" s="3" t="s">
        <v>564</v>
      </c>
      <c r="M167" s="3" t="s">
        <v>569</v>
      </c>
    </row>
    <row r="168" spans="1:13" x14ac:dyDescent="0.25">
      <c r="A168" s="4">
        <v>1</v>
      </c>
      <c r="B168" s="3" t="s">
        <v>550</v>
      </c>
      <c r="C168" s="4">
        <v>142</v>
      </c>
      <c r="D168" s="3" t="s">
        <v>564</v>
      </c>
      <c r="E168" s="4">
        <v>145</v>
      </c>
      <c r="F168" s="3" t="s">
        <v>569</v>
      </c>
      <c r="I168" s="3" t="s">
        <v>171</v>
      </c>
      <c r="J168" s="4">
        <v>784</v>
      </c>
      <c r="K168" s="3" t="s">
        <v>516</v>
      </c>
      <c r="L168" s="3" t="s">
        <v>564</v>
      </c>
      <c r="M168" s="3" t="s">
        <v>569</v>
      </c>
    </row>
    <row r="169" spans="1:13" x14ac:dyDescent="0.25">
      <c r="A169" s="4">
        <v>1</v>
      </c>
      <c r="B169" s="3" t="s">
        <v>550</v>
      </c>
      <c r="C169" s="4">
        <v>142</v>
      </c>
      <c r="D169" s="3" t="s">
        <v>564</v>
      </c>
      <c r="E169" s="4">
        <v>145</v>
      </c>
      <c r="F169" s="3" t="s">
        <v>569</v>
      </c>
      <c r="I169" s="3" t="s">
        <v>172</v>
      </c>
      <c r="J169" s="4">
        <v>887</v>
      </c>
      <c r="K169" s="3" t="s">
        <v>533</v>
      </c>
      <c r="L169" s="3" t="s">
        <v>564</v>
      </c>
      <c r="M169" s="3" t="s">
        <v>569</v>
      </c>
    </row>
    <row r="170" spans="1:13" x14ac:dyDescent="0.25">
      <c r="A170" s="4">
        <v>1</v>
      </c>
      <c r="B170" s="3" t="s">
        <v>550</v>
      </c>
      <c r="C170" s="4">
        <v>150</v>
      </c>
      <c r="D170" s="3" t="s">
        <v>570</v>
      </c>
      <c r="E170" s="4">
        <v>151</v>
      </c>
      <c r="F170" s="3" t="s">
        <v>571</v>
      </c>
      <c r="I170" s="3" t="s">
        <v>173</v>
      </c>
      <c r="J170" s="4">
        <v>112</v>
      </c>
      <c r="K170" s="3" t="s">
        <v>276</v>
      </c>
      <c r="L170" s="3" t="s">
        <v>570</v>
      </c>
      <c r="M170" s="3" t="s">
        <v>571</v>
      </c>
    </row>
    <row r="171" spans="1:13" x14ac:dyDescent="0.25">
      <c r="A171" s="4">
        <v>1</v>
      </c>
      <c r="B171" s="3" t="s">
        <v>550</v>
      </c>
      <c r="C171" s="4">
        <v>150</v>
      </c>
      <c r="D171" s="3" t="s">
        <v>570</v>
      </c>
      <c r="E171" s="4">
        <v>151</v>
      </c>
      <c r="F171" s="3" t="s">
        <v>571</v>
      </c>
      <c r="I171" s="3" t="s">
        <v>174</v>
      </c>
      <c r="J171" s="4">
        <v>100</v>
      </c>
      <c r="K171" s="3" t="s">
        <v>292</v>
      </c>
      <c r="L171" s="3" t="s">
        <v>570</v>
      </c>
      <c r="M171" s="3" t="s">
        <v>571</v>
      </c>
    </row>
    <row r="172" spans="1:13" x14ac:dyDescent="0.25">
      <c r="A172" s="4">
        <v>1</v>
      </c>
      <c r="B172" s="3" t="s">
        <v>550</v>
      </c>
      <c r="C172" s="4">
        <v>150</v>
      </c>
      <c r="D172" s="3" t="s">
        <v>570</v>
      </c>
      <c r="E172" s="4">
        <v>151</v>
      </c>
      <c r="F172" s="3" t="s">
        <v>571</v>
      </c>
      <c r="I172" s="3" t="s">
        <v>175</v>
      </c>
      <c r="J172" s="4">
        <v>203</v>
      </c>
      <c r="K172" s="3" t="s">
        <v>326</v>
      </c>
      <c r="L172" s="3" t="s">
        <v>570</v>
      </c>
      <c r="M172" s="3" t="s">
        <v>571</v>
      </c>
    </row>
    <row r="173" spans="1:13" x14ac:dyDescent="0.25">
      <c r="A173" s="4">
        <v>1</v>
      </c>
      <c r="B173" s="3" t="s">
        <v>550</v>
      </c>
      <c r="C173" s="4">
        <v>150</v>
      </c>
      <c r="D173" s="3" t="s">
        <v>570</v>
      </c>
      <c r="E173" s="4">
        <v>151</v>
      </c>
      <c r="F173" s="3" t="s">
        <v>571</v>
      </c>
      <c r="I173" s="3" t="s">
        <v>176</v>
      </c>
      <c r="J173" s="4">
        <v>348</v>
      </c>
      <c r="K173" s="3" t="s">
        <v>367</v>
      </c>
      <c r="L173" s="3" t="s">
        <v>570</v>
      </c>
      <c r="M173" s="3" t="s">
        <v>571</v>
      </c>
    </row>
    <row r="174" spans="1:13" x14ac:dyDescent="0.25">
      <c r="A174" s="4">
        <v>1</v>
      </c>
      <c r="B174" s="3" t="s">
        <v>550</v>
      </c>
      <c r="C174" s="4">
        <v>150</v>
      </c>
      <c r="D174" s="3" t="s">
        <v>570</v>
      </c>
      <c r="E174" s="4">
        <v>151</v>
      </c>
      <c r="F174" s="3" t="s">
        <v>571</v>
      </c>
      <c r="I174" s="3" t="s">
        <v>177</v>
      </c>
      <c r="J174" s="4">
        <v>616</v>
      </c>
      <c r="K174" s="3" t="s">
        <v>454</v>
      </c>
      <c r="L174" s="3" t="s">
        <v>570</v>
      </c>
      <c r="M174" s="3" t="s">
        <v>571</v>
      </c>
    </row>
    <row r="175" spans="1:13" x14ac:dyDescent="0.25">
      <c r="A175" s="4">
        <v>1</v>
      </c>
      <c r="B175" s="3" t="s">
        <v>550</v>
      </c>
      <c r="C175" s="4">
        <v>150</v>
      </c>
      <c r="D175" s="3" t="s">
        <v>570</v>
      </c>
      <c r="E175" s="4">
        <v>151</v>
      </c>
      <c r="F175" s="3" t="s">
        <v>571</v>
      </c>
      <c r="I175" s="3" t="s">
        <v>178</v>
      </c>
      <c r="J175" s="4">
        <v>498</v>
      </c>
      <c r="K175" s="3" t="s">
        <v>422</v>
      </c>
      <c r="L175" s="3" t="s">
        <v>570</v>
      </c>
      <c r="M175" s="3" t="s">
        <v>571</v>
      </c>
    </row>
    <row r="176" spans="1:13" x14ac:dyDescent="0.25">
      <c r="A176" s="4">
        <v>1</v>
      </c>
      <c r="B176" s="3" t="s">
        <v>550</v>
      </c>
      <c r="C176" s="4">
        <v>150</v>
      </c>
      <c r="D176" s="3" t="s">
        <v>570</v>
      </c>
      <c r="E176" s="4">
        <v>151</v>
      </c>
      <c r="F176" s="3" t="s">
        <v>571</v>
      </c>
      <c r="I176" s="3" t="s">
        <v>179</v>
      </c>
      <c r="J176" s="4">
        <v>642</v>
      </c>
      <c r="K176" s="3" t="s">
        <v>459</v>
      </c>
      <c r="L176" s="3" t="s">
        <v>570</v>
      </c>
      <c r="M176" s="3" t="s">
        <v>571</v>
      </c>
    </row>
    <row r="177" spans="1:13" x14ac:dyDescent="0.25">
      <c r="A177" s="4">
        <v>1</v>
      </c>
      <c r="B177" s="3" t="s">
        <v>550</v>
      </c>
      <c r="C177" s="4">
        <v>150</v>
      </c>
      <c r="D177" s="3" t="s">
        <v>570</v>
      </c>
      <c r="E177" s="4">
        <v>151</v>
      </c>
      <c r="F177" s="3" t="s">
        <v>571</v>
      </c>
      <c r="I177" s="3" t="s">
        <v>180</v>
      </c>
      <c r="J177" s="4">
        <v>643</v>
      </c>
      <c r="K177" s="3" t="s">
        <v>460</v>
      </c>
      <c r="L177" s="3" t="s">
        <v>570</v>
      </c>
      <c r="M177" s="3" t="s">
        <v>571</v>
      </c>
    </row>
    <row r="178" spans="1:13" x14ac:dyDescent="0.25">
      <c r="A178" s="4">
        <v>1</v>
      </c>
      <c r="B178" s="3" t="s">
        <v>550</v>
      </c>
      <c r="C178" s="4">
        <v>150</v>
      </c>
      <c r="D178" s="3" t="s">
        <v>570</v>
      </c>
      <c r="E178" s="4">
        <v>151</v>
      </c>
      <c r="F178" s="3" t="s">
        <v>571</v>
      </c>
      <c r="I178" s="3" t="s">
        <v>181</v>
      </c>
      <c r="J178" s="4">
        <v>703</v>
      </c>
      <c r="K178" s="3" t="s">
        <v>483</v>
      </c>
      <c r="L178" s="3" t="s">
        <v>570</v>
      </c>
      <c r="M178" s="3" t="s">
        <v>571</v>
      </c>
    </row>
    <row r="179" spans="1:13" x14ac:dyDescent="0.25">
      <c r="A179" s="4">
        <v>1</v>
      </c>
      <c r="B179" s="3" t="s">
        <v>550</v>
      </c>
      <c r="C179" s="4">
        <v>150</v>
      </c>
      <c r="D179" s="3" t="s">
        <v>570</v>
      </c>
      <c r="E179" s="4">
        <v>151</v>
      </c>
      <c r="F179" s="3" t="s">
        <v>571</v>
      </c>
      <c r="I179" s="3" t="s">
        <v>182</v>
      </c>
      <c r="J179" s="4">
        <v>804</v>
      </c>
      <c r="K179" s="3" t="s">
        <v>515</v>
      </c>
      <c r="L179" s="3" t="s">
        <v>570</v>
      </c>
      <c r="M179" s="3" t="s">
        <v>571</v>
      </c>
    </row>
    <row r="180" spans="1:13" x14ac:dyDescent="0.25">
      <c r="A180" s="4">
        <v>1</v>
      </c>
      <c r="B180" s="3" t="s">
        <v>550</v>
      </c>
      <c r="C180" s="4">
        <v>150</v>
      </c>
      <c r="D180" s="3" t="s">
        <v>570</v>
      </c>
      <c r="E180" s="4">
        <v>154</v>
      </c>
      <c r="F180" s="3" t="s">
        <v>572</v>
      </c>
      <c r="I180" s="3" t="s">
        <v>183</v>
      </c>
      <c r="J180" s="4">
        <v>248</v>
      </c>
      <c r="K180" s="3" t="s">
        <v>257</v>
      </c>
      <c r="L180" s="3" t="s">
        <v>570</v>
      </c>
      <c r="M180" s="3" t="s">
        <v>572</v>
      </c>
    </row>
    <row r="181" spans="1:13" x14ac:dyDescent="0.25">
      <c r="A181" s="4">
        <v>1</v>
      </c>
      <c r="B181" s="3" t="s">
        <v>550</v>
      </c>
      <c r="C181" s="4">
        <v>150</v>
      </c>
      <c r="D181" s="3" t="s">
        <v>570</v>
      </c>
      <c r="E181" s="4">
        <v>154</v>
      </c>
      <c r="F181" s="3" t="s">
        <v>572</v>
      </c>
      <c r="G181" s="4">
        <v>830</v>
      </c>
      <c r="H181" s="3" t="s">
        <v>573</v>
      </c>
      <c r="I181" s="3" t="s">
        <v>184</v>
      </c>
      <c r="J181" s="4">
        <v>831</v>
      </c>
      <c r="K181" s="3" t="s">
        <v>359</v>
      </c>
      <c r="L181" s="3" t="s">
        <v>570</v>
      </c>
      <c r="M181" s="3" t="s">
        <v>572</v>
      </c>
    </row>
    <row r="182" spans="1:13" x14ac:dyDescent="0.25">
      <c r="A182" s="4">
        <v>1</v>
      </c>
      <c r="B182" s="3" t="s">
        <v>550</v>
      </c>
      <c r="C182" s="4">
        <v>150</v>
      </c>
      <c r="D182" s="3" t="s">
        <v>570</v>
      </c>
      <c r="E182" s="4">
        <v>154</v>
      </c>
      <c r="F182" s="3" t="s">
        <v>572</v>
      </c>
      <c r="G182" s="4">
        <v>830</v>
      </c>
      <c r="H182" s="3" t="s">
        <v>573</v>
      </c>
      <c r="I182" s="3" t="s">
        <v>185</v>
      </c>
      <c r="J182" s="4">
        <v>832</v>
      </c>
      <c r="K182" s="3" t="s">
        <v>380</v>
      </c>
      <c r="L182" s="3" t="s">
        <v>570</v>
      </c>
      <c r="M182" s="3" t="s">
        <v>572</v>
      </c>
    </row>
    <row r="183" spans="1:13" x14ac:dyDescent="0.25">
      <c r="A183" s="4">
        <v>1</v>
      </c>
      <c r="B183" s="3" t="s">
        <v>550</v>
      </c>
      <c r="C183" s="4">
        <v>150</v>
      </c>
      <c r="D183" s="3" t="s">
        <v>570</v>
      </c>
      <c r="E183" s="4">
        <v>154</v>
      </c>
      <c r="F183" s="3" t="s">
        <v>572</v>
      </c>
      <c r="G183" s="4">
        <v>830</v>
      </c>
      <c r="H183" s="3" t="s">
        <v>573</v>
      </c>
      <c r="I183" s="3" t="s">
        <v>186</v>
      </c>
      <c r="J183" s="4">
        <v>680</v>
      </c>
      <c r="L183" s="3" t="s">
        <v>570</v>
      </c>
      <c r="M183" s="3" t="s">
        <v>572</v>
      </c>
    </row>
    <row r="184" spans="1:13" x14ac:dyDescent="0.25">
      <c r="A184" s="4">
        <v>1</v>
      </c>
      <c r="B184" s="3" t="s">
        <v>550</v>
      </c>
      <c r="C184" s="4">
        <v>150</v>
      </c>
      <c r="D184" s="3" t="s">
        <v>570</v>
      </c>
      <c r="E184" s="4">
        <v>154</v>
      </c>
      <c r="F184" s="3" t="s">
        <v>572</v>
      </c>
      <c r="I184" s="3" t="s">
        <v>187</v>
      </c>
      <c r="J184" s="4">
        <v>208</v>
      </c>
      <c r="K184" s="3" t="s">
        <v>327</v>
      </c>
      <c r="L184" s="3" t="s">
        <v>570</v>
      </c>
      <c r="M184" s="3" t="s">
        <v>572</v>
      </c>
    </row>
    <row r="185" spans="1:13" x14ac:dyDescent="0.25">
      <c r="A185" s="4">
        <v>1</v>
      </c>
      <c r="B185" s="3" t="s">
        <v>550</v>
      </c>
      <c r="C185" s="4">
        <v>150</v>
      </c>
      <c r="D185" s="3" t="s">
        <v>570</v>
      </c>
      <c r="E185" s="4">
        <v>154</v>
      </c>
      <c r="F185" s="3" t="s">
        <v>572</v>
      </c>
      <c r="I185" s="3" t="s">
        <v>188</v>
      </c>
      <c r="J185" s="4">
        <v>233</v>
      </c>
      <c r="K185" s="3" t="s">
        <v>337</v>
      </c>
      <c r="L185" s="3" t="s">
        <v>570</v>
      </c>
      <c r="M185" s="3" t="s">
        <v>572</v>
      </c>
    </row>
    <row r="186" spans="1:13" x14ac:dyDescent="0.25">
      <c r="A186" s="4">
        <v>1</v>
      </c>
      <c r="B186" s="3" t="s">
        <v>550</v>
      </c>
      <c r="C186" s="4">
        <v>150</v>
      </c>
      <c r="D186" s="3" t="s">
        <v>570</v>
      </c>
      <c r="E186" s="4">
        <v>154</v>
      </c>
      <c r="F186" s="3" t="s">
        <v>572</v>
      </c>
      <c r="I186" s="3" t="s">
        <v>189</v>
      </c>
      <c r="J186" s="4">
        <v>234</v>
      </c>
      <c r="K186" s="3" t="s">
        <v>340</v>
      </c>
      <c r="L186" s="3" t="s">
        <v>570</v>
      </c>
      <c r="M186" s="3" t="s">
        <v>572</v>
      </c>
    </row>
    <row r="187" spans="1:13" x14ac:dyDescent="0.25">
      <c r="A187" s="4">
        <v>1</v>
      </c>
      <c r="B187" s="3" t="s">
        <v>550</v>
      </c>
      <c r="C187" s="4">
        <v>150</v>
      </c>
      <c r="D187" s="3" t="s">
        <v>570</v>
      </c>
      <c r="E187" s="4">
        <v>154</v>
      </c>
      <c r="F187" s="3" t="s">
        <v>572</v>
      </c>
      <c r="I187" s="3" t="s">
        <v>190</v>
      </c>
      <c r="J187" s="4">
        <v>246</v>
      </c>
      <c r="K187" s="3" t="s">
        <v>342</v>
      </c>
      <c r="L187" s="3" t="s">
        <v>570</v>
      </c>
      <c r="M187" s="3" t="s">
        <v>572</v>
      </c>
    </row>
    <row r="188" spans="1:13" x14ac:dyDescent="0.25">
      <c r="A188" s="4">
        <v>1</v>
      </c>
      <c r="B188" s="3" t="s">
        <v>550</v>
      </c>
      <c r="C188" s="4">
        <v>150</v>
      </c>
      <c r="D188" s="3" t="s">
        <v>570</v>
      </c>
      <c r="E188" s="4">
        <v>154</v>
      </c>
      <c r="F188" s="3" t="s">
        <v>572</v>
      </c>
      <c r="I188" s="3" t="s">
        <v>191</v>
      </c>
      <c r="J188" s="4">
        <v>352</v>
      </c>
      <c r="K188" s="3" t="s">
        <v>368</v>
      </c>
      <c r="L188" s="3" t="s">
        <v>570</v>
      </c>
      <c r="M188" s="3" t="s">
        <v>572</v>
      </c>
    </row>
    <row r="189" spans="1:13" x14ac:dyDescent="0.25">
      <c r="A189" s="4">
        <v>1</v>
      </c>
      <c r="B189" s="3" t="s">
        <v>550</v>
      </c>
      <c r="C189" s="4">
        <v>150</v>
      </c>
      <c r="D189" s="3" t="s">
        <v>570</v>
      </c>
      <c r="E189" s="4">
        <v>154</v>
      </c>
      <c r="F189" s="3" t="s">
        <v>572</v>
      </c>
      <c r="I189" s="3" t="s">
        <v>192</v>
      </c>
      <c r="J189" s="4">
        <v>372</v>
      </c>
      <c r="K189" s="3" t="s">
        <v>374</v>
      </c>
      <c r="L189" s="3" t="s">
        <v>570</v>
      </c>
      <c r="M189" s="3" t="s">
        <v>572</v>
      </c>
    </row>
    <row r="190" spans="1:13" x14ac:dyDescent="0.25">
      <c r="A190" s="4">
        <v>1</v>
      </c>
      <c r="B190" s="3" t="s">
        <v>550</v>
      </c>
      <c r="C190" s="4">
        <v>150</v>
      </c>
      <c r="D190" s="3" t="s">
        <v>570</v>
      </c>
      <c r="E190" s="4">
        <v>154</v>
      </c>
      <c r="F190" s="3" t="s">
        <v>572</v>
      </c>
      <c r="I190" s="3" t="s">
        <v>193</v>
      </c>
      <c r="J190" s="4">
        <v>833</v>
      </c>
      <c r="K190" s="3" t="s">
        <v>375</v>
      </c>
      <c r="L190" s="3" t="s">
        <v>570</v>
      </c>
      <c r="M190" s="3" t="s">
        <v>572</v>
      </c>
    </row>
    <row r="191" spans="1:13" x14ac:dyDescent="0.25">
      <c r="A191" s="4">
        <v>1</v>
      </c>
      <c r="B191" s="3" t="s">
        <v>550</v>
      </c>
      <c r="C191" s="4">
        <v>150</v>
      </c>
      <c r="D191" s="3" t="s">
        <v>570</v>
      </c>
      <c r="E191" s="4">
        <v>154</v>
      </c>
      <c r="F191" s="3" t="s">
        <v>572</v>
      </c>
      <c r="I191" s="3" t="s">
        <v>194</v>
      </c>
      <c r="J191" s="4">
        <v>428</v>
      </c>
      <c r="K191" s="3" t="s">
        <v>396</v>
      </c>
      <c r="L191" s="3" t="s">
        <v>570</v>
      </c>
      <c r="M191" s="3" t="s">
        <v>572</v>
      </c>
    </row>
    <row r="192" spans="1:13" x14ac:dyDescent="0.25">
      <c r="A192" s="4">
        <v>1</v>
      </c>
      <c r="B192" s="3" t="s">
        <v>550</v>
      </c>
      <c r="C192" s="4">
        <v>150</v>
      </c>
      <c r="D192" s="3" t="s">
        <v>570</v>
      </c>
      <c r="E192" s="4">
        <v>154</v>
      </c>
      <c r="F192" s="3" t="s">
        <v>572</v>
      </c>
      <c r="I192" s="3" t="s">
        <v>195</v>
      </c>
      <c r="J192" s="4">
        <v>440</v>
      </c>
      <c r="K192" s="3" t="s">
        <v>402</v>
      </c>
      <c r="L192" s="3" t="s">
        <v>570</v>
      </c>
      <c r="M192" s="3" t="s">
        <v>572</v>
      </c>
    </row>
    <row r="193" spans="1:13" x14ac:dyDescent="0.25">
      <c r="A193" s="4">
        <v>1</v>
      </c>
      <c r="B193" s="3" t="s">
        <v>550</v>
      </c>
      <c r="C193" s="4">
        <v>150</v>
      </c>
      <c r="D193" s="3" t="s">
        <v>570</v>
      </c>
      <c r="E193" s="4">
        <v>154</v>
      </c>
      <c r="F193" s="3" t="s">
        <v>572</v>
      </c>
      <c r="I193" s="3" t="s">
        <v>196</v>
      </c>
      <c r="J193" s="4">
        <v>578</v>
      </c>
      <c r="K193" s="3" t="s">
        <v>442</v>
      </c>
      <c r="L193" s="3" t="s">
        <v>570</v>
      </c>
      <c r="M193" s="3" t="s">
        <v>572</v>
      </c>
    </row>
    <row r="194" spans="1:13" x14ac:dyDescent="0.25">
      <c r="A194" s="4">
        <v>1</v>
      </c>
      <c r="B194" s="3" t="s">
        <v>550</v>
      </c>
      <c r="C194" s="4">
        <v>150</v>
      </c>
      <c r="D194" s="3" t="s">
        <v>570</v>
      </c>
      <c r="E194" s="4">
        <v>154</v>
      </c>
      <c r="F194" s="3" t="s">
        <v>572</v>
      </c>
      <c r="I194" s="3" t="s">
        <v>197</v>
      </c>
      <c r="J194" s="4">
        <v>744</v>
      </c>
      <c r="K194" s="3" t="s">
        <v>495</v>
      </c>
      <c r="L194" s="3" t="s">
        <v>570</v>
      </c>
      <c r="M194" s="3" t="s">
        <v>572</v>
      </c>
    </row>
    <row r="195" spans="1:13" x14ac:dyDescent="0.25">
      <c r="A195" s="4">
        <v>1</v>
      </c>
      <c r="B195" s="3" t="s">
        <v>550</v>
      </c>
      <c r="C195" s="4">
        <v>150</v>
      </c>
      <c r="D195" s="3" t="s">
        <v>570</v>
      </c>
      <c r="E195" s="4">
        <v>154</v>
      </c>
      <c r="F195" s="3" t="s">
        <v>572</v>
      </c>
      <c r="I195" s="3" t="s">
        <v>198</v>
      </c>
      <c r="J195" s="4">
        <v>752</v>
      </c>
      <c r="K195" s="3" t="s">
        <v>497</v>
      </c>
      <c r="L195" s="3" t="s">
        <v>570</v>
      </c>
      <c r="M195" s="3" t="s">
        <v>572</v>
      </c>
    </row>
    <row r="196" spans="1:13" x14ac:dyDescent="0.25">
      <c r="A196" s="4">
        <v>1</v>
      </c>
      <c r="B196" s="3" t="s">
        <v>550</v>
      </c>
      <c r="C196" s="4">
        <v>150</v>
      </c>
      <c r="D196" s="3" t="s">
        <v>570</v>
      </c>
      <c r="E196" s="4">
        <v>154</v>
      </c>
      <c r="F196" s="3" t="s">
        <v>572</v>
      </c>
      <c r="I196" s="3" t="s">
        <v>199</v>
      </c>
      <c r="J196" s="4">
        <v>826</v>
      </c>
      <c r="K196" s="3" t="s">
        <v>518</v>
      </c>
      <c r="L196" s="3" t="s">
        <v>570</v>
      </c>
      <c r="M196" s="3" t="s">
        <v>572</v>
      </c>
    </row>
    <row r="197" spans="1:13" x14ac:dyDescent="0.25">
      <c r="A197" s="4">
        <v>1</v>
      </c>
      <c r="B197" s="3" t="s">
        <v>550</v>
      </c>
      <c r="C197" s="4">
        <v>150</v>
      </c>
      <c r="D197" s="3" t="s">
        <v>570</v>
      </c>
      <c r="E197" s="4">
        <v>39</v>
      </c>
      <c r="F197" s="3" t="s">
        <v>574</v>
      </c>
      <c r="I197" s="3" t="s">
        <v>200</v>
      </c>
      <c r="J197" s="4">
        <v>8</v>
      </c>
      <c r="K197" s="3" t="s">
        <v>258</v>
      </c>
      <c r="L197" s="3" t="s">
        <v>570</v>
      </c>
      <c r="M197" s="3" t="s">
        <v>574</v>
      </c>
    </row>
    <row r="198" spans="1:13" x14ac:dyDescent="0.25">
      <c r="A198" s="4">
        <v>1</v>
      </c>
      <c r="B198" s="3" t="s">
        <v>550</v>
      </c>
      <c r="C198" s="4">
        <v>150</v>
      </c>
      <c r="D198" s="3" t="s">
        <v>570</v>
      </c>
      <c r="E198" s="4">
        <v>39</v>
      </c>
      <c r="F198" s="3" t="s">
        <v>574</v>
      </c>
      <c r="I198" s="3" t="s">
        <v>201</v>
      </c>
      <c r="J198" s="4">
        <v>20</v>
      </c>
      <c r="K198" s="3" t="s">
        <v>261</v>
      </c>
      <c r="L198" s="3" t="s">
        <v>570</v>
      </c>
      <c r="M198" s="3" t="s">
        <v>574</v>
      </c>
    </row>
    <row r="199" spans="1:13" x14ac:dyDescent="0.25">
      <c r="A199" s="4">
        <v>1</v>
      </c>
      <c r="B199" s="3" t="s">
        <v>550</v>
      </c>
      <c r="C199" s="4">
        <v>150</v>
      </c>
      <c r="D199" s="3" t="s">
        <v>570</v>
      </c>
      <c r="E199" s="4">
        <v>39</v>
      </c>
      <c r="F199" s="3" t="s">
        <v>574</v>
      </c>
      <c r="I199" s="3" t="s">
        <v>202</v>
      </c>
      <c r="J199" s="4">
        <v>70</v>
      </c>
      <c r="K199" s="3" t="s">
        <v>285</v>
      </c>
      <c r="L199" s="3" t="s">
        <v>570</v>
      </c>
      <c r="M199" s="3" t="s">
        <v>574</v>
      </c>
    </row>
    <row r="200" spans="1:13" x14ac:dyDescent="0.25">
      <c r="A200" s="4">
        <v>1</v>
      </c>
      <c r="B200" s="3" t="s">
        <v>550</v>
      </c>
      <c r="C200" s="4">
        <v>150</v>
      </c>
      <c r="D200" s="3" t="s">
        <v>570</v>
      </c>
      <c r="E200" s="4">
        <v>39</v>
      </c>
      <c r="F200" s="3" t="s">
        <v>574</v>
      </c>
      <c r="I200" s="3" t="s">
        <v>203</v>
      </c>
      <c r="J200" s="4">
        <v>191</v>
      </c>
      <c r="K200" s="3" t="s">
        <v>320</v>
      </c>
      <c r="L200" s="3" t="s">
        <v>570</v>
      </c>
      <c r="M200" s="3" t="s">
        <v>574</v>
      </c>
    </row>
    <row r="201" spans="1:13" x14ac:dyDescent="0.25">
      <c r="A201" s="4">
        <v>1</v>
      </c>
      <c r="B201" s="3" t="s">
        <v>550</v>
      </c>
      <c r="C201" s="4">
        <v>150</v>
      </c>
      <c r="D201" s="3" t="s">
        <v>570</v>
      </c>
      <c r="E201" s="4">
        <v>39</v>
      </c>
      <c r="F201" s="3" t="s">
        <v>574</v>
      </c>
      <c r="I201" s="3" t="s">
        <v>204</v>
      </c>
      <c r="J201" s="4">
        <v>292</v>
      </c>
      <c r="K201" s="3" t="s">
        <v>352</v>
      </c>
      <c r="L201" s="3" t="s">
        <v>570</v>
      </c>
      <c r="M201" s="3" t="s">
        <v>574</v>
      </c>
    </row>
    <row r="202" spans="1:13" x14ac:dyDescent="0.25">
      <c r="A202" s="4">
        <v>1</v>
      </c>
      <c r="B202" s="3" t="s">
        <v>550</v>
      </c>
      <c r="C202" s="4">
        <v>150</v>
      </c>
      <c r="D202" s="3" t="s">
        <v>570</v>
      </c>
      <c r="E202" s="4">
        <v>39</v>
      </c>
      <c r="F202" s="3" t="s">
        <v>574</v>
      </c>
      <c r="I202" s="3" t="s">
        <v>205</v>
      </c>
      <c r="J202" s="4">
        <v>300</v>
      </c>
      <c r="K202" s="3" t="s">
        <v>353</v>
      </c>
      <c r="L202" s="3" t="s">
        <v>570</v>
      </c>
      <c r="M202" s="3" t="s">
        <v>574</v>
      </c>
    </row>
    <row r="203" spans="1:13" x14ac:dyDescent="0.25">
      <c r="A203" s="4">
        <v>1</v>
      </c>
      <c r="B203" s="3" t="s">
        <v>550</v>
      </c>
      <c r="C203" s="4">
        <v>150</v>
      </c>
      <c r="D203" s="3" t="s">
        <v>570</v>
      </c>
      <c r="E203" s="4">
        <v>39</v>
      </c>
      <c r="F203" s="3" t="s">
        <v>574</v>
      </c>
      <c r="I203" s="3" t="s">
        <v>206</v>
      </c>
      <c r="J203" s="4">
        <v>336</v>
      </c>
      <c r="K203" s="3" t="s">
        <v>365</v>
      </c>
      <c r="L203" s="3" t="s">
        <v>570</v>
      </c>
      <c r="M203" s="3" t="s">
        <v>574</v>
      </c>
    </row>
    <row r="204" spans="1:13" x14ac:dyDescent="0.25">
      <c r="A204" s="4">
        <v>1</v>
      </c>
      <c r="B204" s="3" t="s">
        <v>550</v>
      </c>
      <c r="C204" s="4">
        <v>150</v>
      </c>
      <c r="D204" s="3" t="s">
        <v>570</v>
      </c>
      <c r="E204" s="4">
        <v>39</v>
      </c>
      <c r="F204" s="3" t="s">
        <v>574</v>
      </c>
      <c r="I204" s="3" t="s">
        <v>207</v>
      </c>
      <c r="J204" s="4">
        <v>380</v>
      </c>
      <c r="K204" s="3" t="s">
        <v>377</v>
      </c>
      <c r="L204" s="3" t="s">
        <v>570</v>
      </c>
      <c r="M204" s="3" t="s">
        <v>574</v>
      </c>
    </row>
    <row r="205" spans="1:13" x14ac:dyDescent="0.25">
      <c r="A205" s="4">
        <v>1</v>
      </c>
      <c r="B205" s="3" t="s">
        <v>550</v>
      </c>
      <c r="C205" s="4">
        <v>150</v>
      </c>
      <c r="D205" s="3" t="s">
        <v>570</v>
      </c>
      <c r="E205" s="4">
        <v>39</v>
      </c>
      <c r="F205" s="3" t="s">
        <v>574</v>
      </c>
      <c r="I205" s="3" t="s">
        <v>208</v>
      </c>
      <c r="J205" s="4">
        <v>470</v>
      </c>
      <c r="K205" s="3" t="s">
        <v>411</v>
      </c>
      <c r="L205" s="3" t="s">
        <v>570</v>
      </c>
      <c r="M205" s="3" t="s">
        <v>574</v>
      </c>
    </row>
    <row r="206" spans="1:13" x14ac:dyDescent="0.25">
      <c r="A206" s="4">
        <v>1</v>
      </c>
      <c r="B206" s="3" t="s">
        <v>550</v>
      </c>
      <c r="C206" s="4">
        <v>150</v>
      </c>
      <c r="D206" s="3" t="s">
        <v>570</v>
      </c>
      <c r="E206" s="4">
        <v>39</v>
      </c>
      <c r="F206" s="3" t="s">
        <v>574</v>
      </c>
      <c r="I206" s="3" t="s">
        <v>209</v>
      </c>
      <c r="J206" s="4">
        <v>499</v>
      </c>
      <c r="K206" s="3" t="s">
        <v>425</v>
      </c>
      <c r="L206" s="3" t="s">
        <v>570</v>
      </c>
      <c r="M206" s="3" t="s">
        <v>574</v>
      </c>
    </row>
    <row r="207" spans="1:13" x14ac:dyDescent="0.25">
      <c r="A207" s="4">
        <v>1</v>
      </c>
      <c r="B207" s="3" t="s">
        <v>550</v>
      </c>
      <c r="C207" s="4">
        <v>150</v>
      </c>
      <c r="D207" s="3" t="s">
        <v>570</v>
      </c>
      <c r="E207" s="4">
        <v>39</v>
      </c>
      <c r="F207" s="3" t="s">
        <v>574</v>
      </c>
      <c r="I207" s="3" t="s">
        <v>210</v>
      </c>
      <c r="J207" s="4">
        <v>620</v>
      </c>
      <c r="K207" s="3" t="s">
        <v>455</v>
      </c>
      <c r="L207" s="3" t="s">
        <v>570</v>
      </c>
      <c r="M207" s="3" t="s">
        <v>574</v>
      </c>
    </row>
    <row r="208" spans="1:13" x14ac:dyDescent="0.25">
      <c r="A208" s="4">
        <v>1</v>
      </c>
      <c r="B208" s="3" t="s">
        <v>550</v>
      </c>
      <c r="C208" s="4">
        <v>150</v>
      </c>
      <c r="D208" s="3" t="s">
        <v>570</v>
      </c>
      <c r="E208" s="4">
        <v>39</v>
      </c>
      <c r="F208" s="3" t="s">
        <v>574</v>
      </c>
      <c r="I208" s="3" t="s">
        <v>211</v>
      </c>
      <c r="J208" s="4">
        <v>674</v>
      </c>
      <c r="K208" s="3" t="s">
        <v>475</v>
      </c>
      <c r="L208" s="3" t="s">
        <v>570</v>
      </c>
      <c r="M208" s="3" t="s">
        <v>574</v>
      </c>
    </row>
    <row r="209" spans="1:13" x14ac:dyDescent="0.25">
      <c r="A209" s="4">
        <v>1</v>
      </c>
      <c r="B209" s="3" t="s">
        <v>550</v>
      </c>
      <c r="C209" s="4">
        <v>150</v>
      </c>
      <c r="D209" s="3" t="s">
        <v>570</v>
      </c>
      <c r="E209" s="4">
        <v>39</v>
      </c>
      <c r="F209" s="3" t="s">
        <v>574</v>
      </c>
      <c r="I209" s="3" t="s">
        <v>212</v>
      </c>
      <c r="J209" s="4">
        <v>688</v>
      </c>
      <c r="K209" s="3" t="s">
        <v>479</v>
      </c>
      <c r="L209" s="3" t="s">
        <v>570</v>
      </c>
      <c r="M209" s="3" t="s">
        <v>574</v>
      </c>
    </row>
    <row r="210" spans="1:13" x14ac:dyDescent="0.25">
      <c r="A210" s="4">
        <v>1</v>
      </c>
      <c r="B210" s="3" t="s">
        <v>550</v>
      </c>
      <c r="C210" s="4">
        <v>150</v>
      </c>
      <c r="D210" s="3" t="s">
        <v>570</v>
      </c>
      <c r="E210" s="4">
        <v>39</v>
      </c>
      <c r="F210" s="3" t="s">
        <v>574</v>
      </c>
      <c r="I210" s="3" t="s">
        <v>213</v>
      </c>
      <c r="J210" s="4">
        <v>705</v>
      </c>
      <c r="K210" s="3" t="s">
        <v>485</v>
      </c>
      <c r="L210" s="3" t="s">
        <v>570</v>
      </c>
      <c r="M210" s="3" t="s">
        <v>574</v>
      </c>
    </row>
    <row r="211" spans="1:13" x14ac:dyDescent="0.25">
      <c r="A211" s="4">
        <v>1</v>
      </c>
      <c r="B211" s="3" t="s">
        <v>550</v>
      </c>
      <c r="C211" s="4">
        <v>150</v>
      </c>
      <c r="D211" s="3" t="s">
        <v>570</v>
      </c>
      <c r="E211" s="4">
        <v>39</v>
      </c>
      <c r="F211" s="3" t="s">
        <v>574</v>
      </c>
      <c r="I211" s="3" t="s">
        <v>214</v>
      </c>
      <c r="J211" s="4">
        <v>724</v>
      </c>
      <c r="K211" s="3" t="s">
        <v>491</v>
      </c>
      <c r="L211" s="3" t="s">
        <v>570</v>
      </c>
      <c r="M211" s="3" t="s">
        <v>574</v>
      </c>
    </row>
    <row r="212" spans="1:13" x14ac:dyDescent="0.25">
      <c r="A212" s="4">
        <v>1</v>
      </c>
      <c r="B212" s="3" t="s">
        <v>550</v>
      </c>
      <c r="C212" s="4">
        <v>150</v>
      </c>
      <c r="D212" s="3" t="s">
        <v>570</v>
      </c>
      <c r="E212" s="4">
        <v>39</v>
      </c>
      <c r="F212" s="3" t="s">
        <v>574</v>
      </c>
      <c r="I212" s="3" t="s">
        <v>215</v>
      </c>
      <c r="J212" s="4">
        <v>807</v>
      </c>
      <c r="K212" s="3" t="s">
        <v>404</v>
      </c>
      <c r="L212" s="3" t="s">
        <v>570</v>
      </c>
      <c r="M212" s="3" t="s">
        <v>574</v>
      </c>
    </row>
    <row r="213" spans="1:13" x14ac:dyDescent="0.25">
      <c r="A213" s="4">
        <v>1</v>
      </c>
      <c r="B213" s="3" t="s">
        <v>550</v>
      </c>
      <c r="C213" s="4">
        <v>150</v>
      </c>
      <c r="D213" s="3" t="s">
        <v>570</v>
      </c>
      <c r="E213" s="4">
        <v>155</v>
      </c>
      <c r="F213" s="3" t="s">
        <v>575</v>
      </c>
      <c r="I213" s="3" t="s">
        <v>216</v>
      </c>
      <c r="J213" s="4">
        <v>40</v>
      </c>
      <c r="K213" s="3" t="s">
        <v>270</v>
      </c>
      <c r="L213" s="3" t="s">
        <v>570</v>
      </c>
      <c r="M213" s="3" t="s">
        <v>575</v>
      </c>
    </row>
    <row r="214" spans="1:13" x14ac:dyDescent="0.25">
      <c r="A214" s="4">
        <v>1</v>
      </c>
      <c r="B214" s="3" t="s">
        <v>550</v>
      </c>
      <c r="C214" s="4">
        <v>150</v>
      </c>
      <c r="D214" s="3" t="s">
        <v>570</v>
      </c>
      <c r="E214" s="4">
        <v>155</v>
      </c>
      <c r="F214" s="3" t="s">
        <v>575</v>
      </c>
      <c r="I214" s="3" t="s">
        <v>217</v>
      </c>
      <c r="J214" s="4">
        <v>56</v>
      </c>
      <c r="K214" s="3" t="s">
        <v>277</v>
      </c>
      <c r="L214" s="3" t="s">
        <v>570</v>
      </c>
      <c r="M214" s="3" t="s">
        <v>575</v>
      </c>
    </row>
    <row r="215" spans="1:13" x14ac:dyDescent="0.25">
      <c r="A215" s="4">
        <v>1</v>
      </c>
      <c r="B215" s="3" t="s">
        <v>550</v>
      </c>
      <c r="C215" s="4">
        <v>150</v>
      </c>
      <c r="D215" s="3" t="s">
        <v>570</v>
      </c>
      <c r="E215" s="4">
        <v>155</v>
      </c>
      <c r="F215" s="3" t="s">
        <v>575</v>
      </c>
      <c r="I215" s="3" t="s">
        <v>218</v>
      </c>
      <c r="J215" s="4">
        <v>250</v>
      </c>
      <c r="K215" s="3" t="s">
        <v>343</v>
      </c>
      <c r="L215" s="3" t="s">
        <v>570</v>
      </c>
      <c r="M215" s="3" t="s">
        <v>575</v>
      </c>
    </row>
    <row r="216" spans="1:13" x14ac:dyDescent="0.25">
      <c r="A216" s="4">
        <v>1</v>
      </c>
      <c r="B216" s="3" t="s">
        <v>550</v>
      </c>
      <c r="C216" s="4">
        <v>150</v>
      </c>
      <c r="D216" s="3" t="s">
        <v>570</v>
      </c>
      <c r="E216" s="4">
        <v>155</v>
      </c>
      <c r="F216" s="3" t="s">
        <v>575</v>
      </c>
      <c r="I216" s="3" t="s">
        <v>219</v>
      </c>
      <c r="J216" s="4">
        <v>276</v>
      </c>
      <c r="K216" s="3" t="s">
        <v>350</v>
      </c>
      <c r="L216" s="3" t="s">
        <v>570</v>
      </c>
      <c r="M216" s="3" t="s">
        <v>575</v>
      </c>
    </row>
    <row r="217" spans="1:13" x14ac:dyDescent="0.25">
      <c r="A217" s="4">
        <v>1</v>
      </c>
      <c r="B217" s="3" t="s">
        <v>550</v>
      </c>
      <c r="C217" s="4">
        <v>150</v>
      </c>
      <c r="D217" s="3" t="s">
        <v>570</v>
      </c>
      <c r="E217" s="4">
        <v>155</v>
      </c>
      <c r="F217" s="3" t="s">
        <v>575</v>
      </c>
      <c r="I217" s="3" t="s">
        <v>220</v>
      </c>
      <c r="J217" s="4">
        <v>438</v>
      </c>
      <c r="K217" s="3" t="s">
        <v>401</v>
      </c>
      <c r="L217" s="3" t="s">
        <v>570</v>
      </c>
      <c r="M217" s="3" t="s">
        <v>575</v>
      </c>
    </row>
    <row r="218" spans="1:13" x14ac:dyDescent="0.25">
      <c r="A218" s="4">
        <v>1</v>
      </c>
      <c r="B218" s="3" t="s">
        <v>550</v>
      </c>
      <c r="C218" s="4">
        <v>150</v>
      </c>
      <c r="D218" s="3" t="s">
        <v>570</v>
      </c>
      <c r="E218" s="4">
        <v>155</v>
      </c>
      <c r="F218" s="3" t="s">
        <v>575</v>
      </c>
      <c r="I218" s="3" t="s">
        <v>221</v>
      </c>
      <c r="J218" s="4">
        <v>442</v>
      </c>
      <c r="K218" s="3" t="s">
        <v>403</v>
      </c>
      <c r="L218" s="3" t="s">
        <v>570</v>
      </c>
      <c r="M218" s="3" t="s">
        <v>575</v>
      </c>
    </row>
    <row r="219" spans="1:13" x14ac:dyDescent="0.25">
      <c r="A219" s="4">
        <v>1</v>
      </c>
      <c r="B219" s="3" t="s">
        <v>550</v>
      </c>
      <c r="C219" s="4">
        <v>150</v>
      </c>
      <c r="D219" s="3" t="s">
        <v>570</v>
      </c>
      <c r="E219" s="4">
        <v>155</v>
      </c>
      <c r="F219" s="3" t="s">
        <v>575</v>
      </c>
      <c r="I219" s="3" t="s">
        <v>222</v>
      </c>
      <c r="J219" s="4">
        <v>492</v>
      </c>
      <c r="K219" s="3" t="s">
        <v>423</v>
      </c>
      <c r="L219" s="3" t="s">
        <v>570</v>
      </c>
      <c r="M219" s="3" t="s">
        <v>575</v>
      </c>
    </row>
    <row r="220" spans="1:13" x14ac:dyDescent="0.25">
      <c r="A220" s="4">
        <v>1</v>
      </c>
      <c r="B220" s="3" t="s">
        <v>550</v>
      </c>
      <c r="C220" s="4">
        <v>150</v>
      </c>
      <c r="D220" s="3" t="s">
        <v>570</v>
      </c>
      <c r="E220" s="4">
        <v>155</v>
      </c>
      <c r="F220" s="3" t="s">
        <v>575</v>
      </c>
      <c r="I220" s="3" t="s">
        <v>223</v>
      </c>
      <c r="J220" s="4">
        <v>528</v>
      </c>
      <c r="K220" s="3" t="s">
        <v>433</v>
      </c>
      <c r="L220" s="3" t="s">
        <v>570</v>
      </c>
      <c r="M220" s="3" t="s">
        <v>575</v>
      </c>
    </row>
    <row r="221" spans="1:13" x14ac:dyDescent="0.25">
      <c r="A221" s="4">
        <v>1</v>
      </c>
      <c r="B221" s="3" t="s">
        <v>550</v>
      </c>
      <c r="C221" s="4">
        <v>150</v>
      </c>
      <c r="D221" s="3" t="s">
        <v>570</v>
      </c>
      <c r="E221" s="4">
        <v>155</v>
      </c>
      <c r="F221" s="3" t="s">
        <v>575</v>
      </c>
      <c r="I221" s="3" t="s">
        <v>224</v>
      </c>
      <c r="J221" s="4">
        <v>756</v>
      </c>
      <c r="K221" s="3" t="s">
        <v>498</v>
      </c>
      <c r="L221" s="3" t="s">
        <v>570</v>
      </c>
      <c r="M221" s="3" t="s">
        <v>575</v>
      </c>
    </row>
    <row r="222" spans="1:13" x14ac:dyDescent="0.25">
      <c r="A222" s="4">
        <v>1</v>
      </c>
      <c r="B222" s="3" t="s">
        <v>550</v>
      </c>
      <c r="C222" s="4">
        <v>9</v>
      </c>
      <c r="D222" s="3" t="s">
        <v>576</v>
      </c>
      <c r="E222" s="4">
        <v>53</v>
      </c>
      <c r="F222" s="3" t="s">
        <v>577</v>
      </c>
      <c r="I222" s="3" t="s">
        <v>225</v>
      </c>
      <c r="J222" s="4">
        <v>36</v>
      </c>
      <c r="K222" s="3" t="s">
        <v>269</v>
      </c>
      <c r="L222" s="3" t="s">
        <v>576</v>
      </c>
      <c r="M222" s="3" t="s">
        <v>577</v>
      </c>
    </row>
    <row r="223" spans="1:13" x14ac:dyDescent="0.25">
      <c r="A223" s="4">
        <v>1</v>
      </c>
      <c r="B223" s="3" t="s">
        <v>550</v>
      </c>
      <c r="C223" s="4">
        <v>9</v>
      </c>
      <c r="D223" s="3" t="s">
        <v>576</v>
      </c>
      <c r="E223" s="4">
        <v>53</v>
      </c>
      <c r="F223" s="3" t="s">
        <v>577</v>
      </c>
      <c r="I223" s="3" t="s">
        <v>226</v>
      </c>
      <c r="J223" s="4">
        <v>162</v>
      </c>
      <c r="K223" s="3" t="s">
        <v>308</v>
      </c>
      <c r="L223" s="3" t="s">
        <v>576</v>
      </c>
      <c r="M223" s="3" t="s">
        <v>577</v>
      </c>
    </row>
    <row r="224" spans="1:13" x14ac:dyDescent="0.25">
      <c r="A224" s="4">
        <v>1</v>
      </c>
      <c r="B224" s="3" t="s">
        <v>550</v>
      </c>
      <c r="C224" s="4">
        <v>9</v>
      </c>
      <c r="D224" s="3" t="s">
        <v>576</v>
      </c>
      <c r="E224" s="4">
        <v>53</v>
      </c>
      <c r="F224" s="3" t="s">
        <v>577</v>
      </c>
      <c r="I224" s="3" t="s">
        <v>227</v>
      </c>
      <c r="J224" s="4">
        <v>166</v>
      </c>
      <c r="K224" s="3" t="s">
        <v>309</v>
      </c>
      <c r="L224" s="3" t="s">
        <v>576</v>
      </c>
      <c r="M224" s="3" t="s">
        <v>577</v>
      </c>
    </row>
    <row r="225" spans="1:13" x14ac:dyDescent="0.25">
      <c r="A225" s="4">
        <v>1</v>
      </c>
      <c r="B225" s="3" t="s">
        <v>550</v>
      </c>
      <c r="C225" s="4">
        <v>9</v>
      </c>
      <c r="D225" s="3" t="s">
        <v>576</v>
      </c>
      <c r="E225" s="4">
        <v>53</v>
      </c>
      <c r="F225" s="3" t="s">
        <v>577</v>
      </c>
      <c r="I225" s="3" t="s">
        <v>228</v>
      </c>
      <c r="J225" s="4">
        <v>334</v>
      </c>
      <c r="K225" s="3" t="s">
        <v>364</v>
      </c>
      <c r="L225" s="3" t="s">
        <v>576</v>
      </c>
      <c r="M225" s="3" t="s">
        <v>577</v>
      </c>
    </row>
    <row r="226" spans="1:13" x14ac:dyDescent="0.25">
      <c r="A226" s="4">
        <v>1</v>
      </c>
      <c r="B226" s="3" t="s">
        <v>550</v>
      </c>
      <c r="C226" s="4">
        <v>9</v>
      </c>
      <c r="D226" s="3" t="s">
        <v>576</v>
      </c>
      <c r="E226" s="4">
        <v>53</v>
      </c>
      <c r="F226" s="3" t="s">
        <v>577</v>
      </c>
      <c r="I226" s="3" t="s">
        <v>229</v>
      </c>
      <c r="J226" s="4">
        <v>554</v>
      </c>
      <c r="K226" s="3" t="s">
        <v>435</v>
      </c>
      <c r="L226" s="3" t="s">
        <v>576</v>
      </c>
      <c r="M226" s="3" t="s">
        <v>577</v>
      </c>
    </row>
    <row r="227" spans="1:13" x14ac:dyDescent="0.25">
      <c r="A227" s="4">
        <v>1</v>
      </c>
      <c r="B227" s="3" t="s">
        <v>550</v>
      </c>
      <c r="C227" s="4">
        <v>9</v>
      </c>
      <c r="D227" s="3" t="s">
        <v>576</v>
      </c>
      <c r="E227" s="4">
        <v>53</v>
      </c>
      <c r="F227" s="3" t="s">
        <v>577</v>
      </c>
      <c r="I227" s="3" t="s">
        <v>230</v>
      </c>
      <c r="J227" s="4">
        <v>574</v>
      </c>
      <c r="K227" s="3" t="s">
        <v>440</v>
      </c>
      <c r="L227" s="3" t="s">
        <v>576</v>
      </c>
      <c r="M227" s="3" t="s">
        <v>577</v>
      </c>
    </row>
    <row r="228" spans="1:13" x14ac:dyDescent="0.25">
      <c r="A228" s="4">
        <v>1</v>
      </c>
      <c r="B228" s="3" t="s">
        <v>550</v>
      </c>
      <c r="C228" s="4">
        <v>9</v>
      </c>
      <c r="D228" s="3" t="s">
        <v>576</v>
      </c>
      <c r="E228" s="4">
        <v>54</v>
      </c>
      <c r="F228" s="3" t="s">
        <v>578</v>
      </c>
      <c r="I228" s="3" t="s">
        <v>231</v>
      </c>
      <c r="J228" s="4">
        <v>242</v>
      </c>
      <c r="K228" s="3" t="s">
        <v>341</v>
      </c>
      <c r="L228" s="3" t="s">
        <v>576</v>
      </c>
      <c r="M228" s="3" t="s">
        <v>578</v>
      </c>
    </row>
    <row r="229" spans="1:13" x14ac:dyDescent="0.25">
      <c r="A229" s="4">
        <v>1</v>
      </c>
      <c r="B229" s="3" t="s">
        <v>550</v>
      </c>
      <c r="C229" s="4">
        <v>9</v>
      </c>
      <c r="D229" s="3" t="s">
        <v>576</v>
      </c>
      <c r="E229" s="4">
        <v>54</v>
      </c>
      <c r="F229" s="3" t="s">
        <v>578</v>
      </c>
      <c r="I229" s="3" t="s">
        <v>232</v>
      </c>
      <c r="J229" s="4">
        <v>540</v>
      </c>
      <c r="K229" s="3" t="s">
        <v>434</v>
      </c>
      <c r="L229" s="3" t="s">
        <v>576</v>
      </c>
      <c r="M229" s="3" t="s">
        <v>578</v>
      </c>
    </row>
    <row r="230" spans="1:13" x14ac:dyDescent="0.25">
      <c r="A230" s="4">
        <v>1</v>
      </c>
      <c r="B230" s="3" t="s">
        <v>550</v>
      </c>
      <c r="C230" s="4">
        <v>9</v>
      </c>
      <c r="D230" s="3" t="s">
        <v>576</v>
      </c>
      <c r="E230" s="4">
        <v>54</v>
      </c>
      <c r="F230" s="3" t="s">
        <v>578</v>
      </c>
      <c r="I230" s="3" t="s">
        <v>233</v>
      </c>
      <c r="J230" s="4">
        <v>598</v>
      </c>
      <c r="K230" s="3" t="s">
        <v>449</v>
      </c>
      <c r="L230" s="3" t="s">
        <v>576</v>
      </c>
      <c r="M230" s="3" t="s">
        <v>578</v>
      </c>
    </row>
    <row r="231" spans="1:13" x14ac:dyDescent="0.25">
      <c r="A231" s="4">
        <v>1</v>
      </c>
      <c r="B231" s="3" t="s">
        <v>550</v>
      </c>
      <c r="C231" s="4">
        <v>9</v>
      </c>
      <c r="D231" s="3" t="s">
        <v>576</v>
      </c>
      <c r="E231" s="4">
        <v>54</v>
      </c>
      <c r="F231" s="3" t="s">
        <v>578</v>
      </c>
      <c r="I231" s="3" t="s">
        <v>234</v>
      </c>
      <c r="J231" s="4">
        <v>90</v>
      </c>
      <c r="K231" s="3" t="s">
        <v>486</v>
      </c>
      <c r="L231" s="3" t="s">
        <v>576</v>
      </c>
      <c r="M231" s="3" t="s">
        <v>578</v>
      </c>
    </row>
    <row r="232" spans="1:13" x14ac:dyDescent="0.25">
      <c r="A232" s="4">
        <v>1</v>
      </c>
      <c r="B232" s="3" t="s">
        <v>550</v>
      </c>
      <c r="C232" s="4">
        <v>9</v>
      </c>
      <c r="D232" s="3" t="s">
        <v>576</v>
      </c>
      <c r="E232" s="4">
        <v>54</v>
      </c>
      <c r="F232" s="3" t="s">
        <v>578</v>
      </c>
      <c r="I232" s="3" t="s">
        <v>235</v>
      </c>
      <c r="J232" s="4">
        <v>548</v>
      </c>
      <c r="K232" s="3" t="s">
        <v>524</v>
      </c>
      <c r="L232" s="3" t="s">
        <v>576</v>
      </c>
      <c r="M232" s="3" t="s">
        <v>578</v>
      </c>
    </row>
    <row r="233" spans="1:13" x14ac:dyDescent="0.25">
      <c r="A233" s="4">
        <v>1</v>
      </c>
      <c r="B233" s="3" t="s">
        <v>550</v>
      </c>
      <c r="C233" s="4">
        <v>9</v>
      </c>
      <c r="D233" s="3" t="s">
        <v>576</v>
      </c>
      <c r="E233" s="4">
        <v>57</v>
      </c>
      <c r="F233" s="3" t="s">
        <v>420</v>
      </c>
      <c r="I233" s="3" t="s">
        <v>236</v>
      </c>
      <c r="J233" s="4">
        <v>316</v>
      </c>
      <c r="K233" s="3" t="s">
        <v>357</v>
      </c>
      <c r="L233" s="3" t="s">
        <v>576</v>
      </c>
      <c r="M233" s="3" t="s">
        <v>420</v>
      </c>
    </row>
    <row r="234" spans="1:13" x14ac:dyDescent="0.25">
      <c r="A234" s="4">
        <v>1</v>
      </c>
      <c r="B234" s="3" t="s">
        <v>550</v>
      </c>
      <c r="C234" s="4">
        <v>9</v>
      </c>
      <c r="D234" s="3" t="s">
        <v>576</v>
      </c>
      <c r="E234" s="4">
        <v>57</v>
      </c>
      <c r="F234" s="3" t="s">
        <v>420</v>
      </c>
      <c r="I234" s="3" t="s">
        <v>237</v>
      </c>
      <c r="J234" s="4">
        <v>296</v>
      </c>
      <c r="K234" s="3" t="s">
        <v>384</v>
      </c>
      <c r="L234" s="3" t="s">
        <v>576</v>
      </c>
      <c r="M234" s="3" t="s">
        <v>420</v>
      </c>
    </row>
    <row r="235" spans="1:13" x14ac:dyDescent="0.25">
      <c r="A235" s="4">
        <v>1</v>
      </c>
      <c r="B235" s="3" t="s">
        <v>550</v>
      </c>
      <c r="C235" s="4">
        <v>9</v>
      </c>
      <c r="D235" s="3" t="s">
        <v>576</v>
      </c>
      <c r="E235" s="4">
        <v>57</v>
      </c>
      <c r="F235" s="3" t="s">
        <v>420</v>
      </c>
      <c r="I235" s="3" t="s">
        <v>238</v>
      </c>
      <c r="J235" s="4">
        <v>584</v>
      </c>
      <c r="K235" s="3" t="s">
        <v>412</v>
      </c>
      <c r="L235" s="3" t="s">
        <v>576</v>
      </c>
      <c r="M235" s="3" t="s">
        <v>420</v>
      </c>
    </row>
    <row r="236" spans="1:13" x14ac:dyDescent="0.25">
      <c r="A236" s="4">
        <v>1</v>
      </c>
      <c r="B236" s="3" t="s">
        <v>550</v>
      </c>
      <c r="C236" s="4">
        <v>9</v>
      </c>
      <c r="D236" s="3" t="s">
        <v>576</v>
      </c>
      <c r="E236" s="4">
        <v>57</v>
      </c>
      <c r="F236" s="3" t="s">
        <v>420</v>
      </c>
      <c r="I236" s="3" t="s">
        <v>239</v>
      </c>
      <c r="J236" s="4">
        <v>583</v>
      </c>
      <c r="K236" s="3" t="s">
        <v>418</v>
      </c>
      <c r="L236" s="3" t="s">
        <v>576</v>
      </c>
      <c r="M236" s="3" t="s">
        <v>420</v>
      </c>
    </row>
    <row r="237" spans="1:13" x14ac:dyDescent="0.25">
      <c r="A237" s="4">
        <v>1</v>
      </c>
      <c r="B237" s="3" t="s">
        <v>550</v>
      </c>
      <c r="C237" s="4">
        <v>9</v>
      </c>
      <c r="D237" s="3" t="s">
        <v>576</v>
      </c>
      <c r="E237" s="4">
        <v>57</v>
      </c>
      <c r="F237" s="3" t="s">
        <v>420</v>
      </c>
      <c r="I237" s="3" t="s">
        <v>240</v>
      </c>
      <c r="J237" s="4">
        <v>520</v>
      </c>
      <c r="K237" s="3" t="s">
        <v>431</v>
      </c>
      <c r="L237" s="3" t="s">
        <v>576</v>
      </c>
      <c r="M237" s="3" t="s">
        <v>420</v>
      </c>
    </row>
    <row r="238" spans="1:13" x14ac:dyDescent="0.25">
      <c r="A238" s="4">
        <v>1</v>
      </c>
      <c r="B238" s="3" t="s">
        <v>550</v>
      </c>
      <c r="C238" s="4">
        <v>9</v>
      </c>
      <c r="D238" s="3" t="s">
        <v>576</v>
      </c>
      <c r="E238" s="4">
        <v>57</v>
      </c>
      <c r="F238" s="3" t="s">
        <v>420</v>
      </c>
      <c r="I238" s="3" t="s">
        <v>241</v>
      </c>
      <c r="J238" s="4">
        <v>580</v>
      </c>
      <c r="K238" s="3" t="s">
        <v>441</v>
      </c>
      <c r="L238" s="3" t="s">
        <v>576</v>
      </c>
      <c r="M238" s="3" t="s">
        <v>420</v>
      </c>
    </row>
    <row r="239" spans="1:13" x14ac:dyDescent="0.25">
      <c r="A239" s="4">
        <v>1</v>
      </c>
      <c r="B239" s="3" t="s">
        <v>550</v>
      </c>
      <c r="C239" s="4">
        <v>9</v>
      </c>
      <c r="D239" s="3" t="s">
        <v>576</v>
      </c>
      <c r="E239" s="4">
        <v>57</v>
      </c>
      <c r="F239" s="3" t="s">
        <v>420</v>
      </c>
      <c r="I239" s="3" t="s">
        <v>242</v>
      </c>
      <c r="J239" s="4">
        <v>585</v>
      </c>
      <c r="K239" s="3" t="s">
        <v>445</v>
      </c>
      <c r="L239" s="3" t="s">
        <v>576</v>
      </c>
      <c r="M239" s="3" t="s">
        <v>420</v>
      </c>
    </row>
    <row r="240" spans="1:13" x14ac:dyDescent="0.25">
      <c r="A240" s="4">
        <v>1</v>
      </c>
      <c r="B240" s="3" t="s">
        <v>550</v>
      </c>
      <c r="C240" s="4">
        <v>9</v>
      </c>
      <c r="D240" s="3" t="s">
        <v>576</v>
      </c>
      <c r="E240" s="4">
        <v>57</v>
      </c>
      <c r="F240" s="3" t="s">
        <v>420</v>
      </c>
      <c r="I240" s="3" t="s">
        <v>243</v>
      </c>
      <c r="J240" s="4">
        <v>581</v>
      </c>
      <c r="K240" s="3" t="s">
        <v>521</v>
      </c>
      <c r="L240" s="3" t="s">
        <v>576</v>
      </c>
      <c r="M240" s="3" t="s">
        <v>420</v>
      </c>
    </row>
    <row r="241" spans="1:13" x14ac:dyDescent="0.25">
      <c r="A241" s="4">
        <v>1</v>
      </c>
      <c r="B241" s="3" t="s">
        <v>550</v>
      </c>
      <c r="C241" s="4">
        <v>9</v>
      </c>
      <c r="D241" s="3" t="s">
        <v>576</v>
      </c>
      <c r="E241" s="4">
        <v>61</v>
      </c>
      <c r="F241" s="3" t="s">
        <v>579</v>
      </c>
      <c r="I241" s="3" t="s">
        <v>244</v>
      </c>
      <c r="J241" s="4">
        <v>16</v>
      </c>
      <c r="K241" s="3" t="s">
        <v>260</v>
      </c>
      <c r="L241" s="3" t="s">
        <v>576</v>
      </c>
      <c r="M241" s="3" t="s">
        <v>579</v>
      </c>
    </row>
    <row r="242" spans="1:13" x14ac:dyDescent="0.25">
      <c r="A242" s="4">
        <v>1</v>
      </c>
      <c r="B242" s="3" t="s">
        <v>550</v>
      </c>
      <c r="C242" s="4">
        <v>9</v>
      </c>
      <c r="D242" s="3" t="s">
        <v>576</v>
      </c>
      <c r="E242" s="4">
        <v>61</v>
      </c>
      <c r="F242" s="3" t="s">
        <v>579</v>
      </c>
      <c r="I242" s="3" t="s">
        <v>245</v>
      </c>
      <c r="J242" s="4">
        <v>184</v>
      </c>
      <c r="K242" s="3" t="s">
        <v>316</v>
      </c>
      <c r="L242" s="3" t="s">
        <v>576</v>
      </c>
      <c r="M242" s="3" t="s">
        <v>579</v>
      </c>
    </row>
    <row r="243" spans="1:13" x14ac:dyDescent="0.25">
      <c r="A243" s="4">
        <v>1</v>
      </c>
      <c r="B243" s="3" t="s">
        <v>550</v>
      </c>
      <c r="C243" s="4">
        <v>9</v>
      </c>
      <c r="D243" s="3" t="s">
        <v>576</v>
      </c>
      <c r="E243" s="4">
        <v>61</v>
      </c>
      <c r="F243" s="3" t="s">
        <v>579</v>
      </c>
      <c r="I243" s="3" t="s">
        <v>246</v>
      </c>
      <c r="J243" s="4">
        <v>258</v>
      </c>
      <c r="K243" s="3" t="s">
        <v>345</v>
      </c>
      <c r="L243" s="3" t="s">
        <v>576</v>
      </c>
      <c r="M243" s="3" t="s">
        <v>579</v>
      </c>
    </row>
    <row r="244" spans="1:13" x14ac:dyDescent="0.25">
      <c r="A244" s="4">
        <v>1</v>
      </c>
      <c r="B244" s="3" t="s">
        <v>550</v>
      </c>
      <c r="C244" s="4">
        <v>9</v>
      </c>
      <c r="D244" s="3" t="s">
        <v>576</v>
      </c>
      <c r="E244" s="4">
        <v>61</v>
      </c>
      <c r="F244" s="3" t="s">
        <v>579</v>
      </c>
      <c r="I244" s="3" t="s">
        <v>247</v>
      </c>
      <c r="J244" s="4">
        <v>570</v>
      </c>
      <c r="K244" s="3" t="s">
        <v>439</v>
      </c>
      <c r="L244" s="3" t="s">
        <v>576</v>
      </c>
      <c r="M244" s="3" t="s">
        <v>579</v>
      </c>
    </row>
    <row r="245" spans="1:13" x14ac:dyDescent="0.25">
      <c r="A245" s="4">
        <v>1</v>
      </c>
      <c r="B245" s="3" t="s">
        <v>550</v>
      </c>
      <c r="C245" s="4">
        <v>9</v>
      </c>
      <c r="D245" s="3" t="s">
        <v>576</v>
      </c>
      <c r="E245" s="4">
        <v>61</v>
      </c>
      <c r="F245" s="3" t="s">
        <v>579</v>
      </c>
      <c r="I245" s="3" t="s">
        <v>248</v>
      </c>
      <c r="J245" s="4">
        <v>612</v>
      </c>
      <c r="K245" s="3" t="s">
        <v>453</v>
      </c>
      <c r="L245" s="3" t="s">
        <v>576</v>
      </c>
      <c r="M245" s="3" t="s">
        <v>579</v>
      </c>
    </row>
    <row r="246" spans="1:13" x14ac:dyDescent="0.25">
      <c r="A246" s="4">
        <v>1</v>
      </c>
      <c r="B246" s="3" t="s">
        <v>550</v>
      </c>
      <c r="C246" s="4">
        <v>9</v>
      </c>
      <c r="D246" s="3" t="s">
        <v>576</v>
      </c>
      <c r="E246" s="4">
        <v>61</v>
      </c>
      <c r="F246" s="3" t="s">
        <v>579</v>
      </c>
      <c r="I246" s="3" t="s">
        <v>249</v>
      </c>
      <c r="J246" s="4">
        <v>882</v>
      </c>
      <c r="K246" s="3" t="s">
        <v>474</v>
      </c>
      <c r="L246" s="3" t="s">
        <v>576</v>
      </c>
      <c r="M246" s="3" t="s">
        <v>579</v>
      </c>
    </row>
    <row r="247" spans="1:13" x14ac:dyDescent="0.25">
      <c r="A247" s="4">
        <v>1</v>
      </c>
      <c r="B247" s="3" t="s">
        <v>550</v>
      </c>
      <c r="C247" s="4">
        <v>9</v>
      </c>
      <c r="D247" s="3" t="s">
        <v>576</v>
      </c>
      <c r="E247" s="4">
        <v>61</v>
      </c>
      <c r="F247" s="3" t="s">
        <v>579</v>
      </c>
      <c r="I247" s="3" t="s">
        <v>250</v>
      </c>
      <c r="J247" s="4">
        <v>772</v>
      </c>
      <c r="K247" s="3" t="s">
        <v>506</v>
      </c>
      <c r="L247" s="3" t="s">
        <v>576</v>
      </c>
      <c r="M247" s="3" t="s">
        <v>579</v>
      </c>
    </row>
    <row r="248" spans="1:13" x14ac:dyDescent="0.25">
      <c r="A248" s="4">
        <v>1</v>
      </c>
      <c r="B248" s="3" t="s">
        <v>550</v>
      </c>
      <c r="C248" s="4">
        <v>9</v>
      </c>
      <c r="D248" s="3" t="s">
        <v>576</v>
      </c>
      <c r="E248" s="4">
        <v>61</v>
      </c>
      <c r="F248" s="3" t="s">
        <v>579</v>
      </c>
      <c r="I248" s="3" t="s">
        <v>251</v>
      </c>
      <c r="J248" s="4">
        <v>776</v>
      </c>
      <c r="K248" s="3" t="s">
        <v>507</v>
      </c>
      <c r="L248" s="3" t="s">
        <v>576</v>
      </c>
      <c r="M248" s="3" t="s">
        <v>579</v>
      </c>
    </row>
    <row r="249" spans="1:13" x14ac:dyDescent="0.25">
      <c r="A249" s="4">
        <v>1</v>
      </c>
      <c r="B249" s="3" t="s">
        <v>550</v>
      </c>
      <c r="C249" s="4">
        <v>9</v>
      </c>
      <c r="D249" s="3" t="s">
        <v>576</v>
      </c>
      <c r="E249" s="4">
        <v>61</v>
      </c>
      <c r="F249" s="3" t="s">
        <v>579</v>
      </c>
      <c r="I249" s="3" t="s">
        <v>252</v>
      </c>
      <c r="J249" s="4">
        <v>798</v>
      </c>
      <c r="K249" s="3" t="s">
        <v>513</v>
      </c>
      <c r="L249" s="3" t="s">
        <v>576</v>
      </c>
      <c r="M249" s="3" t="s">
        <v>579</v>
      </c>
    </row>
    <row r="250" spans="1:13" x14ac:dyDescent="0.25">
      <c r="A250" s="4">
        <v>1</v>
      </c>
      <c r="B250" s="3" t="s">
        <v>550</v>
      </c>
      <c r="C250" s="4">
        <v>9</v>
      </c>
      <c r="D250" s="3" t="s">
        <v>576</v>
      </c>
      <c r="E250" s="4">
        <v>61</v>
      </c>
      <c r="F250" s="3" t="s">
        <v>579</v>
      </c>
      <c r="I250" s="3" t="s">
        <v>253</v>
      </c>
      <c r="J250" s="4">
        <v>876</v>
      </c>
      <c r="K250" s="3" t="s">
        <v>531</v>
      </c>
      <c r="L250" s="3" t="s">
        <v>576</v>
      </c>
      <c r="M250" s="3" t="s">
        <v>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08AB-CD83-464E-99B7-BB425BD5E3AD}">
  <sheetPr>
    <tabColor theme="0"/>
  </sheetPr>
  <dimension ref="A1:M252"/>
  <sheetViews>
    <sheetView zoomScale="70" zoomScaleNormal="70" workbookViewId="0">
      <selection activeCell="G27" sqref="G27"/>
    </sheetView>
  </sheetViews>
  <sheetFormatPr defaultRowHeight="14.25" x14ac:dyDescent="0.2"/>
  <cols>
    <col min="1" max="1" width="45" bestFit="1" customWidth="1"/>
    <col min="2" max="2" width="8.125" bestFit="1" customWidth="1"/>
    <col min="3" max="3" width="28.75" bestFit="1" customWidth="1"/>
    <col min="4" max="4" width="23.5" bestFit="1" customWidth="1"/>
    <col min="5" max="5" width="20.875" bestFit="1" customWidth="1"/>
    <col min="6" max="6" width="13.5" bestFit="1" customWidth="1"/>
    <col min="7" max="7" width="9" customWidth="1"/>
    <col min="10" max="10" width="28.75" bestFit="1" customWidth="1"/>
    <col min="11" max="11" width="18.75" bestFit="1" customWidth="1"/>
    <col min="12" max="12" width="13.5" bestFit="1" customWidth="1"/>
    <col min="13" max="13" width="13.8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684</v>
      </c>
      <c r="E1" s="1" t="s">
        <v>3</v>
      </c>
      <c r="F1" s="1" t="s">
        <v>4</v>
      </c>
      <c r="J1" s="1" t="s">
        <v>2</v>
      </c>
      <c r="K1" s="1" t="s">
        <v>685</v>
      </c>
      <c r="L1" s="1" t="s">
        <v>4</v>
      </c>
      <c r="M1" s="1" t="s">
        <v>686</v>
      </c>
    </row>
    <row r="2" spans="1:13" x14ac:dyDescent="0.2">
      <c r="A2" t="s">
        <v>146</v>
      </c>
      <c r="B2" t="str">
        <f>VLOOKUP(Checks!$A2,Classifications!$I$2:$M$250,3,FALSE)</f>
        <v>AFG</v>
      </c>
      <c r="C2" t="str">
        <f>VLOOKUP(Checks!$A2,Classifications!$I$2:$M$250,4,FALSE)</f>
        <v>Asia</v>
      </c>
      <c r="D2" t="str">
        <f>VLOOKUP(Checks!$A2,Classifications!$I$2:$M$250,5,FALSE)</f>
        <v>Southern Asia</v>
      </c>
      <c r="E2" s="7">
        <f>IFERROR(INDEX(GDP!$B$4:$BJ$268,MATCH(Checks!$B2,GDP!$B$4:$B$268,0),MATCH(2017,GDP!$B$4:$BJ$4,0)),"")</f>
        <v>64095821538.983009</v>
      </c>
      <c r="F2">
        <f>IFERROR(INDEX(Population!$B$4:$BJ$268,MATCH(Checks!$B2,Population!$B$4:$B$268,0),MATCH(2017,Population!$B$4:$BJ$4,0)),"")</f>
        <v>35530081</v>
      </c>
      <c r="J2" t="str">
        <f>VLOOKUP(Checks!$A2,Classifications!$I$2:$M$250,4,FALSE)</f>
        <v>Asia</v>
      </c>
      <c r="K2" s="7">
        <f>SUMIFS($E:$E,$C:$C,J2)</f>
        <v>55086212377467.172</v>
      </c>
      <c r="L2">
        <f>SUMIFS($F:$F,$C:$C,J2)</f>
        <v>4458423016</v>
      </c>
      <c r="M2">
        <f>IFERROR(K2/L2,"")</f>
        <v>12355.537413067035</v>
      </c>
    </row>
    <row r="3" spans="1:13" x14ac:dyDescent="0.2">
      <c r="A3" t="s">
        <v>183</v>
      </c>
      <c r="B3" t="str">
        <f>VLOOKUP(Checks!$A3,Classifications!$I$2:$M$250,3,FALSE)</f>
        <v>ALA</v>
      </c>
      <c r="C3" t="str">
        <f>VLOOKUP(Checks!$A3,Classifications!$I$2:$M$250,4,FALSE)</f>
        <v>Europe</v>
      </c>
      <c r="D3" t="str">
        <f>VLOOKUP(Checks!$A3,Classifications!$I$2:$M$250,5,FALSE)</f>
        <v>Northern Europe</v>
      </c>
      <c r="E3" s="7" t="str">
        <f>IFERROR(INDEX(GDP!$B$4:$BJ$268,MATCH(Checks!$B3,GDP!$B$4:$B$268,0),MATCH(2017,GDP!$B$4:$BJ$4,0)),"")</f>
        <v/>
      </c>
      <c r="F3" t="str">
        <f>IFERROR(INDEX(Population!$B$4:$BJ$268,MATCH(Checks!$B3,Population!$B$4:$B$268,0),MATCH(2017,Population!$B$4:$BJ$4,0)),"")</f>
        <v/>
      </c>
      <c r="J3" t="str">
        <f>VLOOKUP(Checks!$A3,Classifications!$I$2:$M$250,4,FALSE)</f>
        <v>Europe</v>
      </c>
      <c r="K3" s="7">
        <f>SUMIFS($E:$E,$C:$C,J3)</f>
        <v>24249077147179.152</v>
      </c>
      <c r="L3">
        <f t="shared" ref="L3:L8" si="0">SUMIFS($F:$F,$C:$C,J3)</f>
        <v>744218594</v>
      </c>
      <c r="M3">
        <f t="shared" ref="M3:M8" si="1">IFERROR(K3/L3,"")</f>
        <v>32583.272364704117</v>
      </c>
    </row>
    <row r="4" spans="1:13" x14ac:dyDescent="0.2">
      <c r="A4" t="s">
        <v>200</v>
      </c>
      <c r="B4" t="str">
        <f>VLOOKUP(Checks!$A4,Classifications!$I$2:$M$250,3,FALSE)</f>
        <v>ALB</v>
      </c>
      <c r="C4" t="str">
        <f>VLOOKUP(Checks!$A4,Classifications!$I$2:$M$250,4,FALSE)</f>
        <v>Europe</v>
      </c>
      <c r="D4" t="str">
        <f>VLOOKUP(Checks!$A4,Classifications!$I$2:$M$250,5,FALSE)</f>
        <v>Southern Europe</v>
      </c>
      <c r="E4" s="7">
        <f>IFERROR(INDEX(GDP!$B$4:$BJ$268,MATCH(Checks!$B4,GDP!$B$4:$B$268,0),MATCH(2017,GDP!$B$4:$BJ$4,0)),"")</f>
        <v>33916650263.201363</v>
      </c>
      <c r="F4">
        <f>IFERROR(INDEX(Population!$B$4:$BJ$268,MATCH(Checks!$B4,Population!$B$4:$B$268,0),MATCH(2017,Population!$B$4:$BJ$4,0)),"")</f>
        <v>2873457</v>
      </c>
      <c r="J4" t="str">
        <f>VLOOKUP(Checks!$A5,Classifications!$I$2:$M$250,4,FALSE)</f>
        <v>Africa</v>
      </c>
      <c r="K4" s="7">
        <f t="shared" ref="K4:K8" si="2">SUMIFS($E:$E,$C:$C,J4)</f>
        <v>5761946244138.5156</v>
      </c>
      <c r="L4">
        <f t="shared" si="0"/>
        <v>1249513491</v>
      </c>
      <c r="M4">
        <f t="shared" si="1"/>
        <v>4611.3517666201142</v>
      </c>
    </row>
    <row r="5" spans="1:13" x14ac:dyDescent="0.2">
      <c r="A5" t="s">
        <v>5</v>
      </c>
      <c r="B5" t="str">
        <f>VLOOKUP(Checks!$A5,Classifications!$I$2:$M$250,3,FALSE)</f>
        <v>DZA</v>
      </c>
      <c r="C5" t="str">
        <f>VLOOKUP(Checks!$A5,Classifications!$I$2:$M$250,4,FALSE)</f>
        <v>Africa</v>
      </c>
      <c r="D5" t="str">
        <f>VLOOKUP(Checks!$A5,Classifications!$I$2:$M$250,5,FALSE)</f>
        <v>Northern Africa</v>
      </c>
      <c r="E5" s="7">
        <f>IFERROR(INDEX(GDP!$B$4:$BJ$268,MATCH(Checks!$B5,GDP!$B$4:$B$268,0),MATCH(2017,GDP!$B$4:$BJ$4,0)),"")</f>
        <v>574893990585.53467</v>
      </c>
      <c r="F5">
        <f>IFERROR(INDEX(Population!$B$4:$BJ$268,MATCH(Checks!$B5,Population!$B$4:$B$268,0),MATCH(2017,Population!$B$4:$BJ$4,0)),"")</f>
        <v>41318142</v>
      </c>
      <c r="J5" t="str">
        <f>VLOOKUP(Checks!$A6,Classifications!$I$2:$M$250,4,FALSE)</f>
        <v>Oceania</v>
      </c>
      <c r="K5" s="7">
        <f t="shared" si="2"/>
        <v>1315939051008.3643</v>
      </c>
      <c r="L5">
        <f t="shared" si="0"/>
        <v>40901664</v>
      </c>
      <c r="M5">
        <f t="shared" si="1"/>
        <v>32173.239969121165</v>
      </c>
    </row>
    <row r="6" spans="1:13" x14ac:dyDescent="0.2">
      <c r="A6" t="s">
        <v>244</v>
      </c>
      <c r="B6" t="str">
        <f>VLOOKUP(Checks!$A6,Classifications!$I$2:$M$250,3,FALSE)</f>
        <v>ASM</v>
      </c>
      <c r="C6" t="str">
        <f>VLOOKUP(Checks!$A6,Classifications!$I$2:$M$250,4,FALSE)</f>
        <v>Oceania</v>
      </c>
      <c r="D6" t="str">
        <f>VLOOKUP(Checks!$A6,Classifications!$I$2:$M$250,5,FALSE)</f>
        <v>Polynesia</v>
      </c>
      <c r="E6" s="7">
        <f>IFERROR(INDEX(GDP!$B$4:$BJ$268,MATCH(Checks!$B6,GDP!$B$4:$B$268,0),MATCH(2017,GDP!$B$4:$BJ$4,0)),"")</f>
        <v>0</v>
      </c>
      <c r="F6">
        <f>IFERROR(INDEX(Population!$B$4:$BJ$268,MATCH(Checks!$B6,Population!$B$4:$B$268,0),MATCH(2017,Population!$B$4:$BJ$4,0)),"")</f>
        <v>55641</v>
      </c>
      <c r="J6" t="str">
        <f>VLOOKUP(Checks!$A9,Classifications!$I$2:$M$250,4,FALSE)</f>
        <v>Latin America and the Caribbean</v>
      </c>
      <c r="K6" s="7">
        <f t="shared" si="2"/>
        <v>8561949652819.1211</v>
      </c>
      <c r="L6">
        <f t="shared" si="0"/>
        <v>644137666</v>
      </c>
      <c r="M6">
        <f t="shared" si="1"/>
        <v>13292.111461184326</v>
      </c>
    </row>
    <row r="7" spans="1:13" ht="15" x14ac:dyDescent="0.25">
      <c r="A7" s="8" t="s">
        <v>201</v>
      </c>
      <c r="B7" t="str">
        <f>VLOOKUP(Checks!$A7,Classifications!$I$2:$M$250,3,FALSE)</f>
        <v>AND</v>
      </c>
      <c r="C7" t="str">
        <f>VLOOKUP(Checks!$A7,Classifications!$I$2:$M$250,4,FALSE)</f>
        <v>Europe</v>
      </c>
      <c r="D7" t="str">
        <f>VLOOKUP(Checks!$A7,Classifications!$I$2:$M$250,5,FALSE)</f>
        <v>Southern Europe</v>
      </c>
      <c r="E7" s="7">
        <f>IFERROR(INDEX(GDP!$B$4:$BJ$268,MATCH(Checks!$B7,GDP!$B$4:$B$268,0),MATCH(2017,GDP!$B$4:$BJ$4,0)),"")</f>
        <v>0</v>
      </c>
      <c r="F7">
        <f>IFERROR(INDEX(Population!$B$4:$BJ$268,MATCH(Checks!$B7,Population!$B$4:$B$268,0),MATCH(2017,Population!$B$4:$BJ$4,0)),"")</f>
        <v>76965</v>
      </c>
      <c r="J7" t="str">
        <f>VLOOKUP(Checks!$A26,Classifications!$I$2:$M$250,4,FALSE)</f>
        <v>Northern America</v>
      </c>
      <c r="K7" s="7">
        <f t="shared" si="2"/>
        <v>19278069118369.387</v>
      </c>
      <c r="L7">
        <f t="shared" si="0"/>
        <v>362548873</v>
      </c>
      <c r="M7">
        <f t="shared" si="1"/>
        <v>53173.711336759239</v>
      </c>
    </row>
    <row r="8" spans="1:13" x14ac:dyDescent="0.2">
      <c r="A8" t="s">
        <v>34</v>
      </c>
      <c r="B8" t="str">
        <f>VLOOKUP(Checks!$A8,Classifications!$I$2:$M$250,3,FALSE)</f>
        <v>AGO</v>
      </c>
      <c r="C8" t="str">
        <f>VLOOKUP(Checks!$A8,Classifications!$I$2:$M$250,4,FALSE)</f>
        <v>Africa</v>
      </c>
      <c r="D8" t="str">
        <f>VLOOKUP(Checks!$A8,Classifications!$I$2:$M$250,5,FALSE)</f>
        <v>Middle Africa</v>
      </c>
      <c r="E8" s="7">
        <f>IFERROR(INDEX(GDP!$B$4:$BJ$268,MATCH(Checks!$B8,GDP!$B$4:$B$268,0),MATCH(2017,GDP!$B$4:$BJ$4,0)),"")</f>
        <v>173328961392.27414</v>
      </c>
      <c r="F8">
        <f>IFERROR(INDEX(Population!$B$4:$BJ$268,MATCH(Checks!$B8,Population!$B$4:$B$268,0),MATCH(2017,Population!$B$4:$BJ$4,0)),"")</f>
        <v>29784193</v>
      </c>
      <c r="J8">
        <f>VLOOKUP(Checks!$A10,Classifications!$I$2:$M$250,4,FALSE)</f>
        <v>0</v>
      </c>
      <c r="K8" s="7">
        <f t="shared" si="2"/>
        <v>0</v>
      </c>
      <c r="L8">
        <f t="shared" si="0"/>
        <v>0</v>
      </c>
      <c r="M8" t="str">
        <f t="shared" si="1"/>
        <v/>
      </c>
    </row>
    <row r="9" spans="1:13" x14ac:dyDescent="0.2">
      <c r="A9" t="s">
        <v>65</v>
      </c>
      <c r="B9" t="str">
        <f>VLOOKUP(Checks!$A9,Classifications!$I$2:$M$250,3,FALSE)</f>
        <v>AIA</v>
      </c>
      <c r="C9" t="str">
        <f>VLOOKUP(Checks!$A9,Classifications!$I$2:$M$250,4,FALSE)</f>
        <v>Latin America and the Caribbean</v>
      </c>
      <c r="D9" t="str">
        <f>VLOOKUP(Checks!$A9,Classifications!$I$2:$M$250,5,FALSE)</f>
        <v>Caribbean</v>
      </c>
      <c r="E9" s="7" t="str">
        <f>IFERROR(INDEX(GDP!$B$4:$BJ$268,MATCH(Checks!$B9,GDP!$B$4:$B$268,0),MATCH(2017,GDP!$B$4:$BJ$4,0)),"")</f>
        <v/>
      </c>
      <c r="F9" t="str">
        <f>IFERROR(INDEX(Population!$B$4:$BJ$268,MATCH(Checks!$B9,Population!$B$4:$B$268,0),MATCH(2017,Population!$B$4:$BJ$4,0)),"")</f>
        <v/>
      </c>
      <c r="K9" s="7">
        <f>SUM(K2:K8)</f>
        <v>114253193590981.72</v>
      </c>
      <c r="L9" s="7">
        <f>SUM(L2:L8)</f>
        <v>7499743304</v>
      </c>
    </row>
    <row r="10" spans="1:13" x14ac:dyDescent="0.2">
      <c r="A10" t="s">
        <v>122</v>
      </c>
      <c r="B10" t="str">
        <f>VLOOKUP(Checks!$A10,Classifications!$I$2:$M$250,3,FALSE)</f>
        <v>ATA</v>
      </c>
      <c r="C10">
        <f>VLOOKUP(Checks!$A10,Classifications!$I$2:$M$250,4,FALSE)</f>
        <v>0</v>
      </c>
      <c r="D10">
        <f>VLOOKUP(Checks!$A10,Classifications!$I$2:$M$250,5,FALSE)</f>
        <v>0</v>
      </c>
      <c r="E10" s="7" t="str">
        <f>IFERROR(INDEX(GDP!$B$4:$BJ$268,MATCH(Checks!$B10,GDP!$B$4:$B$268,0),MATCH(2017,GDP!$B$4:$BJ$4,0)),"")</f>
        <v/>
      </c>
      <c r="F10" t="str">
        <f>IFERROR(INDEX(Population!$B$4:$BJ$268,MATCH(Checks!$B10,Population!$B$4:$B$268,0),MATCH(2017,Population!$B$4:$BJ$4,0)),"")</f>
        <v/>
      </c>
    </row>
    <row r="11" spans="1:13" x14ac:dyDescent="0.2">
      <c r="A11" t="s">
        <v>66</v>
      </c>
      <c r="B11" t="str">
        <f>VLOOKUP(Checks!$A11,Classifications!$I$2:$M$250,3,FALSE)</f>
        <v>ATG</v>
      </c>
      <c r="C11" t="str">
        <f>VLOOKUP(Checks!$A11,Classifications!$I$2:$M$250,4,FALSE)</f>
        <v>Latin America and the Caribbean</v>
      </c>
      <c r="D11" t="str">
        <f>VLOOKUP(Checks!$A11,Classifications!$I$2:$M$250,5,FALSE)</f>
        <v>Caribbean</v>
      </c>
      <c r="E11" s="7">
        <f>IFERROR(INDEX(GDP!$B$4:$BJ$268,MATCH(Checks!$B11,GDP!$B$4:$B$268,0),MATCH(2017,GDP!$B$4:$BJ$4,0)),"")</f>
        <v>2192334042.4907994</v>
      </c>
      <c r="F11">
        <f>IFERROR(INDEX(Population!$B$4:$BJ$268,MATCH(Checks!$B11,Population!$B$4:$B$268,0),MATCH(2017,Population!$B$4:$BJ$4,0)),"")</f>
        <v>102012</v>
      </c>
      <c r="J11" s="1" t="s">
        <v>684</v>
      </c>
      <c r="K11" s="1" t="s">
        <v>685</v>
      </c>
      <c r="L11" s="1" t="s">
        <v>4</v>
      </c>
      <c r="M11" s="1" t="s">
        <v>686</v>
      </c>
    </row>
    <row r="12" spans="1:13" x14ac:dyDescent="0.2">
      <c r="A12" t="s">
        <v>101</v>
      </c>
      <c r="B12" t="str">
        <f>VLOOKUP(Checks!$A12,Classifications!$I$2:$M$250,3,FALSE)</f>
        <v>ARG</v>
      </c>
      <c r="C12" t="str">
        <f>VLOOKUP(Checks!$A12,Classifications!$I$2:$M$250,4,FALSE)</f>
        <v>Latin America and the Caribbean</v>
      </c>
      <c r="D12" t="str">
        <f>VLOOKUP(Checks!$A12,Classifications!$I$2:$M$250,5,FALSE)</f>
        <v>South America</v>
      </c>
      <c r="E12" s="7">
        <f>IFERROR(INDEX(GDP!$B$4:$BJ$268,MATCH(Checks!$B12,GDP!$B$4:$B$268,0),MATCH(2017,GDP!$B$4:$BJ$4,0)),"")</f>
        <v>838223779614.48975</v>
      </c>
      <c r="F12">
        <f>IFERROR(INDEX(Population!$B$4:$BJ$268,MATCH(Checks!$B12,Population!$B$4:$B$268,0),MATCH(2017,Population!$B$4:$BJ$4,0)),"")</f>
        <v>44271041</v>
      </c>
      <c r="J12" t="str">
        <f>VLOOKUP(Checks!$A2,Classifications!$I$2:$M$250,5,FALSE)</f>
        <v>Southern Asia</v>
      </c>
      <c r="K12" s="7">
        <f>SUMIFS($E:$E,$D:$D,J12)</f>
        <v>12127056640938.617</v>
      </c>
      <c r="L12">
        <f>SUMIFS($F:$F,$D:$D,J12)</f>
        <v>1869551640</v>
      </c>
      <c r="M12">
        <f>K12/L12</f>
        <v>6486.6122879272898</v>
      </c>
    </row>
    <row r="13" spans="1:13" x14ac:dyDescent="0.2">
      <c r="A13" t="s">
        <v>155</v>
      </c>
      <c r="B13" t="str">
        <f>VLOOKUP(Checks!$A13,Classifications!$I$2:$M$250,3,FALSE)</f>
        <v>ARM</v>
      </c>
      <c r="C13" t="str">
        <f>VLOOKUP(Checks!$A13,Classifications!$I$2:$M$250,4,FALSE)</f>
        <v>Asia</v>
      </c>
      <c r="D13" t="str">
        <f>VLOOKUP(Checks!$A13,Classifications!$I$2:$M$250,5,FALSE)</f>
        <v>Western Asia</v>
      </c>
      <c r="E13" s="7">
        <f>IFERROR(INDEX(GDP!$B$4:$BJ$268,MATCH(Checks!$B13,GDP!$B$4:$B$268,0),MATCH(2017,GDP!$B$4:$BJ$4,0)),"")</f>
        <v>25751563634.353531</v>
      </c>
      <c r="F13">
        <f>IFERROR(INDEX(Population!$B$4:$BJ$268,MATCH(Checks!$B13,Population!$B$4:$B$268,0),MATCH(2017,Population!$B$4:$BJ$4,0)),"")</f>
        <v>2930450</v>
      </c>
      <c r="J13" t="str">
        <f>VLOOKUP(Checks!$A3,Classifications!$I$2:$M$250,5,FALSE)</f>
        <v>Northern Europe</v>
      </c>
      <c r="K13" s="7">
        <f t="shared" ref="K13:K33" si="3">SUMIFS($E:$E,$D:$D,J13)</f>
        <v>4443481405073.0781</v>
      </c>
      <c r="L13">
        <f t="shared" ref="L13:L33" si="4">SUMIFS($F:$F,$D:$D,J13)</f>
        <v>104025556</v>
      </c>
      <c r="M13">
        <f t="shared" ref="M13:M33" si="5">K13/L13</f>
        <v>42715.286280931563</v>
      </c>
    </row>
    <row r="14" spans="1:13" x14ac:dyDescent="0.2">
      <c r="A14" t="s">
        <v>67</v>
      </c>
      <c r="B14" t="str">
        <f>VLOOKUP(Checks!$A14,Classifications!$I$2:$M$250,3,FALSE)</f>
        <v>ABW</v>
      </c>
      <c r="C14" t="str">
        <f>VLOOKUP(Checks!$A14,Classifications!$I$2:$M$250,4,FALSE)</f>
        <v>Latin America and the Caribbean</v>
      </c>
      <c r="D14" t="str">
        <f>VLOOKUP(Checks!$A14,Classifications!$I$2:$M$250,5,FALSE)</f>
        <v>Caribbean</v>
      </c>
      <c r="E14" s="7">
        <f>IFERROR(INDEX(GDP!$B$4:$BJ$268,MATCH(Checks!$B14,GDP!$B$4:$B$268,0),MATCH(2017,GDP!$B$4:$BJ$4,0)),"")</f>
        <v>0</v>
      </c>
      <c r="F14">
        <f>IFERROR(INDEX(Population!$B$4:$BJ$268,MATCH(Checks!$B14,Population!$B$4:$B$268,0),MATCH(2017,Population!$B$4:$BJ$4,0)),"")</f>
        <v>105264</v>
      </c>
      <c r="J14" t="str">
        <f>VLOOKUP(Checks!$A4,Classifications!$I$2:$M$250,5,FALSE)</f>
        <v>Southern Europe</v>
      </c>
      <c r="K14" s="7">
        <f t="shared" si="3"/>
        <v>4669258980923.3389</v>
      </c>
      <c r="L14">
        <f t="shared" si="4"/>
        <v>151088632</v>
      </c>
      <c r="M14">
        <f t="shared" si="5"/>
        <v>30904.105220327488</v>
      </c>
    </row>
    <row r="15" spans="1:13" x14ac:dyDescent="0.2">
      <c r="A15" t="s">
        <v>225</v>
      </c>
      <c r="B15" t="str">
        <f>VLOOKUP(Checks!$A15,Classifications!$I$2:$M$250,3,FALSE)</f>
        <v>AUS</v>
      </c>
      <c r="C15" t="str">
        <f>VLOOKUP(Checks!$A15,Classifications!$I$2:$M$250,4,FALSE)</f>
        <v>Oceania</v>
      </c>
      <c r="D15" t="str">
        <f>VLOOKUP(Checks!$A15,Classifications!$I$2:$M$250,5,FALSE)</f>
        <v>Australia and New Zealand</v>
      </c>
      <c r="E15" s="7">
        <f>IFERROR(INDEX(GDP!$B$4:$BJ$268,MATCH(Checks!$B15,GDP!$B$4:$B$268,0),MATCH(2017,GDP!$B$4:$BJ$4,0)),"")</f>
        <v>1098310623645.3943</v>
      </c>
      <c r="F15">
        <f>IFERROR(INDEX(Population!$B$4:$BJ$268,MATCH(Checks!$B15,Population!$B$4:$B$268,0),MATCH(2017,Population!$B$4:$BJ$4,0)),"")</f>
        <v>24598933</v>
      </c>
      <c r="J15" t="str">
        <f>VLOOKUP(Checks!$A5,Classifications!$I$2:$M$250,5,FALSE)</f>
        <v>Northern Africa</v>
      </c>
      <c r="K15" s="7">
        <f t="shared" si="3"/>
        <v>2295893147998.2471</v>
      </c>
      <c r="L15">
        <f t="shared" si="4"/>
        <v>233050946</v>
      </c>
      <c r="M15">
        <f t="shared" si="5"/>
        <v>9851.4646149440941</v>
      </c>
    </row>
    <row r="16" spans="1:13" x14ac:dyDescent="0.2">
      <c r="A16" t="s">
        <v>216</v>
      </c>
      <c r="B16" t="str">
        <f>VLOOKUP(Checks!$A16,Classifications!$I$2:$M$250,3,FALSE)</f>
        <v>AUT</v>
      </c>
      <c r="C16" t="str">
        <f>VLOOKUP(Checks!$A16,Classifications!$I$2:$M$250,4,FALSE)</f>
        <v>Europe</v>
      </c>
      <c r="D16" t="str">
        <f>VLOOKUP(Checks!$A16,Classifications!$I$2:$M$250,5,FALSE)</f>
        <v>Western Europe</v>
      </c>
      <c r="E16" s="7">
        <f>IFERROR(INDEX(GDP!$B$4:$BJ$268,MATCH(Checks!$B16,GDP!$B$4:$B$268,0),MATCH(2017,GDP!$B$4:$BJ$4,0)),"")</f>
        <v>400261397983.31647</v>
      </c>
      <c r="F16">
        <f>IFERROR(INDEX(Population!$B$4:$BJ$268,MATCH(Checks!$B16,Population!$B$4:$B$268,0),MATCH(2017,Population!$B$4:$BJ$4,0)),"")</f>
        <v>8809212</v>
      </c>
      <c r="J16" t="str">
        <f>VLOOKUP(Checks!$A6,Classifications!$I$2:$M$250,5,FALSE)</f>
        <v>Polynesia</v>
      </c>
      <c r="K16" s="7">
        <f t="shared" si="3"/>
        <v>1808962842.1807241</v>
      </c>
      <c r="L16">
        <f t="shared" si="4"/>
        <v>654300</v>
      </c>
      <c r="M16">
        <f t="shared" si="5"/>
        <v>2764.7300048612628</v>
      </c>
    </row>
    <row r="17" spans="1:13" x14ac:dyDescent="0.2">
      <c r="A17" t="s">
        <v>156</v>
      </c>
      <c r="B17" t="str">
        <f>VLOOKUP(Checks!$A17,Classifications!$I$2:$M$250,3,FALSE)</f>
        <v>AZE</v>
      </c>
      <c r="C17" t="str">
        <f>VLOOKUP(Checks!$A17,Classifications!$I$2:$M$250,4,FALSE)</f>
        <v>Asia</v>
      </c>
      <c r="D17" t="str">
        <f>VLOOKUP(Checks!$A17,Classifications!$I$2:$M$250,5,FALSE)</f>
        <v>Western Asia</v>
      </c>
      <c r="E17" s="7">
        <f>IFERROR(INDEX(GDP!$B$4:$BJ$268,MATCH(Checks!$B17,GDP!$B$4:$B$268,0),MATCH(2017,GDP!$B$4:$BJ$4,0)),"")</f>
        <v>156294043071.28864</v>
      </c>
      <c r="F17">
        <f>IFERROR(INDEX(Population!$B$4:$BJ$268,MATCH(Checks!$B17,Population!$B$4:$B$268,0),MATCH(2017,Population!$B$4:$BJ$4,0)),"")</f>
        <v>9862429</v>
      </c>
      <c r="J17" t="str">
        <f>VLOOKUP(Checks!$A8,Classifications!$I$2:$M$250,5,FALSE)</f>
        <v>Middle Africa</v>
      </c>
      <c r="K17" s="7">
        <f t="shared" si="3"/>
        <v>437928477550.51752</v>
      </c>
      <c r="L17">
        <f t="shared" si="4"/>
        <v>163494885</v>
      </c>
      <c r="M17">
        <f t="shared" si="5"/>
        <v>2678.5454330911789</v>
      </c>
    </row>
    <row r="18" spans="1:13" x14ac:dyDescent="0.2">
      <c r="A18" t="s">
        <v>68</v>
      </c>
      <c r="B18" t="str">
        <f>VLOOKUP(Checks!$A18,Classifications!$I$2:$M$250,3,FALSE)</f>
        <v>BHS</v>
      </c>
      <c r="C18" t="str">
        <f>VLOOKUP(Checks!$A18,Classifications!$I$2:$M$250,4,FALSE)</f>
        <v>Latin America and the Caribbean</v>
      </c>
      <c r="D18" t="str">
        <f>VLOOKUP(Checks!$A18,Classifications!$I$2:$M$250,5,FALSE)</f>
        <v>Caribbean</v>
      </c>
      <c r="E18" s="7">
        <f>IFERROR(INDEX(GDP!$B$4:$BJ$268,MATCH(Checks!$B18,GDP!$B$4:$B$268,0),MATCH(2017,GDP!$B$4:$BJ$4,0)),"")</f>
        <v>10958555825.395164</v>
      </c>
      <c r="F18">
        <f>IFERROR(INDEX(Population!$B$4:$BJ$268,MATCH(Checks!$B18,Population!$B$4:$B$268,0),MATCH(2017,Population!$B$4:$BJ$4,0)),"")</f>
        <v>395361</v>
      </c>
      <c r="J18" t="str">
        <f>VLOOKUP(Checks!$A9,Classifications!$I$2:$M$250,5,FALSE)</f>
        <v>Caribbean</v>
      </c>
      <c r="K18" s="7">
        <f t="shared" si="3"/>
        <v>263465857485.21222</v>
      </c>
      <c r="L18">
        <f t="shared" si="4"/>
        <v>42713373</v>
      </c>
      <c r="M18">
        <f t="shared" si="5"/>
        <v>6168.2288000344115</v>
      </c>
    </row>
    <row r="19" spans="1:13" x14ac:dyDescent="0.2">
      <c r="A19" t="s">
        <v>157</v>
      </c>
      <c r="B19" t="str">
        <f>VLOOKUP(Checks!$A19,Classifications!$I$2:$M$250,3,FALSE)</f>
        <v>BHR</v>
      </c>
      <c r="C19" t="str">
        <f>VLOOKUP(Checks!$A19,Classifications!$I$2:$M$250,4,FALSE)</f>
        <v>Asia</v>
      </c>
      <c r="D19" t="str">
        <f>VLOOKUP(Checks!$A19,Classifications!$I$2:$M$250,5,FALSE)</f>
        <v>Western Asia</v>
      </c>
      <c r="E19" s="7">
        <f>IFERROR(INDEX(GDP!$B$4:$BJ$268,MATCH(Checks!$B19,GDP!$B$4:$B$268,0),MATCH(2017,GDP!$B$4:$BJ$4,0)),"")</f>
        <v>64615012912.40567</v>
      </c>
      <c r="F19">
        <f>IFERROR(INDEX(Population!$B$4:$BJ$268,MATCH(Checks!$B19,Population!$B$4:$B$268,0),MATCH(2017,Population!$B$4:$BJ$4,0)),"")</f>
        <v>1492584</v>
      </c>
      <c r="J19" t="str">
        <f>VLOOKUP(Checks!$A12,Classifications!$I$2:$M$250,5,FALSE)</f>
        <v>South America</v>
      </c>
      <c r="K19" s="7">
        <f t="shared" si="3"/>
        <v>5641652231799.7168</v>
      </c>
      <c r="L19">
        <f>SUMIFS($F:$F,$D:$D,J19)</f>
        <v>424107976</v>
      </c>
      <c r="M19">
        <f t="shared" si="5"/>
        <v>13302.39597238727</v>
      </c>
    </row>
    <row r="20" spans="1:13" x14ac:dyDescent="0.2">
      <c r="A20" t="s">
        <v>147</v>
      </c>
      <c r="B20" t="str">
        <f>VLOOKUP(Checks!$A20,Classifications!$I$2:$M$250,3,FALSE)</f>
        <v>BGD</v>
      </c>
      <c r="C20" t="str">
        <f>VLOOKUP(Checks!$A20,Classifications!$I$2:$M$250,4,FALSE)</f>
        <v>Asia</v>
      </c>
      <c r="D20" t="str">
        <f>VLOOKUP(Checks!$A20,Classifications!$I$2:$M$250,5,FALSE)</f>
        <v>Southern Asia</v>
      </c>
      <c r="E20" s="7">
        <f>IFERROR(INDEX(GDP!$B$4:$BJ$268,MATCH(Checks!$B20,GDP!$B$4:$B$268,0),MATCH(2017,GDP!$B$4:$BJ$4,0)),"")</f>
        <v>580293543210.5918</v>
      </c>
      <c r="F20">
        <f>IFERROR(INDEX(Population!$B$4:$BJ$268,MATCH(Checks!$B20,Population!$B$4:$B$268,0),MATCH(2017,Population!$B$4:$BJ$4,0)),"")</f>
        <v>164669751</v>
      </c>
      <c r="J20" t="str">
        <f>VLOOKUP(Checks!$A13,Classifications!$I$2:$M$250,5,FALSE)</f>
        <v>Western Asia</v>
      </c>
      <c r="K20" s="7">
        <f t="shared" si="3"/>
        <v>6414727708808.4824</v>
      </c>
      <c r="L20">
        <f t="shared" si="4"/>
        <v>267654286</v>
      </c>
      <c r="M20">
        <f t="shared" si="5"/>
        <v>23966.467358600348</v>
      </c>
    </row>
    <row r="21" spans="1:13" x14ac:dyDescent="0.2">
      <c r="A21" t="s">
        <v>69</v>
      </c>
      <c r="B21" t="str">
        <f>VLOOKUP(Checks!$A21,Classifications!$I$2:$M$250,3,FALSE)</f>
        <v>BRB</v>
      </c>
      <c r="C21" t="str">
        <f>VLOOKUP(Checks!$A21,Classifications!$I$2:$M$250,4,FALSE)</f>
        <v>Latin America and the Caribbean</v>
      </c>
      <c r="D21" t="str">
        <f>VLOOKUP(Checks!$A21,Classifications!$I$2:$M$250,5,FALSE)</f>
        <v>Caribbean</v>
      </c>
      <c r="E21" s="7">
        <f>IFERROR(INDEX(GDP!$B$4:$BJ$268,MATCH(Checks!$B21,GDP!$B$4:$B$268,0),MATCH(2017,GDP!$B$4:$BJ$4,0)),"")</f>
        <v>4850956521.1588793</v>
      </c>
      <c r="F21">
        <f>IFERROR(INDEX(Population!$B$4:$BJ$268,MATCH(Checks!$B21,Population!$B$4:$B$268,0),MATCH(2017,Population!$B$4:$BJ$4,0)),"")</f>
        <v>285719</v>
      </c>
      <c r="J21" t="str">
        <f>VLOOKUP(Checks!$A15,Classifications!$I$2:$M$250,5,FALSE)</f>
        <v>Australia and New Zealand</v>
      </c>
      <c r="K21" s="7">
        <f t="shared" si="3"/>
        <v>1271302545335</v>
      </c>
      <c r="L21">
        <f t="shared" si="4"/>
        <v>29392833</v>
      </c>
      <c r="M21">
        <f t="shared" si="5"/>
        <v>43252.126983982795</v>
      </c>
    </row>
    <row r="22" spans="1:13" x14ac:dyDescent="0.2">
      <c r="A22" t="s">
        <v>173</v>
      </c>
      <c r="B22" t="str">
        <f>VLOOKUP(Checks!$A22,Classifications!$I$2:$M$250,3,FALSE)</f>
        <v>BLR</v>
      </c>
      <c r="C22" t="str">
        <f>VLOOKUP(Checks!$A22,Classifications!$I$2:$M$250,4,FALSE)</f>
        <v>Europe</v>
      </c>
      <c r="D22" t="str">
        <f>VLOOKUP(Checks!$A22,Classifications!$I$2:$M$250,5,FALSE)</f>
        <v>Eastern Europe</v>
      </c>
      <c r="E22" s="7">
        <f>IFERROR(INDEX(GDP!$B$4:$BJ$268,MATCH(Checks!$B22,GDP!$B$4:$B$268,0),MATCH(2017,GDP!$B$4:$BJ$4,0)),"")</f>
        <v>163230886712.4068</v>
      </c>
      <c r="F22">
        <f>IFERROR(INDEX(Population!$B$4:$BJ$268,MATCH(Checks!$B22,Population!$B$4:$B$268,0),MATCH(2017,Population!$B$4:$BJ$4,0)),"")</f>
        <v>9507875</v>
      </c>
      <c r="J22" t="str">
        <f>VLOOKUP(Checks!$A16,Classifications!$I$2:$M$250,5,FALSE)</f>
        <v>Western Europe</v>
      </c>
      <c r="K22" s="7">
        <f t="shared" si="3"/>
        <v>8589793803153.626</v>
      </c>
      <c r="L22">
        <f t="shared" si="4"/>
        <v>196269865</v>
      </c>
      <c r="M22">
        <f t="shared" si="5"/>
        <v>43765.219908586711</v>
      </c>
    </row>
    <row r="23" spans="1:13" x14ac:dyDescent="0.2">
      <c r="A23" t="s">
        <v>217</v>
      </c>
      <c r="B23" t="str">
        <f>VLOOKUP(Checks!$A23,Classifications!$I$2:$M$250,3,FALSE)</f>
        <v>BEL</v>
      </c>
      <c r="C23" t="str">
        <f>VLOOKUP(Checks!$A23,Classifications!$I$2:$M$250,4,FALSE)</f>
        <v>Europe</v>
      </c>
      <c r="D23" t="str">
        <f>VLOOKUP(Checks!$A23,Classifications!$I$2:$M$250,5,FALSE)</f>
        <v>Western Europe</v>
      </c>
      <c r="E23" s="7">
        <f>IFERROR(INDEX(GDP!$B$4:$BJ$268,MATCH(Checks!$B23,GDP!$B$4:$B$268,0),MATCH(2017,GDP!$B$4:$BJ$4,0)),"")</f>
        <v>485116228989.44275</v>
      </c>
      <c r="F23">
        <f>IFERROR(INDEX(Population!$B$4:$BJ$268,MATCH(Checks!$B23,Population!$B$4:$B$268,0),MATCH(2017,Population!$B$4:$BJ$4,0)),"")</f>
        <v>11372068</v>
      </c>
      <c r="J23" t="str">
        <f>VLOOKUP(Checks!$A22,Classifications!$I$2:$M$250,5,FALSE)</f>
        <v>Eastern Europe</v>
      </c>
      <c r="K23" s="7">
        <f t="shared" si="3"/>
        <v>6546542958029.1152</v>
      </c>
      <c r="L23">
        <f t="shared" si="4"/>
        <v>292834541</v>
      </c>
      <c r="M23">
        <f t="shared" si="5"/>
        <v>22355.774478220159</v>
      </c>
    </row>
    <row r="24" spans="1:13" x14ac:dyDescent="0.2">
      <c r="A24" t="s">
        <v>93</v>
      </c>
      <c r="B24" t="str">
        <f>VLOOKUP(Checks!$A24,Classifications!$I$2:$M$250,3,FALSE)</f>
        <v>BLZ</v>
      </c>
      <c r="C24" t="str">
        <f>VLOOKUP(Checks!$A24,Classifications!$I$2:$M$250,4,FALSE)</f>
        <v>Latin America and the Caribbean</v>
      </c>
      <c r="D24" t="str">
        <f>VLOOKUP(Checks!$A24,Classifications!$I$2:$M$250,5,FALSE)</f>
        <v>Central America</v>
      </c>
      <c r="E24" s="7">
        <f>IFERROR(INDEX(GDP!$B$4:$BJ$268,MATCH(Checks!$B24,GDP!$B$4:$B$268,0),MATCH(2017,GDP!$B$4:$BJ$4,0)),"")</f>
        <v>2931639950.4718871</v>
      </c>
      <c r="F24">
        <f>IFERROR(INDEX(Population!$B$4:$BJ$268,MATCH(Checks!$B24,Population!$B$4:$B$268,0),MATCH(2017,Population!$B$4:$BJ$4,0)),"")</f>
        <v>374681</v>
      </c>
      <c r="J24" t="str">
        <f>VLOOKUP(Checks!$A24,Classifications!$I$2:$M$250,5,FALSE)</f>
        <v>Central America</v>
      </c>
      <c r="K24" s="7">
        <f t="shared" si="3"/>
        <v>2656831563534.1895</v>
      </c>
      <c r="L24">
        <f t="shared" si="4"/>
        <v>177316317</v>
      </c>
      <c r="M24">
        <f t="shared" si="5"/>
        <v>14983.570652069146</v>
      </c>
    </row>
    <row r="25" spans="1:13" x14ac:dyDescent="0.2">
      <c r="A25" t="s">
        <v>48</v>
      </c>
      <c r="B25" t="str">
        <f>VLOOKUP(Checks!$A25,Classifications!$I$2:$M$250,3,FALSE)</f>
        <v>BEN</v>
      </c>
      <c r="C25" t="str">
        <f>VLOOKUP(Checks!$A25,Classifications!$I$2:$M$250,4,FALSE)</f>
        <v>Africa</v>
      </c>
      <c r="D25" t="str">
        <f>VLOOKUP(Checks!$A25,Classifications!$I$2:$M$250,5,FALSE)</f>
        <v>Western Africa</v>
      </c>
      <c r="E25" s="7">
        <f>IFERROR(INDEX(GDP!$B$4:$BJ$268,MATCH(Checks!$B25,GDP!$B$4:$B$268,0),MATCH(2017,GDP!$B$4:$BJ$4,0)),"")</f>
        <v>23069269483.773354</v>
      </c>
      <c r="F25">
        <f>IFERROR(INDEX(Population!$B$4:$BJ$268,MATCH(Checks!$B25,Population!$B$4:$B$268,0),MATCH(2017,Population!$B$4:$BJ$4,0)),"")</f>
        <v>11175692</v>
      </c>
      <c r="J25" t="str">
        <f>VLOOKUP(Checks!$A25,Classifications!$I$2:$M$250,5,FALSE)</f>
        <v>Western Africa</v>
      </c>
      <c r="K25" s="7">
        <f t="shared" si="3"/>
        <v>1456680245501.3396</v>
      </c>
      <c r="L25">
        <f t="shared" si="4"/>
        <v>371986070</v>
      </c>
      <c r="M25">
        <f t="shared" si="5"/>
        <v>3915.9537492931913</v>
      </c>
    </row>
    <row r="26" spans="1:13" x14ac:dyDescent="0.2">
      <c r="A26" t="s">
        <v>117</v>
      </c>
      <c r="B26" t="str">
        <f>VLOOKUP(Checks!$A26,Classifications!$I$2:$M$250,3,FALSE)</f>
        <v>BMU</v>
      </c>
      <c r="C26" t="str">
        <f>VLOOKUP(Checks!$A26,Classifications!$I$2:$M$250,4,FALSE)</f>
        <v>Northern America</v>
      </c>
      <c r="D26">
        <f>VLOOKUP(Checks!$A26,Classifications!$I$2:$M$250,5,FALSE)</f>
        <v>0</v>
      </c>
      <c r="E26" s="7">
        <f>IFERROR(INDEX(GDP!$B$4:$BJ$268,MATCH(Checks!$B26,GDP!$B$4:$B$268,0),MATCH(2017,GDP!$B$4:$BJ$4,0)),"")</f>
        <v>0</v>
      </c>
      <c r="F26">
        <f>IFERROR(INDEX(Population!$B$4:$BJ$268,MATCH(Checks!$B26,Population!$B$4:$B$268,0),MATCH(2017,Population!$B$4:$BJ$4,0)),"")</f>
        <v>65441</v>
      </c>
      <c r="J26" t="str">
        <f>VLOOKUP(Checks!$A31,Classifications!$I$2:$M$250,5,FALSE)</f>
        <v>Southern Africa</v>
      </c>
      <c r="K26" s="7">
        <f t="shared" si="3"/>
        <v>774681260797.51306</v>
      </c>
      <c r="L26">
        <f t="shared" si="4"/>
        <v>65143204</v>
      </c>
      <c r="M26">
        <f t="shared" si="5"/>
        <v>11891.973578663908</v>
      </c>
    </row>
    <row r="27" spans="1:13" x14ac:dyDescent="0.2">
      <c r="A27" t="s">
        <v>148</v>
      </c>
      <c r="B27" t="str">
        <f>VLOOKUP(Checks!$A27,Classifications!$I$2:$M$250,3,FALSE)</f>
        <v>BTN</v>
      </c>
      <c r="C27" t="str">
        <f>VLOOKUP(Checks!$A27,Classifications!$I$2:$M$250,4,FALSE)</f>
        <v>Asia</v>
      </c>
      <c r="D27" t="str">
        <f>VLOOKUP(Checks!$A27,Classifications!$I$2:$M$250,5,FALSE)</f>
        <v>Southern Asia</v>
      </c>
      <c r="E27" s="7">
        <f>IFERROR(INDEX(GDP!$B$4:$BJ$268,MATCH(Checks!$B27,GDP!$B$4:$B$268,0),MATCH(2017,GDP!$B$4:$BJ$4,0)),"")</f>
        <v>7033150120.6696129</v>
      </c>
      <c r="F27">
        <f>IFERROR(INDEX(Population!$B$4:$BJ$268,MATCH(Checks!$B27,Population!$B$4:$B$268,0),MATCH(2017,Population!$B$4:$BJ$4,0)),"")</f>
        <v>807610</v>
      </c>
      <c r="J27" t="str">
        <f>VLOOKUP(Checks!$A34,Classifications!$I$2:$M$250,5,FALSE)</f>
        <v>Eastern Africa</v>
      </c>
      <c r="K27" s="7">
        <f t="shared" si="3"/>
        <v>796763112290.89795</v>
      </c>
      <c r="L27">
        <f t="shared" si="4"/>
        <v>415838386</v>
      </c>
      <c r="M27">
        <f t="shared" si="5"/>
        <v>1916.0403154577893</v>
      </c>
    </row>
    <row r="28" spans="1:13" x14ac:dyDescent="0.2">
      <c r="A28" t="s">
        <v>102</v>
      </c>
      <c r="B28" t="str">
        <f>VLOOKUP(Checks!$A28,Classifications!$I$2:$M$250,3,FALSE)</f>
        <v>BOL</v>
      </c>
      <c r="C28" t="str">
        <f>VLOOKUP(Checks!$A28,Classifications!$I$2:$M$250,4,FALSE)</f>
        <v>Latin America and the Caribbean</v>
      </c>
      <c r="D28" t="str">
        <f>VLOOKUP(Checks!$A28,Classifications!$I$2:$M$250,5,FALSE)</f>
        <v>South America</v>
      </c>
      <c r="E28" s="7">
        <f>IFERROR(INDEX(GDP!$B$4:$BJ$268,MATCH(Checks!$B28,GDP!$B$4:$B$268,0),MATCH(2017,GDP!$B$4:$BJ$4,0)),"")</f>
        <v>76099423106.218719</v>
      </c>
      <c r="F28">
        <f>IFERROR(INDEX(Population!$B$4:$BJ$268,MATCH(Checks!$B28,Population!$B$4:$B$268,0),MATCH(2017,Population!$B$4:$BJ$4,0)),"")</f>
        <v>11051600</v>
      </c>
      <c r="J28" t="str">
        <f>VLOOKUP(Checks!$A36,Classifications!$I$2:$M$250,5,FALSE)</f>
        <v>South-eastern Asia</v>
      </c>
      <c r="K28" s="7">
        <f t="shared" si="3"/>
        <v>7232238665192.7061</v>
      </c>
      <c r="L28">
        <f t="shared" si="4"/>
        <v>648683449</v>
      </c>
      <c r="M28">
        <f t="shared" si="5"/>
        <v>11149.103120083932</v>
      </c>
    </row>
    <row r="29" spans="1:13" x14ac:dyDescent="0.2">
      <c r="A29" t="s">
        <v>70</v>
      </c>
      <c r="B29" t="str">
        <f>VLOOKUP(Checks!$A29,Classifications!$I$2:$M$250,3,FALSE)</f>
        <v>BES</v>
      </c>
      <c r="C29" t="str">
        <f>VLOOKUP(Checks!$A29,Classifications!$I$2:$M$250,4,FALSE)</f>
        <v>Latin America and the Caribbean</v>
      </c>
      <c r="D29" t="str">
        <f>VLOOKUP(Checks!$A29,Classifications!$I$2:$M$250,5,FALSE)</f>
        <v>Caribbean</v>
      </c>
      <c r="E29" s="7" t="str">
        <f>IFERROR(INDEX(GDP!$B$4:$BJ$268,MATCH(Checks!$B29,GDP!$B$4:$B$268,0),MATCH(2017,GDP!$B$4:$BJ$4,0)),"")</f>
        <v/>
      </c>
      <c r="F29" t="str">
        <f>IFERROR(INDEX(Population!$B$4:$BJ$268,MATCH(Checks!$B29,Population!$B$4:$B$268,0),MATCH(2017,Population!$B$4:$BJ$4,0)),"")</f>
        <v/>
      </c>
      <c r="J29" t="str">
        <f>VLOOKUP(Checks!$A48,Classifications!$I$2:$M$250,5,FALSE)</f>
        <v>Eastern Asia</v>
      </c>
      <c r="K29" s="7">
        <f t="shared" si="3"/>
        <v>28534504445469.43</v>
      </c>
      <c r="L29">
        <f t="shared" si="4"/>
        <v>1601227877</v>
      </c>
      <c r="M29">
        <f t="shared" si="5"/>
        <v>17820.389499420031</v>
      </c>
    </row>
    <row r="30" spans="1:13" x14ac:dyDescent="0.2">
      <c r="A30" t="s">
        <v>202</v>
      </c>
      <c r="B30" t="str">
        <f>VLOOKUP(Checks!$A30,Classifications!$I$2:$M$250,3,FALSE)</f>
        <v>BIH</v>
      </c>
      <c r="C30" t="str">
        <f>VLOOKUP(Checks!$A30,Classifications!$I$2:$M$250,4,FALSE)</f>
        <v>Europe</v>
      </c>
      <c r="D30" t="str">
        <f>VLOOKUP(Checks!$A30,Classifications!$I$2:$M$250,5,FALSE)</f>
        <v>Southern Europe</v>
      </c>
      <c r="E30" s="7">
        <f>IFERROR(INDEX(GDP!$B$4:$BJ$268,MATCH(Checks!$B30,GDP!$B$4:$B$268,0),MATCH(2017,GDP!$B$4:$BJ$4,0)),"")</f>
        <v>41080828143.430923</v>
      </c>
      <c r="F30">
        <f>IFERROR(INDEX(Population!$B$4:$BJ$268,MATCH(Checks!$B30,Population!$B$4:$B$268,0),MATCH(2017,Population!$B$4:$BJ$4,0)),"")</f>
        <v>3507017</v>
      </c>
      <c r="J30" t="str">
        <f>VLOOKUP(Checks!$A80,Classifications!$I$2:$M$250,5,FALSE)</f>
        <v>Melanesia</v>
      </c>
      <c r="K30" s="7">
        <f t="shared" si="3"/>
        <v>41582088408.21627</v>
      </c>
      <c r="L30">
        <f t="shared" si="4"/>
        <v>10324711</v>
      </c>
      <c r="M30">
        <f t="shared" si="5"/>
        <v>4027.4336403426955</v>
      </c>
    </row>
    <row r="31" spans="1:13" x14ac:dyDescent="0.2">
      <c r="A31" t="s">
        <v>43</v>
      </c>
      <c r="B31" t="str">
        <f>VLOOKUP(Checks!$A31,Classifications!$I$2:$M$250,3,FALSE)</f>
        <v>BWA</v>
      </c>
      <c r="C31" t="str">
        <f>VLOOKUP(Checks!$A31,Classifications!$I$2:$M$250,4,FALSE)</f>
        <v>Africa</v>
      </c>
      <c r="D31" t="str">
        <f>VLOOKUP(Checks!$A31,Classifications!$I$2:$M$250,5,FALSE)</f>
        <v>Southern Africa</v>
      </c>
      <c r="E31" s="7">
        <f>IFERROR(INDEX(GDP!$B$4:$BJ$268,MATCH(Checks!$B31,GDP!$B$4:$B$268,0),MATCH(2017,GDP!$B$4:$BJ$4,0)),"")</f>
        <v>36225141579.088974</v>
      </c>
      <c r="F31">
        <f>IFERROR(INDEX(Population!$B$4:$BJ$268,MATCH(Checks!$B31,Population!$B$4:$B$268,0),MATCH(2017,Population!$B$4:$BJ$4,0)),"")</f>
        <v>2291661</v>
      </c>
      <c r="J31" t="str">
        <f>VLOOKUP(Checks!$A96,Classifications!$I$2:$M$250,5,FALSE)</f>
        <v>Micronesia</v>
      </c>
      <c r="K31" s="7">
        <f t="shared" si="3"/>
        <v>1245454422.9669659</v>
      </c>
      <c r="L31">
        <f t="shared" si="4"/>
        <v>529820</v>
      </c>
      <c r="M31">
        <f t="shared" si="5"/>
        <v>2350.7123607394319</v>
      </c>
    </row>
    <row r="32" spans="1:13" x14ac:dyDescent="0.2">
      <c r="A32" t="s">
        <v>103</v>
      </c>
      <c r="B32" t="str">
        <f>VLOOKUP(Checks!$A32,Classifications!$I$2:$M$250,3,FALSE)</f>
        <v>BVT</v>
      </c>
      <c r="C32" t="str">
        <f>VLOOKUP(Checks!$A32,Classifications!$I$2:$M$250,4,FALSE)</f>
        <v>Latin America and the Caribbean</v>
      </c>
      <c r="D32" t="str">
        <f>VLOOKUP(Checks!$A32,Classifications!$I$2:$M$250,5,FALSE)</f>
        <v>South America</v>
      </c>
      <c r="E32" s="7" t="str">
        <f>IFERROR(INDEX(GDP!$B$4:$BJ$268,MATCH(Checks!$B32,GDP!$B$4:$B$268,0),MATCH(2017,GDP!$B$4:$BJ$4,0)),"")</f>
        <v/>
      </c>
      <c r="F32" t="str">
        <f>IFERROR(INDEX(Population!$B$4:$BJ$268,MATCH(Checks!$B32,Population!$B$4:$B$268,0),MATCH(2017,Population!$B$4:$BJ$4,0)),"")</f>
        <v/>
      </c>
      <c r="J32" t="str">
        <f>VLOOKUP(Checks!$A120,Classifications!$I$2:$M$250,5,FALSE)</f>
        <v>Central Asia</v>
      </c>
      <c r="K32" s="7">
        <f t="shared" si="3"/>
        <v>777684917057.93311</v>
      </c>
      <c r="L32">
        <f t="shared" si="4"/>
        <v>71305764</v>
      </c>
      <c r="M32">
        <f t="shared" si="5"/>
        <v>10906.340153061583</v>
      </c>
    </row>
    <row r="33" spans="1:13" x14ac:dyDescent="0.2">
      <c r="A33" t="s">
        <v>104</v>
      </c>
      <c r="B33" t="str">
        <f>VLOOKUP(Checks!$A33,Classifications!$I$2:$M$250,3,FALSE)</f>
        <v>BRA</v>
      </c>
      <c r="C33" t="str">
        <f>VLOOKUP(Checks!$A33,Classifications!$I$2:$M$250,4,FALSE)</f>
        <v>Latin America and the Caribbean</v>
      </c>
      <c r="D33" t="str">
        <f>VLOOKUP(Checks!$A33,Classifications!$I$2:$M$250,5,FALSE)</f>
        <v>South America</v>
      </c>
      <c r="E33" s="7">
        <f>IFERROR(INDEX(GDP!$B$4:$BJ$268,MATCH(Checks!$B33,GDP!$B$4:$B$268,0),MATCH(2017,GDP!$B$4:$BJ$4,0)),"")</f>
        <v>2951687084850.6855</v>
      </c>
      <c r="F33">
        <f>IFERROR(INDEX(Population!$B$4:$BJ$268,MATCH(Checks!$B33,Population!$B$4:$B$268,0),MATCH(2017,Population!$B$4:$BJ$4,0)),"")</f>
        <v>209288278</v>
      </c>
      <c r="J33">
        <f>VLOOKUP(Checks!$A10,Classifications!$I$2:$M$250,5,FALSE)</f>
        <v>0</v>
      </c>
      <c r="K33" s="7">
        <f t="shared" si="3"/>
        <v>19278069118369.387</v>
      </c>
      <c r="L33">
        <f t="shared" si="4"/>
        <v>362548873</v>
      </c>
      <c r="M33">
        <f t="shared" si="5"/>
        <v>53173.711336759239</v>
      </c>
    </row>
    <row r="34" spans="1:13" x14ac:dyDescent="0.2">
      <c r="A34" t="s">
        <v>12</v>
      </c>
      <c r="B34" t="str">
        <f>VLOOKUP(Checks!$A34,Classifications!$I$2:$M$250,3,FALSE)</f>
        <v>IOT</v>
      </c>
      <c r="C34" t="str">
        <f>VLOOKUP(Checks!$A34,Classifications!$I$2:$M$250,4,FALSE)</f>
        <v>Africa</v>
      </c>
      <c r="D34" t="str">
        <f>VLOOKUP(Checks!$A34,Classifications!$I$2:$M$250,5,FALSE)</f>
        <v>Eastern Africa</v>
      </c>
      <c r="E34" s="7" t="str">
        <f>IFERROR(INDEX(GDP!$B$4:$BJ$268,MATCH(Checks!$B34,GDP!$B$4:$B$268,0),MATCH(2017,GDP!$B$4:$BJ$4,0)),"")</f>
        <v/>
      </c>
      <c r="F34" t="str">
        <f>IFERROR(INDEX(Population!$B$4:$BJ$268,MATCH(Checks!$B34,Population!$B$4:$B$268,0),MATCH(2017,Population!$B$4:$BJ$4,0)),"")</f>
        <v/>
      </c>
      <c r="K34" s="7">
        <f>SUM(K12:K33)</f>
        <v>114253193590981.72</v>
      </c>
      <c r="L34" s="7">
        <f>SUM(L12:L33)</f>
        <v>7499743304</v>
      </c>
    </row>
    <row r="35" spans="1:13" x14ac:dyDescent="0.2">
      <c r="A35" t="s">
        <v>71</v>
      </c>
      <c r="B35" t="str">
        <f>VLOOKUP(Checks!$A35,Classifications!$I$2:$M$250,3,FALSE)</f>
        <v>VGB</v>
      </c>
      <c r="C35" t="str">
        <f>VLOOKUP(Checks!$A35,Classifications!$I$2:$M$250,4,FALSE)</f>
        <v>Latin America and the Caribbean</v>
      </c>
      <c r="D35" t="str">
        <f>VLOOKUP(Checks!$A35,Classifications!$I$2:$M$250,5,FALSE)</f>
        <v>Caribbean</v>
      </c>
      <c r="E35" s="7">
        <f>IFERROR(INDEX(GDP!$B$4:$BJ$268,MATCH(Checks!$B35,GDP!$B$4:$B$268,0),MATCH(2017,GDP!$B$4:$BJ$4,0)),"")</f>
        <v>0</v>
      </c>
      <c r="F35">
        <f>IFERROR(INDEX(Population!$B$4:$BJ$268,MATCH(Checks!$B35,Population!$B$4:$B$268,0),MATCH(2017,Population!$B$4:$BJ$4,0)),"")</f>
        <v>31196</v>
      </c>
      <c r="K35" s="7" t="b">
        <f>K34=K9</f>
        <v>1</v>
      </c>
      <c r="L35" s="7" t="b">
        <f>L34=L9</f>
        <v>1</v>
      </c>
    </row>
    <row r="36" spans="1:13" x14ac:dyDescent="0.2">
      <c r="A36" t="s">
        <v>135</v>
      </c>
      <c r="B36" t="str">
        <f>VLOOKUP(Checks!$A36,Classifications!$I$2:$M$250,3,FALSE)</f>
        <v>BRN</v>
      </c>
      <c r="C36" t="str">
        <f>VLOOKUP(Checks!$A36,Classifications!$I$2:$M$250,4,FALSE)</f>
        <v>Asia</v>
      </c>
      <c r="D36" t="str">
        <f>VLOOKUP(Checks!$A36,Classifications!$I$2:$M$250,5,FALSE)</f>
        <v>South-eastern Asia</v>
      </c>
      <c r="E36" s="7">
        <f>IFERROR(INDEX(GDP!$B$4:$BJ$268,MATCH(Checks!$B36,GDP!$B$4:$B$268,0),MATCH(2017,GDP!$B$4:$BJ$4,0)),"")</f>
        <v>30784410296.265945</v>
      </c>
      <c r="F36">
        <f>IFERROR(INDEX(Population!$B$4:$BJ$268,MATCH(Checks!$B36,Population!$B$4:$B$268,0),MATCH(2017,Population!$B$4:$BJ$4,0)),"")</f>
        <v>428697</v>
      </c>
    </row>
    <row r="37" spans="1:13" x14ac:dyDescent="0.2">
      <c r="A37" t="s">
        <v>174</v>
      </c>
      <c r="B37" t="str">
        <f>VLOOKUP(Checks!$A37,Classifications!$I$2:$M$250,3,FALSE)</f>
        <v>BGR</v>
      </c>
      <c r="C37" t="str">
        <f>VLOOKUP(Checks!$A37,Classifications!$I$2:$M$250,4,FALSE)</f>
        <v>Europe</v>
      </c>
      <c r="D37" t="str">
        <f>VLOOKUP(Checks!$A37,Classifications!$I$2:$M$250,5,FALSE)</f>
        <v>Eastern Europe</v>
      </c>
      <c r="E37" s="7">
        <f>IFERROR(INDEX(GDP!$B$4:$BJ$268,MATCH(Checks!$B37,GDP!$B$4:$B$268,0),MATCH(2017,GDP!$B$4:$BJ$4,0)),"")</f>
        <v>131353790551.39531</v>
      </c>
      <c r="F37">
        <f>IFERROR(INDEX(Population!$B$4:$BJ$268,MATCH(Checks!$B37,Population!$B$4:$B$268,0),MATCH(2017,Population!$B$4:$BJ$4,0)),"")</f>
        <v>7075991</v>
      </c>
    </row>
    <row r="38" spans="1:13" x14ac:dyDescent="0.2">
      <c r="A38" t="s">
        <v>49</v>
      </c>
      <c r="B38" t="str">
        <f>VLOOKUP(Checks!$A38,Classifications!$I$2:$M$250,3,FALSE)</f>
        <v>BFA</v>
      </c>
      <c r="C38" t="str">
        <f>VLOOKUP(Checks!$A38,Classifications!$I$2:$M$250,4,FALSE)</f>
        <v>Africa</v>
      </c>
      <c r="D38" t="str">
        <f>VLOOKUP(Checks!$A38,Classifications!$I$2:$M$250,5,FALSE)</f>
        <v>Western Africa</v>
      </c>
      <c r="E38" s="7">
        <f>IFERROR(INDEX(GDP!$B$4:$BJ$268,MATCH(Checks!$B38,GDP!$B$4:$B$268,0),MATCH(2017,GDP!$B$4:$BJ$4,0)),"")</f>
        <v>32688280144.029812</v>
      </c>
      <c r="F38">
        <f>IFERROR(INDEX(Population!$B$4:$BJ$268,MATCH(Checks!$B38,Population!$B$4:$B$268,0),MATCH(2017,Population!$B$4:$BJ$4,0)),"")</f>
        <v>19193382</v>
      </c>
    </row>
    <row r="39" spans="1:13" x14ac:dyDescent="0.2">
      <c r="A39" t="s">
        <v>13</v>
      </c>
      <c r="B39" t="str">
        <f>VLOOKUP(Checks!$A39,Classifications!$I$2:$M$250,3,FALSE)</f>
        <v>BDI</v>
      </c>
      <c r="C39" t="str">
        <f>VLOOKUP(Checks!$A39,Classifications!$I$2:$M$250,4,FALSE)</f>
        <v>Africa</v>
      </c>
      <c r="D39" t="str">
        <f>VLOOKUP(Checks!$A39,Classifications!$I$2:$M$250,5,FALSE)</f>
        <v>Eastern Africa</v>
      </c>
      <c r="E39" s="7">
        <f>IFERROR(INDEX(GDP!$B$4:$BJ$268,MATCH(Checks!$B39,GDP!$B$4:$B$268,0),MATCH(2017,GDP!$B$4:$BJ$4,0)),"")</f>
        <v>7629147846.1095362</v>
      </c>
      <c r="F39">
        <f>IFERROR(INDEX(Population!$B$4:$BJ$268,MATCH(Checks!$B39,Population!$B$4:$B$268,0),MATCH(2017,Population!$B$4:$BJ$4,0)),"")</f>
        <v>10864245</v>
      </c>
    </row>
    <row r="40" spans="1:13" x14ac:dyDescent="0.2">
      <c r="A40" t="s">
        <v>50</v>
      </c>
      <c r="B40" t="str">
        <f>VLOOKUP(Checks!$A40,Classifications!$I$2:$M$250,3,FALSE)</f>
        <v>CPV</v>
      </c>
      <c r="C40" t="str">
        <f>VLOOKUP(Checks!$A40,Classifications!$I$2:$M$250,4,FALSE)</f>
        <v>Africa</v>
      </c>
      <c r="D40" t="str">
        <f>VLOOKUP(Checks!$A40,Classifications!$I$2:$M$250,5,FALSE)</f>
        <v>Western Africa</v>
      </c>
      <c r="E40" s="7">
        <f>IFERROR(INDEX(GDP!$B$4:$BJ$268,MATCH(Checks!$B40,GDP!$B$4:$B$268,0),MATCH(2017,GDP!$B$4:$BJ$4,0)),"")</f>
        <v>3399928925.6566257</v>
      </c>
      <c r="F40">
        <f>IFERROR(INDEX(Population!$B$4:$BJ$268,MATCH(Checks!$B40,Population!$B$4:$B$268,0),MATCH(2017,Population!$B$4:$BJ$4,0)),"")</f>
        <v>546388</v>
      </c>
    </row>
    <row r="41" spans="1:13" x14ac:dyDescent="0.2">
      <c r="A41" t="s">
        <v>136</v>
      </c>
      <c r="B41" t="str">
        <f>VLOOKUP(Checks!$A41,Classifications!$I$2:$M$250,3,FALSE)</f>
        <v>KHM</v>
      </c>
      <c r="C41" t="str">
        <f>VLOOKUP(Checks!$A41,Classifications!$I$2:$M$250,4,FALSE)</f>
        <v>Asia</v>
      </c>
      <c r="D41" t="str">
        <f>VLOOKUP(Checks!$A41,Classifications!$I$2:$M$250,5,FALSE)</f>
        <v>South-eastern Asia</v>
      </c>
      <c r="E41" s="7">
        <f>IFERROR(INDEX(GDP!$B$4:$BJ$268,MATCH(Checks!$B41,GDP!$B$4:$B$268,0),MATCH(2017,GDP!$B$4:$BJ$4,0)),"")</f>
        <v>58340697288.149025</v>
      </c>
      <c r="F41">
        <f>IFERROR(INDEX(Population!$B$4:$BJ$268,MATCH(Checks!$B41,Population!$B$4:$B$268,0),MATCH(2017,Population!$B$4:$BJ$4,0)),"")</f>
        <v>16005373</v>
      </c>
    </row>
    <row r="42" spans="1:13" x14ac:dyDescent="0.2">
      <c r="A42" t="s">
        <v>35</v>
      </c>
      <c r="B42" t="str">
        <f>VLOOKUP(Checks!$A42,Classifications!$I$2:$M$250,3,FALSE)</f>
        <v>CMR</v>
      </c>
      <c r="C42" t="str">
        <f>VLOOKUP(Checks!$A42,Classifications!$I$2:$M$250,4,FALSE)</f>
        <v>Africa</v>
      </c>
      <c r="D42" t="str">
        <f>VLOOKUP(Checks!$A42,Classifications!$I$2:$M$250,5,FALSE)</f>
        <v>Middle Africa</v>
      </c>
      <c r="E42" s="7">
        <f>IFERROR(INDEX(GDP!$B$4:$BJ$268,MATCH(Checks!$B42,GDP!$B$4:$B$268,0),MATCH(2017,GDP!$B$4:$BJ$4,0)),"")</f>
        <v>80939012734.656708</v>
      </c>
      <c r="F42">
        <f>IFERROR(INDEX(Population!$B$4:$BJ$268,MATCH(Checks!$B42,Population!$B$4:$B$268,0),MATCH(2017,Population!$B$4:$BJ$4,0)),"")</f>
        <v>24053727</v>
      </c>
    </row>
    <row r="43" spans="1:13" x14ac:dyDescent="0.2">
      <c r="A43" t="s">
        <v>118</v>
      </c>
      <c r="B43" t="str">
        <f>VLOOKUP(Checks!$A43,Classifications!$I$2:$M$250,3,FALSE)</f>
        <v>CAN</v>
      </c>
      <c r="C43" t="str">
        <f>VLOOKUP(Checks!$A43,Classifications!$I$2:$M$250,4,FALSE)</f>
        <v>Northern America</v>
      </c>
      <c r="D43">
        <f>VLOOKUP(Checks!$A43,Classifications!$I$2:$M$250,5,FALSE)</f>
        <v>0</v>
      </c>
      <c r="E43" s="7">
        <f>IFERROR(INDEX(GDP!$B$4:$BJ$268,MATCH(Checks!$B43,GDP!$B$4:$B$268,0),MATCH(2017,GDP!$B$4:$BJ$4,0)),"")</f>
        <v>1615801380449.7354</v>
      </c>
      <c r="F43">
        <f>IFERROR(INDEX(Population!$B$4:$BJ$268,MATCH(Checks!$B43,Population!$B$4:$B$268,0),MATCH(2017,Population!$B$4:$BJ$4,0)),"")</f>
        <v>36708083</v>
      </c>
    </row>
    <row r="44" spans="1:13" x14ac:dyDescent="0.2">
      <c r="A44" t="s">
        <v>72</v>
      </c>
      <c r="B44" t="str">
        <f>VLOOKUP(Checks!$A44,Classifications!$I$2:$M$250,3,FALSE)</f>
        <v>CYM</v>
      </c>
      <c r="C44" t="str">
        <f>VLOOKUP(Checks!$A44,Classifications!$I$2:$M$250,4,FALSE)</f>
        <v>Latin America and the Caribbean</v>
      </c>
      <c r="D44" t="str">
        <f>VLOOKUP(Checks!$A44,Classifications!$I$2:$M$250,5,FALSE)</f>
        <v>Caribbean</v>
      </c>
      <c r="E44" s="7">
        <f>IFERROR(INDEX(GDP!$B$4:$BJ$268,MATCH(Checks!$B44,GDP!$B$4:$B$268,0),MATCH(2017,GDP!$B$4:$BJ$4,0)),"")</f>
        <v>0</v>
      </c>
      <c r="F44">
        <f>IFERROR(INDEX(Population!$B$4:$BJ$268,MATCH(Checks!$B44,Population!$B$4:$B$268,0),MATCH(2017,Population!$B$4:$BJ$4,0)),"")</f>
        <v>61559</v>
      </c>
    </row>
    <row r="45" spans="1:13" x14ac:dyDescent="0.2">
      <c r="A45" t="s">
        <v>36</v>
      </c>
      <c r="B45" t="str">
        <f>VLOOKUP(Checks!$A45,Classifications!$I$2:$M$250,3,FALSE)</f>
        <v>CAF</v>
      </c>
      <c r="C45" t="str">
        <f>VLOOKUP(Checks!$A45,Classifications!$I$2:$M$250,4,FALSE)</f>
        <v>Africa</v>
      </c>
      <c r="D45" t="str">
        <f>VLOOKUP(Checks!$A45,Classifications!$I$2:$M$250,5,FALSE)</f>
        <v>Middle Africa</v>
      </c>
      <c r="E45" s="7">
        <f>IFERROR(INDEX(GDP!$B$4:$BJ$268,MATCH(Checks!$B45,GDP!$B$4:$B$268,0),MATCH(2017,GDP!$B$4:$BJ$4,0)),"")</f>
        <v>3080769908.6619148</v>
      </c>
      <c r="F45">
        <f>IFERROR(INDEX(Population!$B$4:$BJ$268,MATCH(Checks!$B45,Population!$B$4:$B$268,0),MATCH(2017,Population!$B$4:$BJ$4,0)),"")</f>
        <v>4659080</v>
      </c>
    </row>
    <row r="46" spans="1:13" x14ac:dyDescent="0.2">
      <c r="A46" t="s">
        <v>37</v>
      </c>
      <c r="B46" t="str">
        <f>VLOOKUP(Checks!$A46,Classifications!$I$2:$M$250,3,FALSE)</f>
        <v>TCD</v>
      </c>
      <c r="C46" t="str">
        <f>VLOOKUP(Checks!$A46,Classifications!$I$2:$M$250,4,FALSE)</f>
        <v>Africa</v>
      </c>
      <c r="D46" t="str">
        <f>VLOOKUP(Checks!$A46,Classifications!$I$2:$M$250,5,FALSE)</f>
        <v>Middle Africa</v>
      </c>
      <c r="E46" s="7">
        <f>IFERROR(INDEX(GDP!$B$4:$BJ$268,MATCH(Checks!$B46,GDP!$B$4:$B$268,0),MATCH(2017,GDP!$B$4:$BJ$4,0)),"")</f>
        <v>26345475213.58202</v>
      </c>
      <c r="F46">
        <f>IFERROR(INDEX(Population!$B$4:$BJ$268,MATCH(Checks!$B46,Population!$B$4:$B$268,0),MATCH(2017,Population!$B$4:$BJ$4,0)),"")</f>
        <v>14899994</v>
      </c>
    </row>
    <row r="47" spans="1:13" x14ac:dyDescent="0.2">
      <c r="A47" t="s">
        <v>105</v>
      </c>
      <c r="B47" t="str">
        <f>VLOOKUP(Checks!$A47,Classifications!$I$2:$M$250,3,FALSE)</f>
        <v>CHL</v>
      </c>
      <c r="C47" t="str">
        <f>VLOOKUP(Checks!$A47,Classifications!$I$2:$M$250,4,FALSE)</f>
        <v>Latin America and the Caribbean</v>
      </c>
      <c r="D47" t="str">
        <f>VLOOKUP(Checks!$A47,Classifications!$I$2:$M$250,5,FALSE)</f>
        <v>South America</v>
      </c>
      <c r="E47" s="7">
        <f>IFERROR(INDEX(GDP!$B$4:$BJ$268,MATCH(Checks!$B47,GDP!$B$4:$B$268,0),MATCH(2017,GDP!$B$4:$BJ$4,0)),"")</f>
        <v>411052618319.68988</v>
      </c>
      <c r="F47">
        <f>IFERROR(INDEX(Population!$B$4:$BJ$268,MATCH(Checks!$B47,Population!$B$4:$B$268,0),MATCH(2017,Population!$B$4:$BJ$4,0)),"")</f>
        <v>18054726</v>
      </c>
    </row>
    <row r="48" spans="1:13" x14ac:dyDescent="0.2">
      <c r="A48" t="s">
        <v>128</v>
      </c>
      <c r="B48" t="str">
        <f>VLOOKUP(Checks!$A48,Classifications!$I$2:$M$250,3,FALSE)</f>
        <v>CHN</v>
      </c>
      <c r="C48" t="str">
        <f>VLOOKUP(Checks!$A48,Classifications!$I$2:$M$250,4,FALSE)</f>
        <v>Asia</v>
      </c>
      <c r="D48" t="str">
        <f>VLOOKUP(Checks!$A48,Classifications!$I$2:$M$250,5,FALSE)</f>
        <v>Eastern Asia</v>
      </c>
      <c r="E48" s="7">
        <f>IFERROR(INDEX(GDP!$B$4:$BJ$268,MATCH(Checks!$B48,GDP!$B$4:$B$268,0),MATCH(2017,GDP!$B$4:$BJ$4,0)),"")</f>
        <v>21223921943634.828</v>
      </c>
      <c r="F48">
        <f>IFERROR(INDEX(Population!$B$4:$BJ$268,MATCH(Checks!$B48,Population!$B$4:$B$268,0),MATCH(2017,Population!$B$4:$BJ$4,0)),"")</f>
        <v>1386395000</v>
      </c>
    </row>
    <row r="49" spans="1:6" x14ac:dyDescent="0.2">
      <c r="A49" t="s">
        <v>129</v>
      </c>
      <c r="B49" t="str">
        <f>VLOOKUP(Checks!$A49,Classifications!$I$2:$M$250,3,FALSE)</f>
        <v>HKG</v>
      </c>
      <c r="C49" t="str">
        <f>VLOOKUP(Checks!$A49,Classifications!$I$2:$M$250,4,FALSE)</f>
        <v>Asia</v>
      </c>
      <c r="D49" t="str">
        <f>VLOOKUP(Checks!$A49,Classifications!$I$2:$M$250,5,FALSE)</f>
        <v>Eastern Asia</v>
      </c>
      <c r="E49" s="7">
        <f>IFERROR(INDEX(GDP!$B$4:$BJ$268,MATCH(Checks!$B49,GDP!$B$4:$B$268,0),MATCH(2017,GDP!$B$4:$BJ$4,0)),"")</f>
        <v>414341150922.41852</v>
      </c>
      <c r="F49">
        <f>IFERROR(INDEX(Population!$B$4:$BJ$268,MATCH(Checks!$B49,Population!$B$4:$B$268,0),MATCH(2017,Population!$B$4:$BJ$4,0)),"")</f>
        <v>7391700</v>
      </c>
    </row>
    <row r="50" spans="1:6" x14ac:dyDescent="0.2">
      <c r="A50" t="s">
        <v>130</v>
      </c>
      <c r="B50" t="str">
        <f>VLOOKUP(Checks!$A50,Classifications!$I$2:$M$250,3,FALSE)</f>
        <v>MAC</v>
      </c>
      <c r="C50" t="str">
        <f>VLOOKUP(Checks!$A50,Classifications!$I$2:$M$250,4,FALSE)</f>
        <v>Asia</v>
      </c>
      <c r="D50" t="str">
        <f>VLOOKUP(Checks!$A50,Classifications!$I$2:$M$250,5,FALSE)</f>
        <v>Eastern Asia</v>
      </c>
      <c r="E50" s="7">
        <f>IFERROR(INDEX(GDP!$B$4:$BJ$268,MATCH(Checks!$B50,GDP!$B$4:$B$268,0),MATCH(2017,GDP!$B$4:$BJ$4,0)),"")</f>
        <v>65283528051.612968</v>
      </c>
      <c r="F50">
        <f>IFERROR(INDEX(Population!$B$4:$BJ$268,MATCH(Checks!$B50,Population!$B$4:$B$268,0),MATCH(2017,Population!$B$4:$BJ$4,0)),"")</f>
        <v>622567</v>
      </c>
    </row>
    <row r="51" spans="1:6" x14ac:dyDescent="0.2">
      <c r="A51" t="s">
        <v>226</v>
      </c>
      <c r="B51" t="str">
        <f>VLOOKUP(Checks!$A51,Classifications!$I$2:$M$250,3,FALSE)</f>
        <v>CXR</v>
      </c>
      <c r="C51" t="str">
        <f>VLOOKUP(Checks!$A51,Classifications!$I$2:$M$250,4,FALSE)</f>
        <v>Oceania</v>
      </c>
      <c r="D51" t="str">
        <f>VLOOKUP(Checks!$A51,Classifications!$I$2:$M$250,5,FALSE)</f>
        <v>Australia and New Zealand</v>
      </c>
      <c r="E51" s="7" t="str">
        <f>IFERROR(INDEX(GDP!$B$4:$BJ$268,MATCH(Checks!$B51,GDP!$B$4:$B$268,0),MATCH(2017,GDP!$B$4:$BJ$4,0)),"")</f>
        <v/>
      </c>
      <c r="F51" t="str">
        <f>IFERROR(INDEX(Population!$B$4:$BJ$268,MATCH(Checks!$B51,Population!$B$4:$B$268,0),MATCH(2017,Population!$B$4:$BJ$4,0)),"")</f>
        <v/>
      </c>
    </row>
    <row r="52" spans="1:6" x14ac:dyDescent="0.2">
      <c r="A52" t="s">
        <v>227</v>
      </c>
      <c r="B52" t="str">
        <f>VLOOKUP(Checks!$A52,Classifications!$I$2:$M$250,3,FALSE)</f>
        <v>CCK</v>
      </c>
      <c r="C52" t="str">
        <f>VLOOKUP(Checks!$A52,Classifications!$I$2:$M$250,4,FALSE)</f>
        <v>Oceania</v>
      </c>
      <c r="D52" t="str">
        <f>VLOOKUP(Checks!$A52,Classifications!$I$2:$M$250,5,FALSE)</f>
        <v>Australia and New Zealand</v>
      </c>
      <c r="E52" s="7" t="str">
        <f>IFERROR(INDEX(GDP!$B$4:$BJ$268,MATCH(Checks!$B52,GDP!$B$4:$B$268,0),MATCH(2017,GDP!$B$4:$BJ$4,0)),"")</f>
        <v/>
      </c>
      <c r="F52" t="str">
        <f>IFERROR(INDEX(Population!$B$4:$BJ$268,MATCH(Checks!$B52,Population!$B$4:$B$268,0),MATCH(2017,Population!$B$4:$BJ$4,0)),"")</f>
        <v/>
      </c>
    </row>
    <row r="53" spans="1:6" x14ac:dyDescent="0.2">
      <c r="A53" t="s">
        <v>106</v>
      </c>
      <c r="B53" t="str">
        <f>VLOOKUP(Checks!$A53,Classifications!$I$2:$M$250,3,FALSE)</f>
        <v>COL</v>
      </c>
      <c r="C53" t="str">
        <f>VLOOKUP(Checks!$A53,Classifications!$I$2:$M$250,4,FALSE)</f>
        <v>Latin America and the Caribbean</v>
      </c>
      <c r="D53" t="str">
        <f>VLOOKUP(Checks!$A53,Classifications!$I$2:$M$250,5,FALSE)</f>
        <v>South America</v>
      </c>
      <c r="E53" s="7">
        <f>IFERROR(INDEX(GDP!$B$4:$BJ$268,MATCH(Checks!$B53,GDP!$B$4:$B$268,0),MATCH(2017,GDP!$B$4:$BJ$4,0)),"")</f>
        <v>650362235198.38867</v>
      </c>
      <c r="F53">
        <f>IFERROR(INDEX(Population!$B$4:$BJ$268,MATCH(Checks!$B53,Population!$B$4:$B$268,0),MATCH(2017,Population!$B$4:$BJ$4,0)),"")</f>
        <v>49065615</v>
      </c>
    </row>
    <row r="54" spans="1:6" x14ac:dyDescent="0.2">
      <c r="A54" t="s">
        <v>14</v>
      </c>
      <c r="B54" t="str">
        <f>VLOOKUP(Checks!$A54,Classifications!$I$2:$M$250,3,FALSE)</f>
        <v>COM</v>
      </c>
      <c r="C54" t="str">
        <f>VLOOKUP(Checks!$A54,Classifications!$I$2:$M$250,4,FALSE)</f>
        <v>Africa</v>
      </c>
      <c r="D54" t="str">
        <f>VLOOKUP(Checks!$A54,Classifications!$I$2:$M$250,5,FALSE)</f>
        <v>Eastern Africa</v>
      </c>
      <c r="E54" s="7">
        <f>IFERROR(INDEX(GDP!$B$4:$BJ$268,MATCH(Checks!$B54,GDP!$B$4:$B$268,0),MATCH(2017,GDP!$B$4:$BJ$4,0)),"")</f>
        <v>1150782067.2477951</v>
      </c>
      <c r="F54">
        <f>IFERROR(INDEX(Population!$B$4:$BJ$268,MATCH(Checks!$B54,Population!$B$4:$B$268,0),MATCH(2017,Population!$B$4:$BJ$4,0)),"")</f>
        <v>813912</v>
      </c>
    </row>
    <row r="55" spans="1:6" x14ac:dyDescent="0.2">
      <c r="A55" t="s">
        <v>38</v>
      </c>
      <c r="B55" t="str">
        <f>VLOOKUP(Checks!$A55,Classifications!$I$2:$M$250,3,FALSE)</f>
        <v>COG</v>
      </c>
      <c r="C55" t="str">
        <f>VLOOKUP(Checks!$A55,Classifications!$I$2:$M$250,4,FALSE)</f>
        <v>Africa</v>
      </c>
      <c r="D55" t="str">
        <f>VLOOKUP(Checks!$A55,Classifications!$I$2:$M$250,5,FALSE)</f>
        <v>Middle Africa</v>
      </c>
      <c r="E55" s="7">
        <f>IFERROR(INDEX(GDP!$B$4:$BJ$268,MATCH(Checks!$B55,GDP!$B$4:$B$268,0),MATCH(2017,GDP!$B$4:$BJ$4,0)),"")</f>
        <v>25679855267.497272</v>
      </c>
      <c r="F55">
        <f>IFERROR(INDEX(Population!$B$4:$BJ$268,MATCH(Checks!$B55,Population!$B$4:$B$268,0),MATCH(2017,Population!$B$4:$BJ$4,0)),"")</f>
        <v>5260750</v>
      </c>
    </row>
    <row r="56" spans="1:6" x14ac:dyDescent="0.2">
      <c r="A56" t="s">
        <v>245</v>
      </c>
      <c r="B56" t="str">
        <f>VLOOKUP(Checks!$A56,Classifications!$I$2:$M$250,3,FALSE)</f>
        <v>COK</v>
      </c>
      <c r="C56" t="str">
        <f>VLOOKUP(Checks!$A56,Classifications!$I$2:$M$250,4,FALSE)</f>
        <v>Oceania</v>
      </c>
      <c r="D56" t="str">
        <f>VLOOKUP(Checks!$A56,Classifications!$I$2:$M$250,5,FALSE)</f>
        <v>Polynesia</v>
      </c>
      <c r="E56" s="7" t="str">
        <f>IFERROR(INDEX(GDP!$B$4:$BJ$268,MATCH(Checks!$B56,GDP!$B$4:$B$268,0),MATCH(2017,GDP!$B$4:$BJ$4,0)),"")</f>
        <v/>
      </c>
      <c r="F56" t="str">
        <f>IFERROR(INDEX(Population!$B$4:$BJ$268,MATCH(Checks!$B56,Population!$B$4:$B$268,0),MATCH(2017,Population!$B$4:$BJ$4,0)),"")</f>
        <v/>
      </c>
    </row>
    <row r="57" spans="1:6" x14ac:dyDescent="0.2">
      <c r="A57" t="s">
        <v>94</v>
      </c>
      <c r="B57" t="str">
        <f>VLOOKUP(Checks!$A57,Classifications!$I$2:$M$250,3,FALSE)</f>
        <v>CRI</v>
      </c>
      <c r="C57" t="str">
        <f>VLOOKUP(Checks!$A57,Classifications!$I$2:$M$250,4,FALSE)</f>
        <v>Latin America and the Caribbean</v>
      </c>
      <c r="D57" t="str">
        <f>VLOOKUP(Checks!$A57,Classifications!$I$2:$M$250,5,FALSE)</f>
        <v>Central America</v>
      </c>
      <c r="E57" s="7">
        <f>IFERROR(INDEX(GDP!$B$4:$BJ$268,MATCH(Checks!$B57,GDP!$B$4:$B$268,0),MATCH(2017,GDP!$B$4:$BJ$4,0)),"")</f>
        <v>76162037052.599808</v>
      </c>
      <c r="F57">
        <f>IFERROR(INDEX(Population!$B$4:$BJ$268,MATCH(Checks!$B57,Population!$B$4:$B$268,0),MATCH(2017,Population!$B$4:$BJ$4,0)),"")</f>
        <v>4905769</v>
      </c>
    </row>
    <row r="58" spans="1:6" ht="15" x14ac:dyDescent="0.25">
      <c r="A58" s="3" t="s">
        <v>51</v>
      </c>
      <c r="B58" t="str">
        <f>VLOOKUP(Checks!$A58,Classifications!$I$2:$M$250,3,FALSE)</f>
        <v>CIV</v>
      </c>
      <c r="C58" t="str">
        <f>VLOOKUP(Checks!$A58,Classifications!$I$2:$M$250,4,FALSE)</f>
        <v>Africa</v>
      </c>
      <c r="D58" t="str">
        <f>VLOOKUP(Checks!$A58,Classifications!$I$2:$M$250,5,FALSE)</f>
        <v>Western Africa</v>
      </c>
      <c r="E58" s="7">
        <f>IFERROR(INDEX(GDP!$B$4:$BJ$268,MATCH(Checks!$B58,GDP!$B$4:$B$268,0),MATCH(2017,GDP!$B$4:$BJ$4,0)),"")</f>
        <v>87485538116.568985</v>
      </c>
      <c r="F58">
        <f>IFERROR(INDEX(Population!$B$4:$BJ$268,MATCH(Checks!$B58,Population!$B$4:$B$268,0),MATCH(2017,Population!$B$4:$BJ$4,0)),"")</f>
        <v>24294750</v>
      </c>
    </row>
    <row r="59" spans="1:6" x14ac:dyDescent="0.2">
      <c r="A59" t="s">
        <v>203</v>
      </c>
      <c r="B59" t="str">
        <f>VLOOKUP(Checks!$A59,Classifications!$I$2:$M$250,3,FALSE)</f>
        <v>HRV</v>
      </c>
      <c r="C59" t="str">
        <f>VLOOKUP(Checks!$A59,Classifications!$I$2:$M$250,4,FALSE)</f>
        <v>Europe</v>
      </c>
      <c r="D59" t="str">
        <f>VLOOKUP(Checks!$A59,Classifications!$I$2:$M$250,5,FALSE)</f>
        <v>Southern Europe</v>
      </c>
      <c r="E59" s="7">
        <f>IFERROR(INDEX(GDP!$B$4:$BJ$268,MATCH(Checks!$B59,GDP!$B$4:$B$268,0),MATCH(2017,GDP!$B$4:$BJ$4,0)),"")</f>
        <v>93528779612.443634</v>
      </c>
      <c r="F59">
        <f>IFERROR(INDEX(Population!$B$4:$BJ$268,MATCH(Checks!$B59,Population!$B$4:$B$268,0),MATCH(2017,Population!$B$4:$BJ$4,0)),"")</f>
        <v>4125700</v>
      </c>
    </row>
    <row r="60" spans="1:6" ht="15" x14ac:dyDescent="0.25">
      <c r="A60" s="8" t="s">
        <v>73</v>
      </c>
      <c r="B60" t="str">
        <f>VLOOKUP(Checks!$A60,Classifications!$I$2:$M$250,3,FALSE)</f>
        <v>CUB</v>
      </c>
      <c r="C60" t="str">
        <f>VLOOKUP(Checks!$A60,Classifications!$I$2:$M$250,4,FALSE)</f>
        <v>Latin America and the Caribbean</v>
      </c>
      <c r="D60" t="str">
        <f>VLOOKUP(Checks!$A60,Classifications!$I$2:$M$250,5,FALSE)</f>
        <v>Caribbean</v>
      </c>
      <c r="E60" s="7">
        <f>IFERROR(INDEX(GDP!$B$4:$BJ$268,MATCH(Checks!$B60,GDP!$B$4:$B$268,0),MATCH(2017,GDP!$B$4:$BJ$4,0)),"")</f>
        <v>0</v>
      </c>
      <c r="F60">
        <f>IFERROR(INDEX(Population!$B$4:$BJ$268,MATCH(Checks!$B60,Population!$B$4:$B$268,0),MATCH(2017,Population!$B$4:$BJ$4,0)),"")</f>
        <v>11484636</v>
      </c>
    </row>
    <row r="61" spans="1:6" x14ac:dyDescent="0.2">
      <c r="A61" t="s">
        <v>74</v>
      </c>
      <c r="B61" t="str">
        <f>VLOOKUP(Checks!$A61,Classifications!$I$2:$M$250,3,FALSE)</f>
        <v>CUW</v>
      </c>
      <c r="C61" t="str">
        <f>VLOOKUP(Checks!$A61,Classifications!$I$2:$M$250,4,FALSE)</f>
        <v>Latin America and the Caribbean</v>
      </c>
      <c r="D61" t="str">
        <f>VLOOKUP(Checks!$A61,Classifications!$I$2:$M$250,5,FALSE)</f>
        <v>Caribbean</v>
      </c>
      <c r="E61" s="7">
        <f>IFERROR(INDEX(GDP!$B$4:$BJ$268,MATCH(Checks!$B61,GDP!$B$4:$B$268,0),MATCH(2017,GDP!$B$4:$BJ$4,0)),"")</f>
        <v>0</v>
      </c>
      <c r="F61">
        <f>IFERROR(INDEX(Population!$B$4:$BJ$268,MATCH(Checks!$B61,Population!$B$4:$B$268,0),MATCH(2017,Population!$B$4:$BJ$4,0)),"")</f>
        <v>161014</v>
      </c>
    </row>
    <row r="62" spans="1:6" x14ac:dyDescent="0.2">
      <c r="A62" t="s">
        <v>158</v>
      </c>
      <c r="B62" t="str">
        <f>VLOOKUP(Checks!$A62,Classifications!$I$2:$M$250,3,FALSE)</f>
        <v>CYP</v>
      </c>
      <c r="C62" t="str">
        <f>VLOOKUP(Checks!$A62,Classifications!$I$2:$M$250,4,FALSE)</f>
        <v>Asia</v>
      </c>
      <c r="D62" t="str">
        <f>VLOOKUP(Checks!$A62,Classifications!$I$2:$M$250,5,FALSE)</f>
        <v>Western Asia</v>
      </c>
      <c r="E62" s="7">
        <f>IFERROR(INDEX(GDP!$B$4:$BJ$268,MATCH(Checks!$B62,GDP!$B$4:$B$268,0),MATCH(2017,GDP!$B$4:$BJ$4,0)),"")</f>
        <v>27813966285.680824</v>
      </c>
      <c r="F62">
        <f>IFERROR(INDEX(Population!$B$4:$BJ$268,MATCH(Checks!$B62,Population!$B$4:$B$268,0),MATCH(2017,Population!$B$4:$BJ$4,0)),"")</f>
        <v>1179551</v>
      </c>
    </row>
    <row r="63" spans="1:6" x14ac:dyDescent="0.2">
      <c r="A63" t="s">
        <v>175</v>
      </c>
      <c r="B63" t="str">
        <f>VLOOKUP(Checks!$A63,Classifications!$I$2:$M$250,3,FALSE)</f>
        <v>CZE</v>
      </c>
      <c r="C63" t="str">
        <f>VLOOKUP(Checks!$A63,Classifications!$I$2:$M$250,4,FALSE)</f>
        <v>Europe</v>
      </c>
      <c r="D63" t="str">
        <f>VLOOKUP(Checks!$A63,Classifications!$I$2:$M$250,5,FALSE)</f>
        <v>Eastern Europe</v>
      </c>
      <c r="E63" s="7">
        <f>IFERROR(INDEX(GDP!$B$4:$BJ$268,MATCH(Checks!$B63,GDP!$B$4:$B$268,0),MATCH(2017,GDP!$B$4:$BJ$4,0)),"")</f>
        <v>345339685612.40491</v>
      </c>
      <c r="F63">
        <f>IFERROR(INDEX(Population!$B$4:$BJ$268,MATCH(Checks!$B63,Population!$B$4:$B$268,0),MATCH(2017,Population!$B$4:$BJ$4,0)),"")</f>
        <v>10591323</v>
      </c>
    </row>
    <row r="64" spans="1:6" ht="15" x14ac:dyDescent="0.25">
      <c r="A64" s="8" t="s">
        <v>131</v>
      </c>
      <c r="B64" t="str">
        <f>VLOOKUP(Checks!$A64,Classifications!$I$2:$M$250,3,FALSE)</f>
        <v>PRK</v>
      </c>
      <c r="C64" t="str">
        <f>VLOOKUP(Checks!$A64,Classifications!$I$2:$M$250,4,FALSE)</f>
        <v>Asia</v>
      </c>
      <c r="D64" t="str">
        <f>VLOOKUP(Checks!$A64,Classifications!$I$2:$M$250,5,FALSE)</f>
        <v>Eastern Asia</v>
      </c>
      <c r="E64" s="7">
        <f>IFERROR(INDEX(GDP!$B$4:$BJ$268,MATCH(Checks!$B64,GDP!$B$4:$B$268,0),MATCH(2017,GDP!$B$4:$BJ$4,0)),"")</f>
        <v>0</v>
      </c>
      <c r="F64">
        <f>IFERROR(INDEX(Population!$B$4:$BJ$268,MATCH(Checks!$B64,Population!$B$4:$B$268,0),MATCH(2017,Population!$B$4:$BJ$4,0)),"")</f>
        <v>25490965</v>
      </c>
    </row>
    <row r="65" spans="1:6" x14ac:dyDescent="0.2">
      <c r="A65" t="s">
        <v>39</v>
      </c>
      <c r="B65" t="str">
        <f>VLOOKUP(Checks!$A65,Classifications!$I$2:$M$250,3,FALSE)</f>
        <v>COD</v>
      </c>
      <c r="C65" t="str">
        <f>VLOOKUP(Checks!$A65,Classifications!$I$2:$M$250,4,FALSE)</f>
        <v>Africa</v>
      </c>
      <c r="D65" t="str">
        <f>VLOOKUP(Checks!$A65,Classifications!$I$2:$M$250,5,FALSE)</f>
        <v>Middle Africa</v>
      </c>
      <c r="E65" s="7">
        <f>IFERROR(INDEX(GDP!$B$4:$BJ$268,MATCH(Checks!$B65,GDP!$B$4:$B$268,0),MATCH(2017,GDP!$B$4:$BJ$4,0)),"")</f>
        <v>65733545877.653976</v>
      </c>
      <c r="F65">
        <f>IFERROR(INDEX(Population!$B$4:$BJ$268,MATCH(Checks!$B65,Population!$B$4:$B$268,0),MATCH(2017,Population!$B$4:$BJ$4,0)),"")</f>
        <v>81339988</v>
      </c>
    </row>
    <row r="66" spans="1:6" x14ac:dyDescent="0.2">
      <c r="A66" t="s">
        <v>187</v>
      </c>
      <c r="B66" t="str">
        <f>VLOOKUP(Checks!$A66,Classifications!$I$2:$M$250,3,FALSE)</f>
        <v>DNK</v>
      </c>
      <c r="C66" t="str">
        <f>VLOOKUP(Checks!$A66,Classifications!$I$2:$M$250,4,FALSE)</f>
        <v>Europe</v>
      </c>
      <c r="D66" t="str">
        <f>VLOOKUP(Checks!$A66,Classifications!$I$2:$M$250,5,FALSE)</f>
        <v>Northern Europe</v>
      </c>
      <c r="E66" s="7">
        <f>IFERROR(INDEX(GDP!$B$4:$BJ$268,MATCH(Checks!$B66,GDP!$B$4:$B$268,0),MATCH(2017,GDP!$B$4:$BJ$4,0)),"")</f>
        <v>269339576978.74994</v>
      </c>
      <c r="F66">
        <f>IFERROR(INDEX(Population!$B$4:$BJ$268,MATCH(Checks!$B66,Population!$B$4:$B$268,0),MATCH(2017,Population!$B$4:$BJ$4,0)),"")</f>
        <v>5769603</v>
      </c>
    </row>
    <row r="67" spans="1:6" ht="15" x14ac:dyDescent="0.25">
      <c r="A67" s="8" t="s">
        <v>15</v>
      </c>
      <c r="B67" t="str">
        <f>VLOOKUP(Checks!$A67,Classifications!$I$2:$M$250,3,FALSE)</f>
        <v>DJI</v>
      </c>
      <c r="C67" t="str">
        <f>VLOOKUP(Checks!$A67,Classifications!$I$2:$M$250,4,FALSE)</f>
        <v>Africa</v>
      </c>
      <c r="D67" t="str">
        <f>VLOOKUP(Checks!$A67,Classifications!$I$2:$M$250,5,FALSE)</f>
        <v>Eastern Africa</v>
      </c>
      <c r="E67" s="7">
        <f>IFERROR(INDEX(GDP!$B$4:$BJ$268,MATCH(Checks!$B67,GDP!$B$4:$B$268,0),MATCH(2017,GDP!$B$4:$BJ$4,0)),"")</f>
        <v>0</v>
      </c>
      <c r="F67">
        <f>IFERROR(INDEX(Population!$B$4:$BJ$268,MATCH(Checks!$B67,Population!$B$4:$B$268,0),MATCH(2017,Population!$B$4:$BJ$4,0)),"")</f>
        <v>956985</v>
      </c>
    </row>
    <row r="68" spans="1:6" x14ac:dyDescent="0.2">
      <c r="A68" t="s">
        <v>75</v>
      </c>
      <c r="B68" t="str">
        <f>VLOOKUP(Checks!$A68,Classifications!$I$2:$M$250,3,FALSE)</f>
        <v>DMA</v>
      </c>
      <c r="C68" t="str">
        <f>VLOOKUP(Checks!$A68,Classifications!$I$2:$M$250,4,FALSE)</f>
        <v>Latin America and the Caribbean</v>
      </c>
      <c r="D68" t="str">
        <f>VLOOKUP(Checks!$A68,Classifications!$I$2:$M$250,5,FALSE)</f>
        <v>Caribbean</v>
      </c>
      <c r="E68" s="7">
        <f>IFERROR(INDEX(GDP!$B$4:$BJ$268,MATCH(Checks!$B68,GDP!$B$4:$B$268,0),MATCH(2017,GDP!$B$4:$BJ$4,0)),"")</f>
        <v>715103652.65146935</v>
      </c>
      <c r="F68">
        <f>IFERROR(INDEX(Population!$B$4:$BJ$268,MATCH(Checks!$B68,Population!$B$4:$B$268,0),MATCH(2017,Population!$B$4:$BJ$4,0)),"")</f>
        <v>73925</v>
      </c>
    </row>
    <row r="69" spans="1:6" x14ac:dyDescent="0.2">
      <c r="A69" t="s">
        <v>76</v>
      </c>
      <c r="B69" t="str">
        <f>VLOOKUP(Checks!$A69,Classifications!$I$2:$M$250,3,FALSE)</f>
        <v>DOM</v>
      </c>
      <c r="C69" t="str">
        <f>VLOOKUP(Checks!$A69,Classifications!$I$2:$M$250,4,FALSE)</f>
        <v>Latin America and the Caribbean</v>
      </c>
      <c r="D69" t="str">
        <f>VLOOKUP(Checks!$A69,Classifications!$I$2:$M$250,5,FALSE)</f>
        <v>Caribbean</v>
      </c>
      <c r="E69" s="7">
        <f>IFERROR(INDEX(GDP!$B$4:$BJ$268,MATCH(Checks!$B69,GDP!$B$4:$B$268,0),MATCH(2017,GDP!$B$4:$BJ$4,0)),"")</f>
        <v>157207436707.79398</v>
      </c>
      <c r="F69">
        <f>IFERROR(INDEX(Population!$B$4:$BJ$268,MATCH(Checks!$B69,Population!$B$4:$B$268,0),MATCH(2017,Population!$B$4:$BJ$4,0)),"")</f>
        <v>10766998</v>
      </c>
    </row>
    <row r="70" spans="1:6" x14ac:dyDescent="0.2">
      <c r="A70" t="s">
        <v>107</v>
      </c>
      <c r="B70" t="str">
        <f>VLOOKUP(Checks!$A70,Classifications!$I$2:$M$250,3,FALSE)</f>
        <v>ECU</v>
      </c>
      <c r="C70" t="str">
        <f>VLOOKUP(Checks!$A70,Classifications!$I$2:$M$250,4,FALSE)</f>
        <v>Latin America and the Caribbean</v>
      </c>
      <c r="D70" t="str">
        <f>VLOOKUP(Checks!$A70,Classifications!$I$2:$M$250,5,FALSE)</f>
        <v>South America</v>
      </c>
      <c r="E70" s="7">
        <f>IFERROR(INDEX(GDP!$B$4:$BJ$268,MATCH(Checks!$B70,GDP!$B$4:$B$268,0),MATCH(2017,GDP!$B$4:$BJ$4,0)),"")</f>
        <v>175923190491.39392</v>
      </c>
      <c r="F70">
        <f>IFERROR(INDEX(Population!$B$4:$BJ$268,MATCH(Checks!$B70,Population!$B$4:$B$268,0),MATCH(2017,Population!$B$4:$BJ$4,0)),"")</f>
        <v>16624858</v>
      </c>
    </row>
    <row r="71" spans="1:6" x14ac:dyDescent="0.2">
      <c r="A71" t="s">
        <v>6</v>
      </c>
      <c r="B71" t="str">
        <f>VLOOKUP(Checks!$A71,Classifications!$I$2:$M$250,3,FALSE)</f>
        <v>EGY</v>
      </c>
      <c r="C71" t="str">
        <f>VLOOKUP(Checks!$A71,Classifications!$I$2:$M$250,4,FALSE)</f>
        <v>Africa</v>
      </c>
      <c r="D71" t="str">
        <f>VLOOKUP(Checks!$A71,Classifications!$I$2:$M$250,5,FALSE)</f>
        <v>Northern Africa</v>
      </c>
      <c r="E71" s="7">
        <f>IFERROR(INDEX(GDP!$B$4:$BJ$268,MATCH(Checks!$B71,GDP!$B$4:$B$268,0),MATCH(2017,GDP!$B$4:$BJ$4,0)),"")</f>
        <v>1029205887352.7526</v>
      </c>
      <c r="F71">
        <f>IFERROR(INDEX(Population!$B$4:$BJ$268,MATCH(Checks!$B71,Population!$B$4:$B$268,0),MATCH(2017,Population!$B$4:$BJ$4,0)),"")</f>
        <v>97553151</v>
      </c>
    </row>
    <row r="72" spans="1:6" x14ac:dyDescent="0.2">
      <c r="A72" t="s">
        <v>95</v>
      </c>
      <c r="B72" t="str">
        <f>VLOOKUP(Checks!$A72,Classifications!$I$2:$M$250,3,FALSE)</f>
        <v>SLV</v>
      </c>
      <c r="C72" t="str">
        <f>VLOOKUP(Checks!$A72,Classifications!$I$2:$M$250,4,FALSE)</f>
        <v>Latin America and the Caribbean</v>
      </c>
      <c r="D72" t="str">
        <f>VLOOKUP(Checks!$A72,Classifications!$I$2:$M$250,5,FALSE)</f>
        <v>Central America</v>
      </c>
      <c r="E72" s="7">
        <f>IFERROR(INDEX(GDP!$B$4:$BJ$268,MATCH(Checks!$B72,GDP!$B$4:$B$268,0),MATCH(2017,GDP!$B$4:$BJ$4,0)),"")</f>
        <v>46510223881.143272</v>
      </c>
      <c r="F72">
        <f>IFERROR(INDEX(Population!$B$4:$BJ$268,MATCH(Checks!$B72,Population!$B$4:$B$268,0),MATCH(2017,Population!$B$4:$BJ$4,0)),"")</f>
        <v>6377853</v>
      </c>
    </row>
    <row r="73" spans="1:6" x14ac:dyDescent="0.2">
      <c r="A73" t="s">
        <v>40</v>
      </c>
      <c r="B73" t="str">
        <f>VLOOKUP(Checks!$A73,Classifications!$I$2:$M$250,3,FALSE)</f>
        <v>GNQ</v>
      </c>
      <c r="C73" t="str">
        <f>VLOOKUP(Checks!$A73,Classifications!$I$2:$M$250,4,FALSE)</f>
        <v>Africa</v>
      </c>
      <c r="D73" t="str">
        <f>VLOOKUP(Checks!$A73,Classifications!$I$2:$M$250,5,FALSE)</f>
        <v>Middle Africa</v>
      </c>
      <c r="E73" s="7">
        <f>IFERROR(INDEX(GDP!$B$4:$BJ$268,MATCH(Checks!$B73,GDP!$B$4:$B$268,0),MATCH(2017,GDP!$B$4:$BJ$4,0)),"")</f>
        <v>28655949219.041546</v>
      </c>
      <c r="F73">
        <f>IFERROR(INDEX(Population!$B$4:$BJ$268,MATCH(Checks!$B73,Population!$B$4:$B$268,0),MATCH(2017,Population!$B$4:$BJ$4,0)),"")</f>
        <v>1267689</v>
      </c>
    </row>
    <row r="74" spans="1:6" ht="15" x14ac:dyDescent="0.25">
      <c r="A74" s="8" t="s">
        <v>16</v>
      </c>
      <c r="B74" t="str">
        <f>VLOOKUP(Checks!$A74,Classifications!$I$2:$M$250,3,FALSE)</f>
        <v>ERI</v>
      </c>
      <c r="C74" t="str">
        <f>VLOOKUP(Checks!$A74,Classifications!$I$2:$M$250,4,FALSE)</f>
        <v>Africa</v>
      </c>
      <c r="D74" t="str">
        <f>VLOOKUP(Checks!$A74,Classifications!$I$2:$M$250,5,FALSE)</f>
        <v>Eastern Africa</v>
      </c>
      <c r="E74" s="7">
        <f>IFERROR(INDEX(GDP!$B$4:$BJ$268,MATCH(Checks!$B74,GDP!$B$4:$B$268,0),MATCH(2017,GDP!$B$4:$BJ$4,0)),"")</f>
        <v>0</v>
      </c>
      <c r="F74">
        <f>IFERROR(INDEX(Population!$B$4:$BJ$268,MATCH(Checks!$B74,Population!$B$4:$B$268,0),MATCH(2017,Population!$B$4:$BJ$4,0)),"")</f>
        <v>0</v>
      </c>
    </row>
    <row r="75" spans="1:6" x14ac:dyDescent="0.2">
      <c r="A75" t="s">
        <v>188</v>
      </c>
      <c r="B75" t="str">
        <f>VLOOKUP(Checks!$A75,Classifications!$I$2:$M$250,3,FALSE)</f>
        <v>EST</v>
      </c>
      <c r="C75" t="str">
        <f>VLOOKUP(Checks!$A75,Classifications!$I$2:$M$250,4,FALSE)</f>
        <v>Europe</v>
      </c>
      <c r="D75" t="str">
        <f>VLOOKUP(Checks!$A75,Classifications!$I$2:$M$250,5,FALSE)</f>
        <v>Northern Europe</v>
      </c>
      <c r="E75" s="7">
        <f>IFERROR(INDEX(GDP!$B$4:$BJ$268,MATCH(Checks!$B75,GDP!$B$4:$B$268,0),MATCH(2017,GDP!$B$4:$BJ$4,0)),"")</f>
        <v>38781997126.806313</v>
      </c>
      <c r="F75">
        <f>IFERROR(INDEX(Population!$B$4:$BJ$268,MATCH(Checks!$B75,Population!$B$4:$B$268,0),MATCH(2017,Population!$B$4:$BJ$4,0)),"")</f>
        <v>1315480</v>
      </c>
    </row>
    <row r="76" spans="1:6" x14ac:dyDescent="0.2">
      <c r="A76" t="s">
        <v>44</v>
      </c>
      <c r="B76" t="str">
        <f>VLOOKUP(Checks!$A76,Classifications!$I$2:$M$250,3,FALSE)</f>
        <v>SWZ</v>
      </c>
      <c r="C76" t="str">
        <f>VLOOKUP(Checks!$A76,Classifications!$I$2:$M$250,4,FALSE)</f>
        <v>Africa</v>
      </c>
      <c r="D76" t="str">
        <f>VLOOKUP(Checks!$A76,Classifications!$I$2:$M$250,5,FALSE)</f>
        <v>Southern Africa</v>
      </c>
      <c r="E76" s="7">
        <f>IFERROR(INDEX(GDP!$B$4:$BJ$268,MATCH(Checks!$B76,GDP!$B$4:$B$268,0),MATCH(2017,GDP!$B$4:$BJ$4,0)),"")</f>
        <v>10581143931.36751</v>
      </c>
      <c r="F76">
        <f>IFERROR(INDEX(Population!$B$4:$BJ$268,MATCH(Checks!$B76,Population!$B$4:$B$268,0),MATCH(2017,Population!$B$4:$BJ$4,0)),"")</f>
        <v>1367254</v>
      </c>
    </row>
    <row r="77" spans="1:6" x14ac:dyDescent="0.2">
      <c r="A77" t="s">
        <v>17</v>
      </c>
      <c r="B77" t="str">
        <f>VLOOKUP(Checks!$A77,Classifications!$I$2:$M$250,3,FALSE)</f>
        <v>ETH</v>
      </c>
      <c r="C77" t="str">
        <f>VLOOKUP(Checks!$A77,Classifications!$I$2:$M$250,4,FALSE)</f>
        <v>Africa</v>
      </c>
      <c r="D77" t="str">
        <f>VLOOKUP(Checks!$A77,Classifications!$I$2:$M$250,5,FALSE)</f>
        <v>Eastern Africa</v>
      </c>
      <c r="E77" s="7">
        <f>IFERROR(INDEX(GDP!$B$4:$BJ$268,MATCH(Checks!$B77,GDP!$B$4:$B$268,0),MATCH(2017,GDP!$B$4:$BJ$4,0)),"")</f>
        <v>181568667951.80716</v>
      </c>
      <c r="F77">
        <f>IFERROR(INDEX(Population!$B$4:$BJ$268,MATCH(Checks!$B77,Population!$B$4:$B$268,0),MATCH(2017,Population!$B$4:$BJ$4,0)),"")</f>
        <v>104957438</v>
      </c>
    </row>
    <row r="78" spans="1:6" x14ac:dyDescent="0.2">
      <c r="A78" t="s">
        <v>108</v>
      </c>
      <c r="B78" t="str">
        <f>VLOOKUP(Checks!$A78,Classifications!$I$2:$M$250,3,FALSE)</f>
        <v>FLK</v>
      </c>
      <c r="C78" t="str">
        <f>VLOOKUP(Checks!$A78,Classifications!$I$2:$M$250,4,FALSE)</f>
        <v>Latin America and the Caribbean</v>
      </c>
      <c r="D78" t="str">
        <f>VLOOKUP(Checks!$A78,Classifications!$I$2:$M$250,5,FALSE)</f>
        <v>South America</v>
      </c>
      <c r="E78" s="7" t="str">
        <f>IFERROR(INDEX(GDP!$B$4:$BJ$268,MATCH(Checks!$B78,GDP!$B$4:$B$268,0),MATCH(2017,GDP!$B$4:$BJ$4,0)),"")</f>
        <v/>
      </c>
      <c r="F78" t="str">
        <f>IFERROR(INDEX(Population!$B$4:$BJ$268,MATCH(Checks!$B78,Population!$B$4:$B$268,0),MATCH(2017,Population!$B$4:$BJ$4,0)),"")</f>
        <v/>
      </c>
    </row>
    <row r="79" spans="1:6" x14ac:dyDescent="0.2">
      <c r="A79" t="s">
        <v>189</v>
      </c>
      <c r="B79" t="str">
        <f>VLOOKUP(Checks!$A79,Classifications!$I$2:$M$250,3,FALSE)</f>
        <v>FRO</v>
      </c>
      <c r="C79" t="str">
        <f>VLOOKUP(Checks!$A79,Classifications!$I$2:$M$250,4,FALSE)</f>
        <v>Europe</v>
      </c>
      <c r="D79" t="str">
        <f>VLOOKUP(Checks!$A79,Classifications!$I$2:$M$250,5,FALSE)</f>
        <v>Northern Europe</v>
      </c>
      <c r="E79" s="7">
        <f>IFERROR(INDEX(GDP!$B$4:$BJ$268,MATCH(Checks!$B79,GDP!$B$4:$B$268,0),MATCH(2017,GDP!$B$4:$BJ$4,0)),"")</f>
        <v>0</v>
      </c>
      <c r="F79">
        <f>IFERROR(INDEX(Population!$B$4:$BJ$268,MATCH(Checks!$B79,Population!$B$4:$B$268,0),MATCH(2017,Population!$B$4:$BJ$4,0)),"")</f>
        <v>49290</v>
      </c>
    </row>
    <row r="80" spans="1:6" x14ac:dyDescent="0.2">
      <c r="A80" t="s">
        <v>231</v>
      </c>
      <c r="B80" t="str">
        <f>VLOOKUP(Checks!$A80,Classifications!$I$2:$M$250,3,FALSE)</f>
        <v>FJI</v>
      </c>
      <c r="C80" t="str">
        <f>VLOOKUP(Checks!$A80,Classifications!$I$2:$M$250,4,FALSE)</f>
        <v>Oceania</v>
      </c>
      <c r="D80" t="str">
        <f>VLOOKUP(Checks!$A80,Classifications!$I$2:$M$250,5,FALSE)</f>
        <v>Melanesia</v>
      </c>
      <c r="E80" s="7">
        <f>IFERROR(INDEX(GDP!$B$4:$BJ$268,MATCH(Checks!$B80,GDP!$B$4:$B$268,0),MATCH(2017,GDP!$B$4:$BJ$4,0)),"")</f>
        <v>7880561560.0407181</v>
      </c>
      <c r="F80">
        <f>IFERROR(INDEX(Population!$B$4:$BJ$268,MATCH(Checks!$B80,Population!$B$4:$B$268,0),MATCH(2017,Population!$B$4:$BJ$4,0)),"")</f>
        <v>905502</v>
      </c>
    </row>
    <row r="81" spans="1:6" x14ac:dyDescent="0.2">
      <c r="A81" t="s">
        <v>190</v>
      </c>
      <c r="B81" t="str">
        <f>VLOOKUP(Checks!$A81,Classifications!$I$2:$M$250,3,FALSE)</f>
        <v>FIN</v>
      </c>
      <c r="C81" t="str">
        <f>VLOOKUP(Checks!$A81,Classifications!$I$2:$M$250,4,FALSE)</f>
        <v>Europe</v>
      </c>
      <c r="D81" t="str">
        <f>VLOOKUP(Checks!$A81,Classifications!$I$2:$M$250,5,FALSE)</f>
        <v>Northern Europe</v>
      </c>
      <c r="E81" s="7">
        <f>IFERROR(INDEX(GDP!$B$4:$BJ$268,MATCH(Checks!$B81,GDP!$B$4:$B$268,0),MATCH(2017,GDP!$B$4:$BJ$4,0)),"")</f>
        <v>223680206096.93311</v>
      </c>
      <c r="F81">
        <f>IFERROR(INDEX(Population!$B$4:$BJ$268,MATCH(Checks!$B81,Population!$B$4:$B$268,0),MATCH(2017,Population!$B$4:$BJ$4,0)),"")</f>
        <v>5511303</v>
      </c>
    </row>
    <row r="82" spans="1:6" x14ac:dyDescent="0.2">
      <c r="A82" t="s">
        <v>218</v>
      </c>
      <c r="B82" t="str">
        <f>VLOOKUP(Checks!$A82,Classifications!$I$2:$M$250,3,FALSE)</f>
        <v>FRA</v>
      </c>
      <c r="C82" t="str">
        <f>VLOOKUP(Checks!$A82,Classifications!$I$2:$M$250,4,FALSE)</f>
        <v>Europe</v>
      </c>
      <c r="D82" t="str">
        <f>VLOOKUP(Checks!$A82,Classifications!$I$2:$M$250,5,FALSE)</f>
        <v>Western Europe</v>
      </c>
      <c r="E82" s="7">
        <f>IFERROR(INDEX(GDP!$B$4:$BJ$268,MATCH(Checks!$B82,GDP!$B$4:$B$268,0),MATCH(2017,GDP!$B$4:$BJ$4,0)),"")</f>
        <v>2591160435725.3462</v>
      </c>
      <c r="F82">
        <f>IFERROR(INDEX(Population!$B$4:$BJ$268,MATCH(Checks!$B82,Population!$B$4:$B$268,0),MATCH(2017,Population!$B$4:$BJ$4,0)),"")</f>
        <v>67118648</v>
      </c>
    </row>
    <row r="83" spans="1:6" x14ac:dyDescent="0.2">
      <c r="A83" t="s">
        <v>109</v>
      </c>
      <c r="B83" t="str">
        <f>VLOOKUP(Checks!$A83,Classifications!$I$2:$M$250,3,FALSE)</f>
        <v>GUF</v>
      </c>
      <c r="C83" t="str">
        <f>VLOOKUP(Checks!$A83,Classifications!$I$2:$M$250,4,FALSE)</f>
        <v>Latin America and the Caribbean</v>
      </c>
      <c r="D83" t="str">
        <f>VLOOKUP(Checks!$A83,Classifications!$I$2:$M$250,5,FALSE)</f>
        <v>South America</v>
      </c>
      <c r="E83" s="7" t="str">
        <f>IFERROR(INDEX(GDP!$B$4:$BJ$268,MATCH(Checks!$B83,GDP!$B$4:$B$268,0),MATCH(2017,GDP!$B$4:$BJ$4,0)),"")</f>
        <v/>
      </c>
      <c r="F83" t="str">
        <f>IFERROR(INDEX(Population!$B$4:$BJ$268,MATCH(Checks!$B83,Population!$B$4:$B$268,0),MATCH(2017,Population!$B$4:$BJ$4,0)),"")</f>
        <v/>
      </c>
    </row>
    <row r="84" spans="1:6" x14ac:dyDescent="0.2">
      <c r="A84" t="s">
        <v>246</v>
      </c>
      <c r="B84" t="str">
        <f>VLOOKUP(Checks!$A84,Classifications!$I$2:$M$250,3,FALSE)</f>
        <v>PYF</v>
      </c>
      <c r="C84" t="str">
        <f>VLOOKUP(Checks!$A84,Classifications!$I$2:$M$250,4,FALSE)</f>
        <v>Oceania</v>
      </c>
      <c r="D84" t="str">
        <f>VLOOKUP(Checks!$A84,Classifications!$I$2:$M$250,5,FALSE)</f>
        <v>Polynesia</v>
      </c>
      <c r="E84" s="7">
        <f>IFERROR(INDEX(GDP!$B$4:$BJ$268,MATCH(Checks!$B84,GDP!$B$4:$B$268,0),MATCH(2017,GDP!$B$4:$BJ$4,0)),"")</f>
        <v>0</v>
      </c>
      <c r="F84">
        <f>IFERROR(INDEX(Population!$B$4:$BJ$268,MATCH(Checks!$B84,Population!$B$4:$B$268,0),MATCH(2017,Population!$B$4:$BJ$4,0)),"")</f>
        <v>283007</v>
      </c>
    </row>
    <row r="85" spans="1:6" x14ac:dyDescent="0.2">
      <c r="A85" t="s">
        <v>18</v>
      </c>
      <c r="B85" t="str">
        <f>VLOOKUP(Checks!$A85,Classifications!$I$2:$M$250,3,FALSE)</f>
        <v>ATF</v>
      </c>
      <c r="C85" t="str">
        <f>VLOOKUP(Checks!$A85,Classifications!$I$2:$M$250,4,FALSE)</f>
        <v>Africa</v>
      </c>
      <c r="D85" t="str">
        <f>VLOOKUP(Checks!$A85,Classifications!$I$2:$M$250,5,FALSE)</f>
        <v>Eastern Africa</v>
      </c>
      <c r="E85" s="7" t="str">
        <f>IFERROR(INDEX(GDP!$B$4:$BJ$268,MATCH(Checks!$B85,GDP!$B$4:$B$268,0),MATCH(2017,GDP!$B$4:$BJ$4,0)),"")</f>
        <v/>
      </c>
      <c r="F85" t="str">
        <f>IFERROR(INDEX(Population!$B$4:$BJ$268,MATCH(Checks!$B85,Population!$B$4:$B$268,0),MATCH(2017,Population!$B$4:$BJ$4,0)),"")</f>
        <v/>
      </c>
    </row>
    <row r="86" spans="1:6" x14ac:dyDescent="0.2">
      <c r="A86" t="s">
        <v>41</v>
      </c>
      <c r="B86" t="str">
        <f>VLOOKUP(Checks!$A86,Classifications!$I$2:$M$250,3,FALSE)</f>
        <v>GAB</v>
      </c>
      <c r="C86" t="str">
        <f>VLOOKUP(Checks!$A86,Classifications!$I$2:$M$250,4,FALSE)</f>
        <v>Africa</v>
      </c>
      <c r="D86" t="str">
        <f>VLOOKUP(Checks!$A86,Classifications!$I$2:$M$250,5,FALSE)</f>
        <v>Middle Africa</v>
      </c>
      <c r="E86" s="7">
        <f>IFERROR(INDEX(GDP!$B$4:$BJ$268,MATCH(Checks!$B86,GDP!$B$4:$B$268,0),MATCH(2017,GDP!$B$4:$BJ$4,0)),"")</f>
        <v>33541156096.143764</v>
      </c>
      <c r="F86">
        <f>IFERROR(INDEX(Population!$B$4:$BJ$268,MATCH(Checks!$B86,Population!$B$4:$B$268,0),MATCH(2017,Population!$B$4:$BJ$4,0)),"")</f>
        <v>2025137</v>
      </c>
    </row>
    <row r="87" spans="1:6" x14ac:dyDescent="0.2">
      <c r="A87" t="s">
        <v>52</v>
      </c>
      <c r="B87" t="str">
        <f>VLOOKUP(Checks!$A87,Classifications!$I$2:$M$250,3,FALSE)</f>
        <v>GMB</v>
      </c>
      <c r="C87" t="str">
        <f>VLOOKUP(Checks!$A87,Classifications!$I$2:$M$250,4,FALSE)</f>
        <v>Africa</v>
      </c>
      <c r="D87" t="str">
        <f>VLOOKUP(Checks!$A87,Classifications!$I$2:$M$250,5,FALSE)</f>
        <v>Western Africa</v>
      </c>
      <c r="E87" s="7">
        <f>IFERROR(INDEX(GDP!$B$4:$BJ$268,MATCH(Checks!$B87,GDP!$B$4:$B$268,0),MATCH(2017,GDP!$B$4:$BJ$4,0)),"")</f>
        <v>3280597453.6076851</v>
      </c>
      <c r="F87">
        <f>IFERROR(INDEX(Population!$B$4:$BJ$268,MATCH(Checks!$B87,Population!$B$4:$B$268,0),MATCH(2017,Population!$B$4:$BJ$4,0)),"")</f>
        <v>2100568</v>
      </c>
    </row>
    <row r="88" spans="1:6" x14ac:dyDescent="0.2">
      <c r="A88" t="s">
        <v>159</v>
      </c>
      <c r="B88" t="str">
        <f>VLOOKUP(Checks!$A88,Classifications!$I$2:$M$250,3,FALSE)</f>
        <v>GEO</v>
      </c>
      <c r="C88" t="str">
        <f>VLOOKUP(Checks!$A88,Classifications!$I$2:$M$250,4,FALSE)</f>
        <v>Asia</v>
      </c>
      <c r="D88" t="str">
        <f>VLOOKUP(Checks!$A88,Classifications!$I$2:$M$250,5,FALSE)</f>
        <v>Western Asia</v>
      </c>
      <c r="E88" s="7">
        <f>IFERROR(INDEX(GDP!$B$4:$BJ$268,MATCH(Checks!$B88,GDP!$B$4:$B$268,0),MATCH(2017,GDP!$B$4:$BJ$4,0)),"")</f>
        <v>36223432794.025085</v>
      </c>
      <c r="F88">
        <f>IFERROR(INDEX(Population!$B$4:$BJ$268,MATCH(Checks!$B88,Population!$B$4:$B$268,0),MATCH(2017,Population!$B$4:$BJ$4,0)),"")</f>
        <v>3717100</v>
      </c>
    </row>
    <row r="89" spans="1:6" x14ac:dyDescent="0.2">
      <c r="A89" t="s">
        <v>219</v>
      </c>
      <c r="B89" t="str">
        <f>VLOOKUP(Checks!$A89,Classifications!$I$2:$M$250,3,FALSE)</f>
        <v>DEU</v>
      </c>
      <c r="C89" t="str">
        <f>VLOOKUP(Checks!$A89,Classifications!$I$2:$M$250,4,FALSE)</f>
        <v>Europe</v>
      </c>
      <c r="D89" t="str">
        <f>VLOOKUP(Checks!$A89,Classifications!$I$2:$M$250,5,FALSE)</f>
        <v>Western Europe</v>
      </c>
      <c r="E89" s="7">
        <f>IFERROR(INDEX(GDP!$B$4:$BJ$268,MATCH(Checks!$B89,GDP!$B$4:$B$268,0),MATCH(2017,GDP!$B$4:$BJ$4,0)),"")</f>
        <v>3740232439645.4805</v>
      </c>
      <c r="F89">
        <f>IFERROR(INDEX(Population!$B$4:$BJ$268,MATCH(Checks!$B89,Population!$B$4:$B$268,0),MATCH(2017,Population!$B$4:$BJ$4,0)),"")</f>
        <v>82695000</v>
      </c>
    </row>
    <row r="90" spans="1:6" x14ac:dyDescent="0.2">
      <c r="A90" t="s">
        <v>53</v>
      </c>
      <c r="B90" t="str">
        <f>VLOOKUP(Checks!$A90,Classifications!$I$2:$M$250,3,FALSE)</f>
        <v>GHA</v>
      </c>
      <c r="C90" t="str">
        <f>VLOOKUP(Checks!$A90,Classifications!$I$2:$M$250,4,FALSE)</f>
        <v>Africa</v>
      </c>
      <c r="D90" t="str">
        <f>VLOOKUP(Checks!$A90,Classifications!$I$2:$M$250,5,FALSE)</f>
        <v>Western Africa</v>
      </c>
      <c r="E90" s="7">
        <f>IFERROR(INDEX(GDP!$B$4:$BJ$268,MATCH(Checks!$B90,GDP!$B$4:$B$268,0),MATCH(2017,GDP!$B$4:$BJ$4,0)),"")</f>
        <v>121897910483.69012</v>
      </c>
      <c r="F90">
        <f>IFERROR(INDEX(Population!$B$4:$BJ$268,MATCH(Checks!$B90,Population!$B$4:$B$268,0),MATCH(2017,Population!$B$4:$BJ$4,0)),"")</f>
        <v>28833629</v>
      </c>
    </row>
    <row r="91" spans="1:6" x14ac:dyDescent="0.2">
      <c r="A91" t="s">
        <v>204</v>
      </c>
      <c r="B91" t="str">
        <f>VLOOKUP(Checks!$A91,Classifications!$I$2:$M$250,3,FALSE)</f>
        <v>GIB</v>
      </c>
      <c r="C91" t="str">
        <f>VLOOKUP(Checks!$A91,Classifications!$I$2:$M$250,4,FALSE)</f>
        <v>Europe</v>
      </c>
      <c r="D91" t="str">
        <f>VLOOKUP(Checks!$A91,Classifications!$I$2:$M$250,5,FALSE)</f>
        <v>Southern Europe</v>
      </c>
      <c r="E91" s="7">
        <f>IFERROR(INDEX(GDP!$B$4:$BJ$268,MATCH(Checks!$B91,GDP!$B$4:$B$268,0),MATCH(2017,GDP!$B$4:$BJ$4,0)),"")</f>
        <v>0</v>
      </c>
      <c r="F91">
        <f>IFERROR(INDEX(Population!$B$4:$BJ$268,MATCH(Checks!$B91,Population!$B$4:$B$268,0),MATCH(2017,Population!$B$4:$BJ$4,0)),"")</f>
        <v>34571</v>
      </c>
    </row>
    <row r="92" spans="1:6" x14ac:dyDescent="0.2">
      <c r="A92" t="s">
        <v>205</v>
      </c>
      <c r="B92" t="str">
        <f>VLOOKUP(Checks!$A92,Classifications!$I$2:$M$250,3,FALSE)</f>
        <v>GRC</v>
      </c>
      <c r="C92" t="str">
        <f>VLOOKUP(Checks!$A92,Classifications!$I$2:$M$250,4,FALSE)</f>
        <v>Europe</v>
      </c>
      <c r="D92" t="str">
        <f>VLOOKUP(Checks!$A92,Classifications!$I$2:$M$250,5,FALSE)</f>
        <v>Southern Europe</v>
      </c>
      <c r="E92" s="7">
        <f>IFERROR(INDEX(GDP!$B$4:$BJ$268,MATCH(Checks!$B92,GDP!$B$4:$B$268,0),MATCH(2017,GDP!$B$4:$BJ$4,0)),"")</f>
        <v>264430701258.10547</v>
      </c>
      <c r="F92">
        <f>IFERROR(INDEX(Population!$B$4:$BJ$268,MATCH(Checks!$B92,Population!$B$4:$B$268,0),MATCH(2017,Population!$B$4:$BJ$4,0)),"")</f>
        <v>10760421</v>
      </c>
    </row>
    <row r="93" spans="1:6" x14ac:dyDescent="0.2">
      <c r="A93" t="s">
        <v>119</v>
      </c>
      <c r="B93" t="str">
        <f>VLOOKUP(Checks!$A93,Classifications!$I$2:$M$250,3,FALSE)</f>
        <v>GRL</v>
      </c>
      <c r="C93" t="str">
        <f>VLOOKUP(Checks!$A93,Classifications!$I$2:$M$250,4,FALSE)</f>
        <v>Northern America</v>
      </c>
      <c r="D93">
        <f>VLOOKUP(Checks!$A93,Classifications!$I$2:$M$250,5,FALSE)</f>
        <v>0</v>
      </c>
      <c r="E93" s="7">
        <f>IFERROR(INDEX(GDP!$B$4:$BJ$268,MATCH(Checks!$B93,GDP!$B$4:$B$268,0),MATCH(2017,GDP!$B$4:$BJ$4,0)),"")</f>
        <v>0</v>
      </c>
      <c r="F93">
        <f>IFERROR(INDEX(Population!$B$4:$BJ$268,MATCH(Checks!$B93,Population!$B$4:$B$268,0),MATCH(2017,Population!$B$4:$BJ$4,0)),"")</f>
        <v>56171</v>
      </c>
    </row>
    <row r="94" spans="1:6" x14ac:dyDescent="0.2">
      <c r="A94" t="s">
        <v>77</v>
      </c>
      <c r="B94" t="str">
        <f>VLOOKUP(Checks!$A94,Classifications!$I$2:$M$250,3,FALSE)</f>
        <v>GRD</v>
      </c>
      <c r="C94" t="str">
        <f>VLOOKUP(Checks!$A94,Classifications!$I$2:$M$250,4,FALSE)</f>
        <v>Latin America and the Caribbean</v>
      </c>
      <c r="D94" t="str">
        <f>VLOOKUP(Checks!$A94,Classifications!$I$2:$M$250,5,FALSE)</f>
        <v>Caribbean</v>
      </c>
      <c r="E94" s="7">
        <f>IFERROR(INDEX(GDP!$B$4:$BJ$268,MATCH(Checks!$B94,GDP!$B$4:$B$268,0),MATCH(2017,GDP!$B$4:$BJ$4,0)),"")</f>
        <v>1465759778.6403115</v>
      </c>
      <c r="F94">
        <f>IFERROR(INDEX(Population!$B$4:$BJ$268,MATCH(Checks!$B94,Population!$B$4:$B$268,0),MATCH(2017,Population!$B$4:$BJ$4,0)),"")</f>
        <v>107825</v>
      </c>
    </row>
    <row r="95" spans="1:6" x14ac:dyDescent="0.2">
      <c r="A95" t="s">
        <v>78</v>
      </c>
      <c r="B95" t="str">
        <f>VLOOKUP(Checks!$A95,Classifications!$I$2:$M$250,3,FALSE)</f>
        <v>GLP</v>
      </c>
      <c r="C95" t="str">
        <f>VLOOKUP(Checks!$A95,Classifications!$I$2:$M$250,4,FALSE)</f>
        <v>Latin America and the Caribbean</v>
      </c>
      <c r="D95" t="str">
        <f>VLOOKUP(Checks!$A95,Classifications!$I$2:$M$250,5,FALSE)</f>
        <v>Caribbean</v>
      </c>
      <c r="E95" s="7" t="str">
        <f>IFERROR(INDEX(GDP!$B$4:$BJ$268,MATCH(Checks!$B95,GDP!$B$4:$B$268,0),MATCH(2017,GDP!$B$4:$BJ$4,0)),"")</f>
        <v/>
      </c>
      <c r="F95" t="str">
        <f>IFERROR(INDEX(Population!$B$4:$BJ$268,MATCH(Checks!$B95,Population!$B$4:$B$268,0),MATCH(2017,Population!$B$4:$BJ$4,0)),"")</f>
        <v/>
      </c>
    </row>
    <row r="96" spans="1:6" x14ac:dyDescent="0.2">
      <c r="A96" t="s">
        <v>236</v>
      </c>
      <c r="B96" t="str">
        <f>VLOOKUP(Checks!$A96,Classifications!$I$2:$M$250,3,FALSE)</f>
        <v>GUM</v>
      </c>
      <c r="C96" t="str">
        <f>VLOOKUP(Checks!$A96,Classifications!$I$2:$M$250,4,FALSE)</f>
        <v>Oceania</v>
      </c>
      <c r="D96" t="str">
        <f>VLOOKUP(Checks!$A96,Classifications!$I$2:$M$250,5,FALSE)</f>
        <v>Micronesia</v>
      </c>
      <c r="E96" s="7">
        <f>IFERROR(INDEX(GDP!$B$4:$BJ$268,MATCH(Checks!$B96,GDP!$B$4:$B$268,0),MATCH(2017,GDP!$B$4:$BJ$4,0)),"")</f>
        <v>0</v>
      </c>
      <c r="F96">
        <f>IFERROR(INDEX(Population!$B$4:$BJ$268,MATCH(Checks!$B96,Population!$B$4:$B$268,0),MATCH(2017,Population!$B$4:$BJ$4,0)),"")</f>
        <v>164229</v>
      </c>
    </row>
    <row r="97" spans="1:6" x14ac:dyDescent="0.2">
      <c r="A97" t="s">
        <v>96</v>
      </c>
      <c r="B97" t="str">
        <f>VLOOKUP(Checks!$A97,Classifications!$I$2:$M$250,3,FALSE)</f>
        <v>GTM</v>
      </c>
      <c r="C97" t="str">
        <f>VLOOKUP(Checks!$A97,Classifications!$I$2:$M$250,4,FALSE)</f>
        <v>Latin America and the Caribbean</v>
      </c>
      <c r="D97" t="str">
        <f>VLOOKUP(Checks!$A97,Classifications!$I$2:$M$250,5,FALSE)</f>
        <v>Central America</v>
      </c>
      <c r="E97" s="7">
        <f>IFERROR(INDEX(GDP!$B$4:$BJ$268,MATCH(Checks!$B97,GDP!$B$4:$B$268,0),MATCH(2017,GDP!$B$4:$BJ$4,0)),"")</f>
        <v>125562591977.52333</v>
      </c>
      <c r="F97">
        <f>IFERROR(INDEX(Population!$B$4:$BJ$268,MATCH(Checks!$B97,Population!$B$4:$B$268,0),MATCH(2017,Population!$B$4:$BJ$4,0)),"")</f>
        <v>16913503</v>
      </c>
    </row>
    <row r="98" spans="1:6" x14ac:dyDescent="0.2">
      <c r="A98" t="s">
        <v>184</v>
      </c>
      <c r="B98" t="str">
        <f>VLOOKUP(Checks!$A98,Classifications!$I$2:$M$250,3,FALSE)</f>
        <v>GGY</v>
      </c>
      <c r="C98" t="str">
        <f>VLOOKUP(Checks!$A98,Classifications!$I$2:$M$250,4,FALSE)</f>
        <v>Europe</v>
      </c>
      <c r="D98" t="str">
        <f>VLOOKUP(Checks!$A98,Classifications!$I$2:$M$250,5,FALSE)</f>
        <v>Northern Europe</v>
      </c>
      <c r="E98" s="7" t="str">
        <f>IFERROR(INDEX(GDP!$B$4:$BJ$268,MATCH(Checks!$B98,GDP!$B$4:$B$268,0),MATCH(2017,GDP!$B$4:$BJ$4,0)),"")</f>
        <v/>
      </c>
      <c r="F98" t="str">
        <f>IFERROR(INDEX(Population!$B$4:$BJ$268,MATCH(Checks!$B98,Population!$B$4:$B$268,0),MATCH(2017,Population!$B$4:$BJ$4,0)),"")</f>
        <v/>
      </c>
    </row>
    <row r="99" spans="1:6" x14ac:dyDescent="0.2">
      <c r="A99" t="s">
        <v>54</v>
      </c>
      <c r="B99" t="str">
        <f>VLOOKUP(Checks!$A99,Classifications!$I$2:$M$250,3,FALSE)</f>
        <v>GIN</v>
      </c>
      <c r="C99" t="str">
        <f>VLOOKUP(Checks!$A99,Classifications!$I$2:$M$250,4,FALSE)</f>
        <v>Africa</v>
      </c>
      <c r="D99" t="str">
        <f>VLOOKUP(Checks!$A99,Classifications!$I$2:$M$250,5,FALSE)</f>
        <v>Western Africa</v>
      </c>
      <c r="E99" s="7">
        <f>IFERROR(INDEX(GDP!$B$4:$BJ$268,MATCH(Checks!$B99,GDP!$B$4:$B$268,0),MATCH(2017,GDP!$B$4:$BJ$4,0)),"")</f>
        <v>25420690190.670578</v>
      </c>
      <c r="F99">
        <f>IFERROR(INDEX(Population!$B$4:$BJ$268,MATCH(Checks!$B99,Population!$B$4:$B$268,0),MATCH(2017,Population!$B$4:$BJ$4,0)),"")</f>
        <v>12717176</v>
      </c>
    </row>
    <row r="100" spans="1:6" x14ac:dyDescent="0.2">
      <c r="A100" t="s">
        <v>55</v>
      </c>
      <c r="B100" t="str">
        <f>VLOOKUP(Checks!$A100,Classifications!$I$2:$M$250,3,FALSE)</f>
        <v>GNB</v>
      </c>
      <c r="C100" t="str">
        <f>VLOOKUP(Checks!$A100,Classifications!$I$2:$M$250,4,FALSE)</f>
        <v>Africa</v>
      </c>
      <c r="D100" t="str">
        <f>VLOOKUP(Checks!$A100,Classifications!$I$2:$M$250,5,FALSE)</f>
        <v>Western Africa</v>
      </c>
      <c r="E100" s="7">
        <f>IFERROR(INDEX(GDP!$B$4:$BJ$268,MATCH(Checks!$B100,GDP!$B$4:$B$268,0),MATCH(2017,GDP!$B$4:$BJ$4,0)),"")</f>
        <v>2882521897.3071647</v>
      </c>
      <c r="F100">
        <f>IFERROR(INDEX(Population!$B$4:$BJ$268,MATCH(Checks!$B100,Population!$B$4:$B$268,0),MATCH(2017,Population!$B$4:$BJ$4,0)),"")</f>
        <v>1861283</v>
      </c>
    </row>
    <row r="101" spans="1:6" x14ac:dyDescent="0.2">
      <c r="A101" t="s">
        <v>110</v>
      </c>
      <c r="B101" t="str">
        <f>VLOOKUP(Checks!$A101,Classifications!$I$2:$M$250,3,FALSE)</f>
        <v>GUY</v>
      </c>
      <c r="C101" t="str">
        <f>VLOOKUP(Checks!$A101,Classifications!$I$2:$M$250,4,FALSE)</f>
        <v>Latin America and the Caribbean</v>
      </c>
      <c r="D101" t="str">
        <f>VLOOKUP(Checks!$A101,Classifications!$I$2:$M$250,5,FALSE)</f>
        <v>South America</v>
      </c>
      <c r="E101" s="7">
        <f>IFERROR(INDEX(GDP!$B$4:$BJ$268,MATCH(Checks!$B101,GDP!$B$4:$B$268,0),MATCH(2017,GDP!$B$4:$BJ$4,0)),"")</f>
        <v>5783418294.3987474</v>
      </c>
      <c r="F101">
        <f>IFERROR(INDEX(Population!$B$4:$BJ$268,MATCH(Checks!$B101,Population!$B$4:$B$268,0),MATCH(2017,Population!$B$4:$BJ$4,0)),"")</f>
        <v>777859</v>
      </c>
    </row>
    <row r="102" spans="1:6" x14ac:dyDescent="0.2">
      <c r="A102" t="s">
        <v>79</v>
      </c>
      <c r="B102" t="str">
        <f>VLOOKUP(Checks!$A102,Classifications!$I$2:$M$250,3,FALSE)</f>
        <v>HTI</v>
      </c>
      <c r="C102" t="str">
        <f>VLOOKUP(Checks!$A102,Classifications!$I$2:$M$250,4,FALSE)</f>
        <v>Latin America and the Caribbean</v>
      </c>
      <c r="D102" t="str">
        <f>VLOOKUP(Checks!$A102,Classifications!$I$2:$M$250,5,FALSE)</f>
        <v>Caribbean</v>
      </c>
      <c r="E102" s="7">
        <f>IFERROR(INDEX(GDP!$B$4:$BJ$268,MATCH(Checks!$B102,GDP!$B$4:$B$268,0),MATCH(2017,GDP!$B$4:$BJ$4,0)),"")</f>
        <v>18153865839.569813</v>
      </c>
      <c r="F102">
        <f>IFERROR(INDEX(Population!$B$4:$BJ$268,MATCH(Checks!$B102,Population!$B$4:$B$268,0),MATCH(2017,Population!$B$4:$BJ$4,0)),"")</f>
        <v>10981229</v>
      </c>
    </row>
    <row r="103" spans="1:6" x14ac:dyDescent="0.2">
      <c r="A103" t="s">
        <v>228</v>
      </c>
      <c r="B103" t="str">
        <f>VLOOKUP(Checks!$A103,Classifications!$I$2:$M$250,3,FALSE)</f>
        <v>HMD</v>
      </c>
      <c r="C103" t="str">
        <f>VLOOKUP(Checks!$A103,Classifications!$I$2:$M$250,4,FALSE)</f>
        <v>Oceania</v>
      </c>
      <c r="D103" t="str">
        <f>VLOOKUP(Checks!$A103,Classifications!$I$2:$M$250,5,FALSE)</f>
        <v>Australia and New Zealand</v>
      </c>
      <c r="E103" s="7" t="str">
        <f>IFERROR(INDEX(GDP!$B$4:$BJ$268,MATCH(Checks!$B103,GDP!$B$4:$B$268,0),MATCH(2017,GDP!$B$4:$BJ$4,0)),"")</f>
        <v/>
      </c>
      <c r="F103" t="str">
        <f>IFERROR(INDEX(Population!$B$4:$BJ$268,MATCH(Checks!$B103,Population!$B$4:$B$268,0),MATCH(2017,Population!$B$4:$BJ$4,0)),"")</f>
        <v/>
      </c>
    </row>
    <row r="104" spans="1:6" x14ac:dyDescent="0.2">
      <c r="A104" t="s">
        <v>206</v>
      </c>
      <c r="B104" t="str">
        <f>VLOOKUP(Checks!$A104,Classifications!$I$2:$M$250,3,FALSE)</f>
        <v>VAT</v>
      </c>
      <c r="C104" t="str">
        <f>VLOOKUP(Checks!$A104,Classifications!$I$2:$M$250,4,FALSE)</f>
        <v>Europe</v>
      </c>
      <c r="D104" t="str">
        <f>VLOOKUP(Checks!$A104,Classifications!$I$2:$M$250,5,FALSE)</f>
        <v>Southern Europe</v>
      </c>
      <c r="E104" s="7" t="str">
        <f>IFERROR(INDEX(GDP!$B$4:$BJ$268,MATCH(Checks!$B104,GDP!$B$4:$B$268,0),MATCH(2017,GDP!$B$4:$BJ$4,0)),"")</f>
        <v/>
      </c>
      <c r="F104" t="str">
        <f>IFERROR(INDEX(Population!$B$4:$BJ$268,MATCH(Checks!$B104,Population!$B$4:$B$268,0),MATCH(2017,Population!$B$4:$BJ$4,0)),"")</f>
        <v/>
      </c>
    </row>
    <row r="105" spans="1:6" x14ac:dyDescent="0.2">
      <c r="A105" t="s">
        <v>97</v>
      </c>
      <c r="B105" t="str">
        <f>VLOOKUP(Checks!$A105,Classifications!$I$2:$M$250,3,FALSE)</f>
        <v>HND</v>
      </c>
      <c r="C105" t="str">
        <f>VLOOKUP(Checks!$A105,Classifications!$I$2:$M$250,4,FALSE)</f>
        <v>Latin America and the Caribbean</v>
      </c>
      <c r="D105" t="str">
        <f>VLOOKUP(Checks!$A105,Classifications!$I$2:$M$250,5,FALSE)</f>
        <v>Central America</v>
      </c>
      <c r="E105" s="7">
        <f>IFERROR(INDEX(GDP!$B$4:$BJ$268,MATCH(Checks!$B105,GDP!$B$4:$B$268,0),MATCH(2017,GDP!$B$4:$BJ$4,0)),"")</f>
        <v>42080037356.950089</v>
      </c>
      <c r="F105">
        <f>IFERROR(INDEX(Population!$B$4:$BJ$268,MATCH(Checks!$B105,Population!$B$4:$B$268,0),MATCH(2017,Population!$B$4:$BJ$4,0)),"")</f>
        <v>9265067</v>
      </c>
    </row>
    <row r="106" spans="1:6" x14ac:dyDescent="0.2">
      <c r="A106" t="s">
        <v>176</v>
      </c>
      <c r="B106" t="str">
        <f>VLOOKUP(Checks!$A106,Classifications!$I$2:$M$250,3,FALSE)</f>
        <v>HUN</v>
      </c>
      <c r="C106" t="str">
        <f>VLOOKUP(Checks!$A106,Classifications!$I$2:$M$250,4,FALSE)</f>
        <v>Europe</v>
      </c>
      <c r="D106" t="str">
        <f>VLOOKUP(Checks!$A106,Classifications!$I$2:$M$250,5,FALSE)</f>
        <v>Eastern Europe</v>
      </c>
      <c r="E106" s="7">
        <f>IFERROR(INDEX(GDP!$B$4:$BJ$268,MATCH(Checks!$B106,GDP!$B$4:$B$268,0),MATCH(2017,GDP!$B$4:$BJ$4,0)),"")</f>
        <v>261914722850.85834</v>
      </c>
      <c r="F106">
        <f>IFERROR(INDEX(Population!$B$4:$BJ$268,MATCH(Checks!$B106,Population!$B$4:$B$268,0),MATCH(2017,Population!$B$4:$BJ$4,0)),"")</f>
        <v>9781127</v>
      </c>
    </row>
    <row r="107" spans="1:6" x14ac:dyDescent="0.2">
      <c r="A107" t="s">
        <v>191</v>
      </c>
      <c r="B107" t="str">
        <f>VLOOKUP(Checks!$A107,Classifications!$I$2:$M$250,3,FALSE)</f>
        <v>ISL</v>
      </c>
      <c r="C107" t="str">
        <f>VLOOKUP(Checks!$A107,Classifications!$I$2:$M$250,4,FALSE)</f>
        <v>Europe</v>
      </c>
      <c r="D107" t="str">
        <f>VLOOKUP(Checks!$A107,Classifications!$I$2:$M$250,5,FALSE)</f>
        <v>Northern Europe</v>
      </c>
      <c r="E107" s="7">
        <f>IFERROR(INDEX(GDP!$B$4:$BJ$268,MATCH(Checks!$B107,GDP!$B$4:$B$268,0),MATCH(2017,GDP!$B$4:$BJ$4,0)),"")</f>
        <v>15863889936.182526</v>
      </c>
      <c r="F107">
        <f>IFERROR(INDEX(Population!$B$4:$BJ$268,MATCH(Checks!$B107,Population!$B$4:$B$268,0),MATCH(2017,Population!$B$4:$BJ$4,0)),"")</f>
        <v>341284</v>
      </c>
    </row>
    <row r="108" spans="1:6" x14ac:dyDescent="0.2">
      <c r="A108" t="s">
        <v>149</v>
      </c>
      <c r="B108" t="str">
        <f>VLOOKUP(Checks!$A108,Classifications!$I$2:$M$250,3,FALSE)</f>
        <v>IND</v>
      </c>
      <c r="C108" t="str">
        <f>VLOOKUP(Checks!$A108,Classifications!$I$2:$M$250,4,FALSE)</f>
        <v>Asia</v>
      </c>
      <c r="D108" t="str">
        <f>VLOOKUP(Checks!$A108,Classifications!$I$2:$M$250,5,FALSE)</f>
        <v>Southern Asia</v>
      </c>
      <c r="E108" s="7">
        <f>IFERROR(INDEX(GDP!$B$4:$BJ$268,MATCH(Checks!$B108,GDP!$B$4:$B$268,0),MATCH(2017,GDP!$B$4:$BJ$4,0)),"")</f>
        <v>8606474647678.0732</v>
      </c>
      <c r="F108">
        <f>IFERROR(INDEX(Population!$B$4:$BJ$268,MATCH(Checks!$B108,Population!$B$4:$B$268,0),MATCH(2017,Population!$B$4:$BJ$4,0)),"")</f>
        <v>1339180127</v>
      </c>
    </row>
    <row r="109" spans="1:6" x14ac:dyDescent="0.2">
      <c r="A109" t="s">
        <v>137</v>
      </c>
      <c r="B109" t="str">
        <f>VLOOKUP(Checks!$A109,Classifications!$I$2:$M$250,3,FALSE)</f>
        <v>IDN</v>
      </c>
      <c r="C109" t="str">
        <f>VLOOKUP(Checks!$A109,Classifications!$I$2:$M$250,4,FALSE)</f>
        <v>Asia</v>
      </c>
      <c r="D109" t="str">
        <f>VLOOKUP(Checks!$A109,Classifications!$I$2:$M$250,5,FALSE)</f>
        <v>South-eastern Asia</v>
      </c>
      <c r="E109" s="7">
        <f>IFERROR(INDEX(GDP!$B$4:$BJ$268,MATCH(Checks!$B109,GDP!$B$4:$B$268,0),MATCH(2017,GDP!$B$4:$BJ$4,0)),"")</f>
        <v>2953731962092.8672</v>
      </c>
      <c r="F109">
        <f>IFERROR(INDEX(Population!$B$4:$BJ$268,MATCH(Checks!$B109,Population!$B$4:$B$268,0),MATCH(2017,Population!$B$4:$BJ$4,0)),"")</f>
        <v>263991379</v>
      </c>
    </row>
    <row r="110" spans="1:6" x14ac:dyDescent="0.2">
      <c r="A110" t="s">
        <v>150</v>
      </c>
      <c r="B110" t="str">
        <f>VLOOKUP(Checks!$A110,Classifications!$I$2:$M$250,3,FALSE)</f>
        <v>IRN</v>
      </c>
      <c r="C110" t="str">
        <f>VLOOKUP(Checks!$A110,Classifications!$I$2:$M$250,4,FALSE)</f>
        <v>Asia</v>
      </c>
      <c r="D110" t="str">
        <f>VLOOKUP(Checks!$A110,Classifications!$I$2:$M$250,5,FALSE)</f>
        <v>Southern Asia</v>
      </c>
      <c r="E110" s="7">
        <f>IFERROR(INDEX(GDP!$B$4:$BJ$268,MATCH(Checks!$B110,GDP!$B$4:$B$268,0),MATCH(2017,GDP!$B$4:$BJ$4,0)),"")</f>
        <v>1548798609349.3953</v>
      </c>
      <c r="F110">
        <f>IFERROR(INDEX(Population!$B$4:$BJ$268,MATCH(Checks!$B110,Population!$B$4:$B$268,0),MATCH(2017,Population!$B$4:$BJ$4,0)),"")</f>
        <v>81162788</v>
      </c>
    </row>
    <row r="111" spans="1:6" x14ac:dyDescent="0.2">
      <c r="A111" t="s">
        <v>160</v>
      </c>
      <c r="B111" t="str">
        <f>VLOOKUP(Checks!$A111,Classifications!$I$2:$M$250,3,FALSE)</f>
        <v>IRQ</v>
      </c>
      <c r="C111" t="str">
        <f>VLOOKUP(Checks!$A111,Classifications!$I$2:$M$250,4,FALSE)</f>
        <v>Asia</v>
      </c>
      <c r="D111" t="str">
        <f>VLOOKUP(Checks!$A111,Classifications!$I$2:$M$250,5,FALSE)</f>
        <v>Western Asia</v>
      </c>
      <c r="E111" s="7">
        <f>IFERROR(INDEX(GDP!$B$4:$BJ$268,MATCH(Checks!$B111,GDP!$B$4:$B$268,0),MATCH(2017,GDP!$B$4:$BJ$4,0)),"")</f>
        <v>599533083217.47937</v>
      </c>
      <c r="F111">
        <f>IFERROR(INDEX(Population!$B$4:$BJ$268,MATCH(Checks!$B111,Population!$B$4:$B$268,0),MATCH(2017,Population!$B$4:$BJ$4,0)),"")</f>
        <v>38274618</v>
      </c>
    </row>
    <row r="112" spans="1:6" x14ac:dyDescent="0.2">
      <c r="A112" t="s">
        <v>192</v>
      </c>
      <c r="B112" t="str">
        <f>VLOOKUP(Checks!$A112,Classifications!$I$2:$M$250,3,FALSE)</f>
        <v>IRL</v>
      </c>
      <c r="C112" t="str">
        <f>VLOOKUP(Checks!$A112,Classifications!$I$2:$M$250,4,FALSE)</f>
        <v>Europe</v>
      </c>
      <c r="D112" t="str">
        <f>VLOOKUP(Checks!$A112,Classifications!$I$2:$M$250,5,FALSE)</f>
        <v>Northern Europe</v>
      </c>
      <c r="E112" s="7">
        <f>IFERROR(INDEX(GDP!$B$4:$BJ$268,MATCH(Checks!$B112,GDP!$B$4:$B$268,0),MATCH(2017,GDP!$B$4:$BJ$4,0)),"")</f>
        <v>324125707035.74213</v>
      </c>
      <c r="F112">
        <f>IFERROR(INDEX(Population!$B$4:$BJ$268,MATCH(Checks!$B112,Population!$B$4:$B$268,0),MATCH(2017,Population!$B$4:$BJ$4,0)),"")</f>
        <v>4813608</v>
      </c>
    </row>
    <row r="113" spans="1:6" x14ac:dyDescent="0.2">
      <c r="A113" t="s">
        <v>193</v>
      </c>
      <c r="B113" t="str">
        <f>VLOOKUP(Checks!$A113,Classifications!$I$2:$M$250,3,FALSE)</f>
        <v>IMN</v>
      </c>
      <c r="C113" t="str">
        <f>VLOOKUP(Checks!$A113,Classifications!$I$2:$M$250,4,FALSE)</f>
        <v>Europe</v>
      </c>
      <c r="D113" t="str">
        <f>VLOOKUP(Checks!$A113,Classifications!$I$2:$M$250,5,FALSE)</f>
        <v>Northern Europe</v>
      </c>
      <c r="E113" s="7">
        <f>IFERROR(INDEX(GDP!$B$4:$BJ$268,MATCH(Checks!$B113,GDP!$B$4:$B$268,0),MATCH(2017,GDP!$B$4:$BJ$4,0)),"")</f>
        <v>0</v>
      </c>
      <c r="F113">
        <f>IFERROR(INDEX(Population!$B$4:$BJ$268,MATCH(Checks!$B113,Population!$B$4:$B$268,0),MATCH(2017,Population!$B$4:$BJ$4,0)),"")</f>
        <v>84287</v>
      </c>
    </row>
    <row r="114" spans="1:6" x14ac:dyDescent="0.2">
      <c r="A114" t="s">
        <v>161</v>
      </c>
      <c r="B114" t="str">
        <f>VLOOKUP(Checks!$A114,Classifications!$I$2:$M$250,3,FALSE)</f>
        <v>ISR</v>
      </c>
      <c r="C114" t="str">
        <f>VLOOKUP(Checks!$A114,Classifications!$I$2:$M$250,4,FALSE)</f>
        <v>Asia</v>
      </c>
      <c r="D114" t="str">
        <f>VLOOKUP(Checks!$A114,Classifications!$I$2:$M$250,5,FALSE)</f>
        <v>Western Asia</v>
      </c>
      <c r="E114" s="7">
        <f>IFERROR(INDEX(GDP!$B$4:$BJ$268,MATCH(Checks!$B114,GDP!$B$4:$B$268,0),MATCH(2017,GDP!$B$4:$BJ$4,0)),"")</f>
        <v>288662027420.82849</v>
      </c>
      <c r="F114">
        <f>IFERROR(INDEX(Population!$B$4:$BJ$268,MATCH(Checks!$B114,Population!$B$4:$B$268,0),MATCH(2017,Population!$B$4:$BJ$4,0)),"")</f>
        <v>8712400</v>
      </c>
    </row>
    <row r="115" spans="1:6" x14ac:dyDescent="0.2">
      <c r="A115" t="s">
        <v>207</v>
      </c>
      <c r="B115" t="str">
        <f>VLOOKUP(Checks!$A115,Classifications!$I$2:$M$250,3,FALSE)</f>
        <v>ITA</v>
      </c>
      <c r="C115" t="str">
        <f>VLOOKUP(Checks!$A115,Classifications!$I$2:$M$250,4,FALSE)</f>
        <v>Europe</v>
      </c>
      <c r="D115" t="str">
        <f>VLOOKUP(Checks!$A115,Classifications!$I$2:$M$250,5,FALSE)</f>
        <v>Southern Europe</v>
      </c>
      <c r="E115" s="7">
        <f>IFERROR(INDEX(GDP!$B$4:$BJ$268,MATCH(Checks!$B115,GDP!$B$4:$B$268,0),MATCH(2017,GDP!$B$4:$BJ$4,0)),"")</f>
        <v>2132625945087.553</v>
      </c>
      <c r="F115">
        <f>IFERROR(INDEX(Population!$B$4:$BJ$268,MATCH(Checks!$B115,Population!$B$4:$B$268,0),MATCH(2017,Population!$B$4:$BJ$4,0)),"")</f>
        <v>60551416</v>
      </c>
    </row>
    <row r="116" spans="1:6" x14ac:dyDescent="0.2">
      <c r="A116" t="s">
        <v>80</v>
      </c>
      <c r="B116" t="str">
        <f>VLOOKUP(Checks!$A116,Classifications!$I$2:$M$250,3,FALSE)</f>
        <v>JAM</v>
      </c>
      <c r="C116" t="str">
        <f>VLOOKUP(Checks!$A116,Classifications!$I$2:$M$250,4,FALSE)</f>
        <v>Latin America and the Caribbean</v>
      </c>
      <c r="D116" t="str">
        <f>VLOOKUP(Checks!$A116,Classifications!$I$2:$M$250,5,FALSE)</f>
        <v>Caribbean</v>
      </c>
      <c r="E116" s="7">
        <f>IFERROR(INDEX(GDP!$B$4:$BJ$268,MATCH(Checks!$B116,GDP!$B$4:$B$268,0),MATCH(2017,GDP!$B$4:$BJ$4,0)),"")</f>
        <v>23681869055.80851</v>
      </c>
      <c r="F116">
        <f>IFERROR(INDEX(Population!$B$4:$BJ$268,MATCH(Checks!$B116,Population!$B$4:$B$268,0),MATCH(2017,Population!$B$4:$BJ$4,0)),"")</f>
        <v>2890299</v>
      </c>
    </row>
    <row r="117" spans="1:6" x14ac:dyDescent="0.2">
      <c r="A117" t="s">
        <v>132</v>
      </c>
      <c r="B117" t="str">
        <f>VLOOKUP(Checks!$A117,Classifications!$I$2:$M$250,3,FALSE)</f>
        <v>JPN</v>
      </c>
      <c r="C117" t="str">
        <f>VLOOKUP(Checks!$A117,Classifications!$I$2:$M$250,4,FALSE)</f>
        <v>Asia</v>
      </c>
      <c r="D117" t="str">
        <f>VLOOKUP(Checks!$A117,Classifications!$I$2:$M$250,5,FALSE)</f>
        <v>Eastern Asia</v>
      </c>
      <c r="E117" s="7">
        <f>IFERROR(INDEX(GDP!$B$4:$BJ$268,MATCH(Checks!$B117,GDP!$B$4:$B$268,0),MATCH(2017,GDP!$B$4:$BJ$4,0)),"")</f>
        <v>4944927968998.9482</v>
      </c>
      <c r="F117">
        <f>IFERROR(INDEX(Population!$B$4:$BJ$268,MATCH(Checks!$B117,Population!$B$4:$B$268,0),MATCH(2017,Population!$B$4:$BJ$4,0)),"")</f>
        <v>126785797</v>
      </c>
    </row>
    <row r="118" spans="1:6" x14ac:dyDescent="0.2">
      <c r="A118" t="s">
        <v>185</v>
      </c>
      <c r="B118" t="str">
        <f>VLOOKUP(Checks!$A118,Classifications!$I$2:$M$250,3,FALSE)</f>
        <v>JEY</v>
      </c>
      <c r="C118" t="str">
        <f>VLOOKUP(Checks!$A118,Classifications!$I$2:$M$250,4,FALSE)</f>
        <v>Europe</v>
      </c>
      <c r="D118" t="str">
        <f>VLOOKUP(Checks!$A118,Classifications!$I$2:$M$250,5,FALSE)</f>
        <v>Northern Europe</v>
      </c>
      <c r="E118" s="7" t="str">
        <f>IFERROR(INDEX(GDP!$B$4:$BJ$268,MATCH(Checks!$B118,GDP!$B$4:$B$268,0),MATCH(2017,GDP!$B$4:$BJ$4,0)),"")</f>
        <v/>
      </c>
      <c r="F118" t="str">
        <f>IFERROR(INDEX(Population!$B$4:$BJ$268,MATCH(Checks!$B118,Population!$B$4:$B$268,0),MATCH(2017,Population!$B$4:$BJ$4,0)),"")</f>
        <v/>
      </c>
    </row>
    <row r="119" spans="1:6" x14ac:dyDescent="0.2">
      <c r="A119" t="s">
        <v>162</v>
      </c>
      <c r="B119" t="str">
        <f>VLOOKUP(Checks!$A119,Classifications!$I$2:$M$250,3,FALSE)</f>
        <v>JOR</v>
      </c>
      <c r="C119" t="str">
        <f>VLOOKUP(Checks!$A119,Classifications!$I$2:$M$250,4,FALSE)</f>
        <v>Asia</v>
      </c>
      <c r="D119" t="str">
        <f>VLOOKUP(Checks!$A119,Classifications!$I$2:$M$250,5,FALSE)</f>
        <v>Western Asia</v>
      </c>
      <c r="E119" s="7">
        <f>IFERROR(INDEX(GDP!$B$4:$BJ$268,MATCH(Checks!$B119,GDP!$B$4:$B$268,0),MATCH(2017,GDP!$B$4:$BJ$4,0)),"")</f>
        <v>80893268213.247803</v>
      </c>
      <c r="F119">
        <f>IFERROR(INDEX(Population!$B$4:$BJ$268,MATCH(Checks!$B119,Population!$B$4:$B$268,0),MATCH(2017,Population!$B$4:$BJ$4,0)),"")</f>
        <v>9702353</v>
      </c>
    </row>
    <row r="120" spans="1:6" x14ac:dyDescent="0.2">
      <c r="A120" t="s">
        <v>123</v>
      </c>
      <c r="B120" t="str">
        <f>VLOOKUP(Checks!$A120,Classifications!$I$2:$M$250,3,FALSE)</f>
        <v>KAZ</v>
      </c>
      <c r="C120" t="str">
        <f>VLOOKUP(Checks!$A120,Classifications!$I$2:$M$250,4,FALSE)</f>
        <v>Asia</v>
      </c>
      <c r="D120" t="str">
        <f>VLOOKUP(Checks!$A120,Classifications!$I$2:$M$250,5,FALSE)</f>
        <v>Central Asia</v>
      </c>
      <c r="E120" s="7">
        <f>IFERROR(INDEX(GDP!$B$4:$BJ$268,MATCH(Checks!$B120,GDP!$B$4:$B$268,0),MATCH(2017,GDP!$B$4:$BJ$4,0)),"")</f>
        <v>433906186507.42035</v>
      </c>
      <c r="F120">
        <f>IFERROR(INDEX(Population!$B$4:$BJ$268,MATCH(Checks!$B120,Population!$B$4:$B$268,0),MATCH(2017,Population!$B$4:$BJ$4,0)),"")</f>
        <v>18037646</v>
      </c>
    </row>
    <row r="121" spans="1:6" x14ac:dyDescent="0.2">
      <c r="A121" t="s">
        <v>19</v>
      </c>
      <c r="B121" t="str">
        <f>VLOOKUP(Checks!$A121,Classifications!$I$2:$M$250,3,FALSE)</f>
        <v>KEN</v>
      </c>
      <c r="C121" t="str">
        <f>VLOOKUP(Checks!$A121,Classifications!$I$2:$M$250,4,FALSE)</f>
        <v>Africa</v>
      </c>
      <c r="D121" t="str">
        <f>VLOOKUP(Checks!$A121,Classifications!$I$2:$M$250,5,FALSE)</f>
        <v>Eastern Africa</v>
      </c>
      <c r="E121" s="7">
        <f>IFERROR(INDEX(GDP!$B$4:$BJ$268,MATCH(Checks!$B121,GDP!$B$4:$B$268,0),MATCH(2017,GDP!$B$4:$BJ$4,0)),"")</f>
        <v>148753100851.29495</v>
      </c>
      <c r="F121">
        <f>IFERROR(INDEX(Population!$B$4:$BJ$268,MATCH(Checks!$B121,Population!$B$4:$B$268,0),MATCH(2017,Population!$B$4:$BJ$4,0)),"")</f>
        <v>49699862</v>
      </c>
    </row>
    <row r="122" spans="1:6" x14ac:dyDescent="0.2">
      <c r="A122" t="s">
        <v>237</v>
      </c>
      <c r="B122" t="str">
        <f>VLOOKUP(Checks!$A122,Classifications!$I$2:$M$250,3,FALSE)</f>
        <v>KIR</v>
      </c>
      <c r="C122" t="str">
        <f>VLOOKUP(Checks!$A122,Classifications!$I$2:$M$250,4,FALSE)</f>
        <v>Oceania</v>
      </c>
      <c r="D122" t="str">
        <f>VLOOKUP(Checks!$A122,Classifications!$I$2:$M$250,5,FALSE)</f>
        <v>Micronesia</v>
      </c>
      <c r="E122" s="7">
        <f>IFERROR(INDEX(GDP!$B$4:$BJ$268,MATCH(Checks!$B122,GDP!$B$4:$B$268,0),MATCH(2017,GDP!$B$4:$BJ$4,0)),"")</f>
        <v>230599787.24612832</v>
      </c>
      <c r="F122">
        <f>IFERROR(INDEX(Population!$B$4:$BJ$268,MATCH(Checks!$B122,Population!$B$4:$B$268,0),MATCH(2017,Population!$B$4:$BJ$4,0)),"")</f>
        <v>116398</v>
      </c>
    </row>
    <row r="123" spans="1:6" x14ac:dyDescent="0.2">
      <c r="A123" t="s">
        <v>163</v>
      </c>
      <c r="B123" t="str">
        <f>VLOOKUP(Checks!$A123,Classifications!$I$2:$M$250,3,FALSE)</f>
        <v>KWT</v>
      </c>
      <c r="C123" t="str">
        <f>VLOOKUP(Checks!$A123,Classifications!$I$2:$M$250,4,FALSE)</f>
        <v>Asia</v>
      </c>
      <c r="D123" t="str">
        <f>VLOOKUP(Checks!$A123,Classifications!$I$2:$M$250,5,FALSE)</f>
        <v>Western Asia</v>
      </c>
      <c r="E123" s="7">
        <f>IFERROR(INDEX(GDP!$B$4:$BJ$268,MATCH(Checks!$B123,GDP!$B$4:$B$268,0),MATCH(2017,GDP!$B$4:$BJ$4,0)),"")</f>
        <v>271068899410.4241</v>
      </c>
      <c r="F123">
        <f>IFERROR(INDEX(Population!$B$4:$BJ$268,MATCH(Checks!$B123,Population!$B$4:$B$268,0),MATCH(2017,Population!$B$4:$BJ$4,0)),"")</f>
        <v>4136528</v>
      </c>
    </row>
    <row r="124" spans="1:6" x14ac:dyDescent="0.2">
      <c r="A124" t="s">
        <v>124</v>
      </c>
      <c r="B124" t="str">
        <f>VLOOKUP(Checks!$A124,Classifications!$I$2:$M$250,3,FALSE)</f>
        <v>KGZ</v>
      </c>
      <c r="C124" t="str">
        <f>VLOOKUP(Checks!$A124,Classifications!$I$2:$M$250,4,FALSE)</f>
        <v>Asia</v>
      </c>
      <c r="D124" t="str">
        <f>VLOOKUP(Checks!$A124,Classifications!$I$2:$M$250,5,FALSE)</f>
        <v>Central Asia</v>
      </c>
      <c r="E124" s="7">
        <f>IFERROR(INDEX(GDP!$B$4:$BJ$268,MATCH(Checks!$B124,GDP!$B$4:$B$268,0),MATCH(2017,GDP!$B$4:$BJ$4,0)),"")</f>
        <v>21044626610.036201</v>
      </c>
      <c r="F124">
        <f>IFERROR(INDEX(Population!$B$4:$BJ$268,MATCH(Checks!$B124,Population!$B$4:$B$268,0),MATCH(2017,Population!$B$4:$BJ$4,0)),"")</f>
        <v>6201500</v>
      </c>
    </row>
    <row r="125" spans="1:6" x14ac:dyDescent="0.2">
      <c r="A125" t="s">
        <v>138</v>
      </c>
      <c r="B125" t="str">
        <f>VLOOKUP(Checks!$A125,Classifications!$I$2:$M$250,3,FALSE)</f>
        <v>LAO</v>
      </c>
      <c r="C125" t="str">
        <f>VLOOKUP(Checks!$A125,Classifications!$I$2:$M$250,4,FALSE)</f>
        <v>Asia</v>
      </c>
      <c r="D125" t="str">
        <f>VLOOKUP(Checks!$A125,Classifications!$I$2:$M$250,5,FALSE)</f>
        <v>South-eastern Asia</v>
      </c>
      <c r="E125" s="7">
        <f>IFERROR(INDEX(GDP!$B$4:$BJ$268,MATCH(Checks!$B125,GDP!$B$4:$B$268,0),MATCH(2017,GDP!$B$4:$BJ$4,0)),"")</f>
        <v>43874117260.083908</v>
      </c>
      <c r="F125">
        <f>IFERROR(INDEX(Population!$B$4:$BJ$268,MATCH(Checks!$B125,Population!$B$4:$B$268,0),MATCH(2017,Population!$B$4:$BJ$4,0)),"")</f>
        <v>6858160</v>
      </c>
    </row>
    <row r="126" spans="1:6" x14ac:dyDescent="0.2">
      <c r="A126" t="s">
        <v>194</v>
      </c>
      <c r="B126" t="str">
        <f>VLOOKUP(Checks!$A126,Classifications!$I$2:$M$250,3,FALSE)</f>
        <v>LVA</v>
      </c>
      <c r="C126" t="str">
        <f>VLOOKUP(Checks!$A126,Classifications!$I$2:$M$250,4,FALSE)</f>
        <v>Europe</v>
      </c>
      <c r="D126" t="str">
        <f>VLOOKUP(Checks!$A126,Classifications!$I$2:$M$250,5,FALSE)</f>
        <v>Northern Europe</v>
      </c>
      <c r="E126" s="7">
        <f>IFERROR(INDEX(GDP!$B$4:$BJ$268,MATCH(Checks!$B126,GDP!$B$4:$B$268,0),MATCH(2017,GDP!$B$4:$BJ$4,0)),"")</f>
        <v>48642407603.626892</v>
      </c>
      <c r="F126">
        <f>IFERROR(INDEX(Population!$B$4:$BJ$268,MATCH(Checks!$B126,Population!$B$4:$B$268,0),MATCH(2017,Population!$B$4:$BJ$4,0)),"")</f>
        <v>1940740</v>
      </c>
    </row>
    <row r="127" spans="1:6" x14ac:dyDescent="0.2">
      <c r="A127" t="s">
        <v>164</v>
      </c>
      <c r="B127" t="str">
        <f>VLOOKUP(Checks!$A127,Classifications!$I$2:$M$250,3,FALSE)</f>
        <v>LBN</v>
      </c>
      <c r="C127" t="str">
        <f>VLOOKUP(Checks!$A127,Classifications!$I$2:$M$250,4,FALSE)</f>
        <v>Asia</v>
      </c>
      <c r="D127" t="str">
        <f>VLOOKUP(Checks!$A127,Classifications!$I$2:$M$250,5,FALSE)</f>
        <v>Western Asia</v>
      </c>
      <c r="E127" s="7">
        <f>IFERROR(INDEX(GDP!$B$4:$BJ$268,MATCH(Checks!$B127,GDP!$B$4:$B$268,0),MATCH(2017,GDP!$B$4:$BJ$4,0)),"")</f>
        <v>81306302684.089844</v>
      </c>
      <c r="F127">
        <f>IFERROR(INDEX(Population!$B$4:$BJ$268,MATCH(Checks!$B127,Population!$B$4:$B$268,0),MATCH(2017,Population!$B$4:$BJ$4,0)),"")</f>
        <v>6082357</v>
      </c>
    </row>
    <row r="128" spans="1:6" x14ac:dyDescent="0.2">
      <c r="A128" t="s">
        <v>45</v>
      </c>
      <c r="B128" t="str">
        <f>VLOOKUP(Checks!$A128,Classifications!$I$2:$M$250,3,FALSE)</f>
        <v>LSO</v>
      </c>
      <c r="C128" t="str">
        <f>VLOOKUP(Checks!$A128,Classifications!$I$2:$M$250,4,FALSE)</f>
        <v>Africa</v>
      </c>
      <c r="D128" t="str">
        <f>VLOOKUP(Checks!$A128,Classifications!$I$2:$M$250,5,FALSE)</f>
        <v>Southern Africa</v>
      </c>
      <c r="E128" s="7">
        <f>IFERROR(INDEX(GDP!$B$4:$BJ$268,MATCH(Checks!$B128,GDP!$B$4:$B$268,0),MATCH(2017,GDP!$B$4:$BJ$4,0)),"")</f>
        <v>6367590641.1101952</v>
      </c>
      <c r="F128">
        <f>IFERROR(INDEX(Population!$B$4:$BJ$268,MATCH(Checks!$B128,Population!$B$4:$B$268,0),MATCH(2017,Population!$B$4:$BJ$4,0)),"")</f>
        <v>2233339</v>
      </c>
    </row>
    <row r="129" spans="1:6" x14ac:dyDescent="0.2">
      <c r="A129" t="s">
        <v>56</v>
      </c>
      <c r="B129" t="str">
        <f>VLOOKUP(Checks!$A129,Classifications!$I$2:$M$250,3,FALSE)</f>
        <v>LBR</v>
      </c>
      <c r="C129" t="str">
        <f>VLOOKUP(Checks!$A129,Classifications!$I$2:$M$250,4,FALSE)</f>
        <v>Africa</v>
      </c>
      <c r="D129" t="str">
        <f>VLOOKUP(Checks!$A129,Classifications!$I$2:$M$250,5,FALSE)</f>
        <v>Western Africa</v>
      </c>
      <c r="E129" s="7">
        <f>IFERROR(INDEX(GDP!$B$4:$BJ$268,MATCH(Checks!$B129,GDP!$B$4:$B$268,0),MATCH(2017,GDP!$B$4:$BJ$4,0)),"")</f>
        <v>3562121294.282537</v>
      </c>
      <c r="F129">
        <f>IFERROR(INDEX(Population!$B$4:$BJ$268,MATCH(Checks!$B129,Population!$B$4:$B$268,0),MATCH(2017,Population!$B$4:$BJ$4,0)),"")</f>
        <v>4731906</v>
      </c>
    </row>
    <row r="130" spans="1:6" x14ac:dyDescent="0.2">
      <c r="A130" t="s">
        <v>7</v>
      </c>
      <c r="B130" t="str">
        <f>VLOOKUP(Checks!$A130,Classifications!$I$2:$M$250,3,FALSE)</f>
        <v>LBY</v>
      </c>
      <c r="C130" t="str">
        <f>VLOOKUP(Checks!$A130,Classifications!$I$2:$M$250,4,FALSE)</f>
        <v>Africa</v>
      </c>
      <c r="D130" t="str">
        <f>VLOOKUP(Checks!$A130,Classifications!$I$2:$M$250,5,FALSE)</f>
        <v>Northern Africa</v>
      </c>
      <c r="E130" s="7">
        <f>IFERROR(INDEX(GDP!$B$4:$BJ$268,MATCH(Checks!$B130,GDP!$B$4:$B$268,0),MATCH(2017,GDP!$B$4:$BJ$4,0)),"")</f>
        <v>113987755614.73906</v>
      </c>
      <c r="F130">
        <f>IFERROR(INDEX(Population!$B$4:$BJ$268,MATCH(Checks!$B130,Population!$B$4:$B$268,0),MATCH(2017,Population!$B$4:$BJ$4,0)),"")</f>
        <v>6374616</v>
      </c>
    </row>
    <row r="131" spans="1:6" ht="15" x14ac:dyDescent="0.25">
      <c r="A131" s="8" t="s">
        <v>220</v>
      </c>
      <c r="B131" t="str">
        <f>VLOOKUP(Checks!$A131,Classifications!$I$2:$M$250,3,FALSE)</f>
        <v>LIE</v>
      </c>
      <c r="C131" t="str">
        <f>VLOOKUP(Checks!$A131,Classifications!$I$2:$M$250,4,FALSE)</f>
        <v>Europe</v>
      </c>
      <c r="D131" t="str">
        <f>VLOOKUP(Checks!$A131,Classifications!$I$2:$M$250,5,FALSE)</f>
        <v>Western Europe</v>
      </c>
      <c r="E131" s="7">
        <f>IFERROR(INDEX(GDP!$B$4:$BJ$268,MATCH(Checks!$B131,GDP!$B$4:$B$268,0),MATCH(2017,GDP!$B$4:$BJ$4,0)),"")</f>
        <v>0</v>
      </c>
      <c r="F131">
        <f>IFERROR(INDEX(Population!$B$4:$BJ$268,MATCH(Checks!$B131,Population!$B$4:$B$268,0),MATCH(2017,Population!$B$4:$BJ$4,0)),"")</f>
        <v>37922</v>
      </c>
    </row>
    <row r="132" spans="1:6" x14ac:dyDescent="0.2">
      <c r="A132" t="s">
        <v>195</v>
      </c>
      <c r="B132" t="str">
        <f>VLOOKUP(Checks!$A132,Classifications!$I$2:$M$250,3,FALSE)</f>
        <v>LTU</v>
      </c>
      <c r="C132" t="str">
        <f>VLOOKUP(Checks!$A132,Classifications!$I$2:$M$250,4,FALSE)</f>
        <v>Europe</v>
      </c>
      <c r="D132" t="str">
        <f>VLOOKUP(Checks!$A132,Classifications!$I$2:$M$250,5,FALSE)</f>
        <v>Northern Europe</v>
      </c>
      <c r="E132" s="7">
        <f>IFERROR(INDEX(GDP!$B$4:$BJ$268,MATCH(Checks!$B132,GDP!$B$4:$B$268,0),MATCH(2017,GDP!$B$4:$BJ$4,0)),"")</f>
        <v>83486383020.866776</v>
      </c>
      <c r="F132">
        <f>IFERROR(INDEX(Population!$B$4:$BJ$268,MATCH(Checks!$B132,Population!$B$4:$B$268,0),MATCH(2017,Population!$B$4:$BJ$4,0)),"")</f>
        <v>2827721</v>
      </c>
    </row>
    <row r="133" spans="1:6" x14ac:dyDescent="0.2">
      <c r="A133" t="s">
        <v>221</v>
      </c>
      <c r="B133" t="str">
        <f>VLOOKUP(Checks!$A133,Classifications!$I$2:$M$250,3,FALSE)</f>
        <v>LUX</v>
      </c>
      <c r="C133" t="str">
        <f>VLOOKUP(Checks!$A133,Classifications!$I$2:$M$250,4,FALSE)</f>
        <v>Europe</v>
      </c>
      <c r="D133" t="str">
        <f>VLOOKUP(Checks!$A133,Classifications!$I$2:$M$250,5,FALSE)</f>
        <v>Western Europe</v>
      </c>
      <c r="E133" s="7">
        <f>IFERROR(INDEX(GDP!$B$4:$BJ$268,MATCH(Checks!$B133,GDP!$B$4:$B$268,0),MATCH(2017,GDP!$B$4:$BJ$4,0)),"")</f>
        <v>56514832055.383522</v>
      </c>
      <c r="F133">
        <f>IFERROR(INDEX(Population!$B$4:$BJ$268,MATCH(Checks!$B133,Population!$B$4:$B$268,0),MATCH(2017,Population!$B$4:$BJ$4,0)),"")</f>
        <v>599449</v>
      </c>
    </row>
    <row r="134" spans="1:6" x14ac:dyDescent="0.2">
      <c r="A134" t="s">
        <v>20</v>
      </c>
      <c r="B134" t="str">
        <f>VLOOKUP(Checks!$A134,Classifications!$I$2:$M$250,3,FALSE)</f>
        <v>MDG</v>
      </c>
      <c r="C134" t="str">
        <f>VLOOKUP(Checks!$A134,Classifications!$I$2:$M$250,4,FALSE)</f>
        <v>Africa</v>
      </c>
      <c r="D134" t="str">
        <f>VLOOKUP(Checks!$A134,Classifications!$I$2:$M$250,5,FALSE)</f>
        <v>Eastern Africa</v>
      </c>
      <c r="E134" s="7">
        <f>IFERROR(INDEX(GDP!$B$4:$BJ$268,MATCH(Checks!$B134,GDP!$B$4:$B$268,0),MATCH(2017,GDP!$B$4:$BJ$4,0)),"")</f>
        <v>36219625914.62735</v>
      </c>
      <c r="F134">
        <f>IFERROR(INDEX(Population!$B$4:$BJ$268,MATCH(Checks!$B134,Population!$B$4:$B$268,0),MATCH(2017,Population!$B$4:$BJ$4,0)),"")</f>
        <v>25570895</v>
      </c>
    </row>
    <row r="135" spans="1:6" x14ac:dyDescent="0.2">
      <c r="A135" t="s">
        <v>21</v>
      </c>
      <c r="B135" t="str">
        <f>VLOOKUP(Checks!$A135,Classifications!$I$2:$M$250,3,FALSE)</f>
        <v>MWI</v>
      </c>
      <c r="C135" t="str">
        <f>VLOOKUP(Checks!$A135,Classifications!$I$2:$M$250,4,FALSE)</f>
        <v>Africa</v>
      </c>
      <c r="D135" t="str">
        <f>VLOOKUP(Checks!$A135,Classifications!$I$2:$M$250,5,FALSE)</f>
        <v>Eastern Africa</v>
      </c>
      <c r="E135" s="7">
        <f>IFERROR(INDEX(GDP!$B$4:$BJ$268,MATCH(Checks!$B135,GDP!$B$4:$B$268,0),MATCH(2017,GDP!$B$4:$BJ$4,0)),"")</f>
        <v>20391987661.228981</v>
      </c>
      <c r="F135">
        <f>IFERROR(INDEX(Population!$B$4:$BJ$268,MATCH(Checks!$B135,Population!$B$4:$B$268,0),MATCH(2017,Population!$B$4:$BJ$4,0)),"")</f>
        <v>18622104</v>
      </c>
    </row>
    <row r="136" spans="1:6" x14ac:dyDescent="0.2">
      <c r="A136" t="s">
        <v>139</v>
      </c>
      <c r="B136" t="str">
        <f>VLOOKUP(Checks!$A136,Classifications!$I$2:$M$250,3,FALSE)</f>
        <v>MYS</v>
      </c>
      <c r="C136" t="str">
        <f>VLOOKUP(Checks!$A136,Classifications!$I$2:$M$250,4,FALSE)</f>
        <v>Asia</v>
      </c>
      <c r="D136" t="str">
        <f>VLOOKUP(Checks!$A136,Classifications!$I$2:$M$250,5,FALSE)</f>
        <v>South-eastern Asia</v>
      </c>
      <c r="E136" s="7">
        <f>IFERROR(INDEX(GDP!$B$4:$BJ$268,MATCH(Checks!$B136,GDP!$B$4:$B$268,0),MATCH(2017,GDP!$B$4:$BJ$4,0)),"")</f>
        <v>847788457733.2085</v>
      </c>
      <c r="F136">
        <f>IFERROR(INDEX(Population!$B$4:$BJ$268,MATCH(Checks!$B136,Population!$B$4:$B$268,0),MATCH(2017,Population!$B$4:$BJ$4,0)),"")</f>
        <v>31624264</v>
      </c>
    </row>
    <row r="137" spans="1:6" x14ac:dyDescent="0.2">
      <c r="A137" t="s">
        <v>151</v>
      </c>
      <c r="B137" t="str">
        <f>VLOOKUP(Checks!$A137,Classifications!$I$2:$M$250,3,FALSE)</f>
        <v>MDV</v>
      </c>
      <c r="C137" t="str">
        <f>VLOOKUP(Checks!$A137,Classifications!$I$2:$M$250,4,FALSE)</f>
        <v>Asia</v>
      </c>
      <c r="D137" t="str">
        <f>VLOOKUP(Checks!$A137,Classifications!$I$2:$M$250,5,FALSE)</f>
        <v>Southern Asia</v>
      </c>
      <c r="E137" s="7">
        <f>IFERROR(INDEX(GDP!$B$4:$BJ$268,MATCH(Checks!$B137,GDP!$B$4:$B$268,0),MATCH(2017,GDP!$B$4:$BJ$4,0)),"")</f>
        <v>6625067343.0653305</v>
      </c>
      <c r="F137">
        <f>IFERROR(INDEX(Population!$B$4:$BJ$268,MATCH(Checks!$B137,Population!$B$4:$B$268,0),MATCH(2017,Population!$B$4:$BJ$4,0)),"")</f>
        <v>436330</v>
      </c>
    </row>
    <row r="138" spans="1:6" x14ac:dyDescent="0.2">
      <c r="A138" t="s">
        <v>57</v>
      </c>
      <c r="B138" t="str">
        <f>VLOOKUP(Checks!$A138,Classifications!$I$2:$M$250,3,FALSE)</f>
        <v>MLI</v>
      </c>
      <c r="C138" t="str">
        <f>VLOOKUP(Checks!$A138,Classifications!$I$2:$M$250,4,FALSE)</f>
        <v>Africa</v>
      </c>
      <c r="D138" t="str">
        <f>VLOOKUP(Checks!$A138,Classifications!$I$2:$M$250,5,FALSE)</f>
        <v>Western Africa</v>
      </c>
      <c r="E138" s="7">
        <f>IFERROR(INDEX(GDP!$B$4:$BJ$268,MATCH(Checks!$B138,GDP!$B$4:$B$268,0),MATCH(2017,GDP!$B$4:$BJ$4,0)),"")</f>
        <v>37349219149.73645</v>
      </c>
      <c r="F138">
        <f>IFERROR(INDEX(Population!$B$4:$BJ$268,MATCH(Checks!$B138,Population!$B$4:$B$268,0),MATCH(2017,Population!$B$4:$BJ$4,0)),"")</f>
        <v>18541980</v>
      </c>
    </row>
    <row r="139" spans="1:6" x14ac:dyDescent="0.2">
      <c r="A139" t="s">
        <v>208</v>
      </c>
      <c r="B139" t="str">
        <f>VLOOKUP(Checks!$A139,Classifications!$I$2:$M$250,3,FALSE)</f>
        <v>MLT</v>
      </c>
      <c r="C139" t="str">
        <f>VLOOKUP(Checks!$A139,Classifications!$I$2:$M$250,4,FALSE)</f>
        <v>Europe</v>
      </c>
      <c r="D139" t="str">
        <f>VLOOKUP(Checks!$A139,Classifications!$I$2:$M$250,5,FALSE)</f>
        <v>Southern Europe</v>
      </c>
      <c r="E139" s="7">
        <f>IFERROR(INDEX(GDP!$B$4:$BJ$268,MATCH(Checks!$B139,GDP!$B$4:$B$268,0),MATCH(2017,GDP!$B$4:$BJ$4,0)),"")</f>
        <v>16989357291.079731</v>
      </c>
      <c r="F139">
        <f>IFERROR(INDEX(Population!$B$4:$BJ$268,MATCH(Checks!$B139,Population!$B$4:$B$268,0),MATCH(2017,Population!$B$4:$BJ$4,0)),"")</f>
        <v>465292</v>
      </c>
    </row>
    <row r="140" spans="1:6" x14ac:dyDescent="0.2">
      <c r="A140" t="s">
        <v>238</v>
      </c>
      <c r="B140" t="str">
        <f>VLOOKUP(Checks!$A140,Classifications!$I$2:$M$250,3,FALSE)</f>
        <v>MHL</v>
      </c>
      <c r="C140" t="str">
        <f>VLOOKUP(Checks!$A140,Classifications!$I$2:$M$250,4,FALSE)</f>
        <v>Oceania</v>
      </c>
      <c r="D140" t="str">
        <f>VLOOKUP(Checks!$A140,Classifications!$I$2:$M$250,5,FALSE)</f>
        <v>Micronesia</v>
      </c>
      <c r="E140" s="7">
        <f>IFERROR(INDEX(GDP!$B$4:$BJ$268,MATCH(Checks!$B140,GDP!$B$4:$B$268,0),MATCH(2017,GDP!$B$4:$BJ$4,0)),"")</f>
        <v>202902751.02189842</v>
      </c>
      <c r="F140">
        <f>IFERROR(INDEX(Population!$B$4:$BJ$268,MATCH(Checks!$B140,Population!$B$4:$B$268,0),MATCH(2017,Population!$B$4:$BJ$4,0)),"")</f>
        <v>53127</v>
      </c>
    </row>
    <row r="141" spans="1:6" x14ac:dyDescent="0.2">
      <c r="A141" t="s">
        <v>81</v>
      </c>
      <c r="B141" t="str">
        <f>VLOOKUP(Checks!$A141,Classifications!$I$2:$M$250,3,FALSE)</f>
        <v>MTQ</v>
      </c>
      <c r="C141" t="str">
        <f>VLOOKUP(Checks!$A141,Classifications!$I$2:$M$250,4,FALSE)</f>
        <v>Latin America and the Caribbean</v>
      </c>
      <c r="D141" t="str">
        <f>VLOOKUP(Checks!$A141,Classifications!$I$2:$M$250,5,FALSE)</f>
        <v>Caribbean</v>
      </c>
      <c r="E141" s="7" t="str">
        <f>IFERROR(INDEX(GDP!$B$4:$BJ$268,MATCH(Checks!$B141,GDP!$B$4:$B$268,0),MATCH(2017,GDP!$B$4:$BJ$4,0)),"")</f>
        <v/>
      </c>
      <c r="F141" t="str">
        <f>IFERROR(INDEX(Population!$B$4:$BJ$268,MATCH(Checks!$B141,Population!$B$4:$B$268,0),MATCH(2017,Population!$B$4:$BJ$4,0)),"")</f>
        <v/>
      </c>
    </row>
    <row r="142" spans="1:6" x14ac:dyDescent="0.2">
      <c r="A142" t="s">
        <v>58</v>
      </c>
      <c r="B142" t="str">
        <f>VLOOKUP(Checks!$A142,Classifications!$I$2:$M$250,3,FALSE)</f>
        <v>MRT</v>
      </c>
      <c r="C142" t="str">
        <f>VLOOKUP(Checks!$A142,Classifications!$I$2:$M$250,4,FALSE)</f>
        <v>Africa</v>
      </c>
      <c r="D142" t="str">
        <f>VLOOKUP(Checks!$A142,Classifications!$I$2:$M$250,5,FALSE)</f>
        <v>Western Africa</v>
      </c>
      <c r="E142" s="7">
        <f>IFERROR(INDEX(GDP!$B$4:$BJ$268,MATCH(Checks!$B142,GDP!$B$4:$B$268,0),MATCH(2017,GDP!$B$4:$BJ$4,0)),"")</f>
        <v>15902197747.477812</v>
      </c>
      <c r="F142">
        <f>IFERROR(INDEX(Population!$B$4:$BJ$268,MATCH(Checks!$B142,Population!$B$4:$B$268,0),MATCH(2017,Population!$B$4:$BJ$4,0)),"")</f>
        <v>4420184</v>
      </c>
    </row>
    <row r="143" spans="1:6" x14ac:dyDescent="0.2">
      <c r="A143" t="s">
        <v>22</v>
      </c>
      <c r="B143" t="str">
        <f>VLOOKUP(Checks!$A143,Classifications!$I$2:$M$250,3,FALSE)</f>
        <v>MUS</v>
      </c>
      <c r="C143" t="str">
        <f>VLOOKUP(Checks!$A143,Classifications!$I$2:$M$250,4,FALSE)</f>
        <v>Africa</v>
      </c>
      <c r="D143" t="str">
        <f>VLOOKUP(Checks!$A143,Classifications!$I$2:$M$250,5,FALSE)</f>
        <v>Eastern Africa</v>
      </c>
      <c r="E143" s="7">
        <f>IFERROR(INDEX(GDP!$B$4:$BJ$268,MATCH(Checks!$B143,GDP!$B$4:$B$268,0),MATCH(2017,GDP!$B$4:$BJ$4,0)),"")</f>
        <v>25662468669.348324</v>
      </c>
      <c r="F143">
        <f>IFERROR(INDEX(Population!$B$4:$BJ$268,MATCH(Checks!$B143,Population!$B$4:$B$268,0),MATCH(2017,Population!$B$4:$BJ$4,0)),"")</f>
        <v>1264613</v>
      </c>
    </row>
    <row r="144" spans="1:6" x14ac:dyDescent="0.2">
      <c r="A144" t="s">
        <v>23</v>
      </c>
      <c r="B144" t="str">
        <f>VLOOKUP(Checks!$A144,Classifications!$I$2:$M$250,3,FALSE)</f>
        <v>MYT</v>
      </c>
      <c r="C144" t="str">
        <f>VLOOKUP(Checks!$A144,Classifications!$I$2:$M$250,4,FALSE)</f>
        <v>Africa</v>
      </c>
      <c r="D144" t="str">
        <f>VLOOKUP(Checks!$A144,Classifications!$I$2:$M$250,5,FALSE)</f>
        <v>Eastern Africa</v>
      </c>
      <c r="E144" s="7" t="str">
        <f>IFERROR(INDEX(GDP!$B$4:$BJ$268,MATCH(Checks!$B144,GDP!$B$4:$B$268,0),MATCH(2017,GDP!$B$4:$BJ$4,0)),"")</f>
        <v/>
      </c>
      <c r="F144" t="str">
        <f>IFERROR(INDEX(Population!$B$4:$BJ$268,MATCH(Checks!$B144,Population!$B$4:$B$268,0),MATCH(2017,Population!$B$4:$BJ$4,0)),"")</f>
        <v/>
      </c>
    </row>
    <row r="145" spans="1:6" x14ac:dyDescent="0.2">
      <c r="A145" t="s">
        <v>98</v>
      </c>
      <c r="B145" t="str">
        <f>VLOOKUP(Checks!$A145,Classifications!$I$2:$M$250,3,FALSE)</f>
        <v>MEX</v>
      </c>
      <c r="C145" t="str">
        <f>VLOOKUP(Checks!$A145,Classifications!$I$2:$M$250,4,FALSE)</f>
        <v>Latin America and the Caribbean</v>
      </c>
      <c r="D145" t="str">
        <f>VLOOKUP(Checks!$A145,Classifications!$I$2:$M$250,5,FALSE)</f>
        <v>Central America</v>
      </c>
      <c r="E145" s="7">
        <f>IFERROR(INDEX(GDP!$B$4:$BJ$268,MATCH(Checks!$B145,GDP!$B$4:$B$268,0),MATCH(2017,GDP!$B$4:$BJ$4,0)),"")</f>
        <v>2239235139572.6816</v>
      </c>
      <c r="F145">
        <f>IFERROR(INDEX(Population!$B$4:$BJ$268,MATCH(Checks!$B145,Population!$B$4:$B$268,0),MATCH(2017,Population!$B$4:$BJ$4,0)),"")</f>
        <v>129163276</v>
      </c>
    </row>
    <row r="146" spans="1:6" x14ac:dyDescent="0.2">
      <c r="A146" t="s">
        <v>239</v>
      </c>
      <c r="B146" t="str">
        <f>VLOOKUP(Checks!$A146,Classifications!$I$2:$M$250,3,FALSE)</f>
        <v>FSM</v>
      </c>
      <c r="C146" t="str">
        <f>VLOOKUP(Checks!$A146,Classifications!$I$2:$M$250,4,FALSE)</f>
        <v>Oceania</v>
      </c>
      <c r="D146" t="str">
        <f>VLOOKUP(Checks!$A146,Classifications!$I$2:$M$250,5,FALSE)</f>
        <v>Micronesia</v>
      </c>
      <c r="E146" s="7">
        <f>IFERROR(INDEX(GDP!$B$4:$BJ$268,MATCH(Checks!$B146,GDP!$B$4:$B$268,0),MATCH(2017,GDP!$B$4:$BJ$4,0)),"")</f>
        <v>348238613.18641782</v>
      </c>
      <c r="F146">
        <f>IFERROR(INDEX(Population!$B$4:$BJ$268,MATCH(Checks!$B146,Population!$B$4:$B$268,0),MATCH(2017,Population!$B$4:$BJ$4,0)),"")</f>
        <v>105544</v>
      </c>
    </row>
    <row r="147" spans="1:6" ht="15" x14ac:dyDescent="0.25">
      <c r="A147" s="8" t="s">
        <v>222</v>
      </c>
      <c r="B147" t="str">
        <f>VLOOKUP(Checks!$A147,Classifications!$I$2:$M$250,3,FALSE)</f>
        <v>MCO</v>
      </c>
      <c r="C147" t="str">
        <f>VLOOKUP(Checks!$A147,Classifications!$I$2:$M$250,4,FALSE)</f>
        <v>Europe</v>
      </c>
      <c r="D147" t="str">
        <f>VLOOKUP(Checks!$A147,Classifications!$I$2:$M$250,5,FALSE)</f>
        <v>Western Europe</v>
      </c>
      <c r="E147" s="7">
        <f>IFERROR(INDEX(GDP!$B$4:$BJ$268,MATCH(Checks!$B147,GDP!$B$4:$B$268,0),MATCH(2017,GDP!$B$4:$BJ$4,0)),"")</f>
        <v>0</v>
      </c>
      <c r="F147">
        <f>IFERROR(INDEX(Population!$B$4:$BJ$268,MATCH(Checks!$B147,Population!$B$4:$B$268,0),MATCH(2017,Population!$B$4:$BJ$4,0)),"")</f>
        <v>38695</v>
      </c>
    </row>
    <row r="148" spans="1:6" x14ac:dyDescent="0.2">
      <c r="A148" t="s">
        <v>133</v>
      </c>
      <c r="B148" t="str">
        <f>VLOOKUP(Checks!$A148,Classifications!$I$2:$M$250,3,FALSE)</f>
        <v>MNG</v>
      </c>
      <c r="C148" t="str">
        <f>VLOOKUP(Checks!$A148,Classifications!$I$2:$M$250,4,FALSE)</f>
        <v>Asia</v>
      </c>
      <c r="D148" t="str">
        <f>VLOOKUP(Checks!$A148,Classifications!$I$2:$M$250,5,FALSE)</f>
        <v>Eastern Asia</v>
      </c>
      <c r="E148" s="7">
        <f>IFERROR(INDEX(GDP!$B$4:$BJ$268,MATCH(Checks!$B148,GDP!$B$4:$B$268,0),MATCH(2017,GDP!$B$4:$BJ$4,0)),"")</f>
        <v>36418262840.186417</v>
      </c>
      <c r="F148">
        <f>IFERROR(INDEX(Population!$B$4:$BJ$268,MATCH(Checks!$B148,Population!$B$4:$B$268,0),MATCH(2017,Population!$B$4:$BJ$4,0)),"")</f>
        <v>3075647</v>
      </c>
    </row>
    <row r="149" spans="1:6" x14ac:dyDescent="0.2">
      <c r="A149" t="s">
        <v>209</v>
      </c>
      <c r="B149" t="str">
        <f>VLOOKUP(Checks!$A149,Classifications!$I$2:$M$250,3,FALSE)</f>
        <v>MNE</v>
      </c>
      <c r="C149" t="str">
        <f>VLOOKUP(Checks!$A149,Classifications!$I$2:$M$250,4,FALSE)</f>
        <v>Europe</v>
      </c>
      <c r="D149" t="str">
        <f>VLOOKUP(Checks!$A149,Classifications!$I$2:$M$250,5,FALSE)</f>
        <v>Southern Europe</v>
      </c>
      <c r="E149" s="7">
        <f>IFERROR(INDEX(GDP!$B$4:$BJ$268,MATCH(Checks!$B149,GDP!$B$4:$B$268,0),MATCH(2017,GDP!$B$4:$BJ$4,0)),"")</f>
        <v>10214305721.424126</v>
      </c>
      <c r="F149">
        <f>IFERROR(INDEX(Population!$B$4:$BJ$268,MATCH(Checks!$B149,Population!$B$4:$B$268,0),MATCH(2017,Population!$B$4:$BJ$4,0)),"")</f>
        <v>622471</v>
      </c>
    </row>
    <row r="150" spans="1:6" x14ac:dyDescent="0.2">
      <c r="A150" t="s">
        <v>82</v>
      </c>
      <c r="B150" t="str">
        <f>VLOOKUP(Checks!$A150,Classifications!$I$2:$M$250,3,FALSE)</f>
        <v>MSR</v>
      </c>
      <c r="C150" t="str">
        <f>VLOOKUP(Checks!$A150,Classifications!$I$2:$M$250,4,FALSE)</f>
        <v>Latin America and the Caribbean</v>
      </c>
      <c r="D150" t="str">
        <f>VLOOKUP(Checks!$A150,Classifications!$I$2:$M$250,5,FALSE)</f>
        <v>Caribbean</v>
      </c>
      <c r="E150" s="7" t="str">
        <f>IFERROR(INDEX(GDP!$B$4:$BJ$268,MATCH(Checks!$B150,GDP!$B$4:$B$268,0),MATCH(2017,GDP!$B$4:$BJ$4,0)),"")</f>
        <v/>
      </c>
      <c r="F150" t="str">
        <f>IFERROR(INDEX(Population!$B$4:$BJ$268,MATCH(Checks!$B150,Population!$B$4:$B$268,0),MATCH(2017,Population!$B$4:$BJ$4,0)),"")</f>
        <v/>
      </c>
    </row>
    <row r="151" spans="1:6" x14ac:dyDescent="0.2">
      <c r="A151" t="s">
        <v>8</v>
      </c>
      <c r="B151" t="str">
        <f>VLOOKUP(Checks!$A151,Classifications!$I$2:$M$250,3,FALSE)</f>
        <v>MAR</v>
      </c>
      <c r="C151" t="str">
        <f>VLOOKUP(Checks!$A151,Classifications!$I$2:$M$250,4,FALSE)</f>
        <v>Africa</v>
      </c>
      <c r="D151" t="str">
        <f>VLOOKUP(Checks!$A151,Classifications!$I$2:$M$250,5,FALSE)</f>
        <v>Northern Africa</v>
      </c>
      <c r="E151" s="7">
        <f>IFERROR(INDEX(GDP!$B$4:$BJ$268,MATCH(Checks!$B151,GDP!$B$4:$B$268,0),MATCH(2017,GDP!$B$4:$BJ$4,0)),"")</f>
        <v>271647646889.44891</v>
      </c>
      <c r="F151">
        <f>IFERROR(INDEX(Population!$B$4:$BJ$268,MATCH(Checks!$B151,Population!$B$4:$B$268,0),MATCH(2017,Population!$B$4:$BJ$4,0)),"")</f>
        <v>35739580</v>
      </c>
    </row>
    <row r="152" spans="1:6" x14ac:dyDescent="0.2">
      <c r="A152" t="s">
        <v>24</v>
      </c>
      <c r="B152" t="str">
        <f>VLOOKUP(Checks!$A152,Classifications!$I$2:$M$250,3,FALSE)</f>
        <v>MOZ</v>
      </c>
      <c r="C152" t="str">
        <f>VLOOKUP(Checks!$A152,Classifications!$I$2:$M$250,4,FALSE)</f>
        <v>Africa</v>
      </c>
      <c r="D152" t="str">
        <f>VLOOKUP(Checks!$A152,Classifications!$I$2:$M$250,5,FALSE)</f>
        <v>Eastern Africa</v>
      </c>
      <c r="E152" s="7">
        <f>IFERROR(INDEX(GDP!$B$4:$BJ$268,MATCH(Checks!$B152,GDP!$B$4:$B$268,0),MATCH(2017,GDP!$B$4:$BJ$4,0)),"")</f>
        <v>33706838392.007656</v>
      </c>
      <c r="F152">
        <f>IFERROR(INDEX(Population!$B$4:$BJ$268,MATCH(Checks!$B152,Population!$B$4:$B$268,0),MATCH(2017,Population!$B$4:$BJ$4,0)),"")</f>
        <v>29668834</v>
      </c>
    </row>
    <row r="153" spans="1:6" x14ac:dyDescent="0.2">
      <c r="A153" t="s">
        <v>140</v>
      </c>
      <c r="B153" t="str">
        <f>VLOOKUP(Checks!$A153,Classifications!$I$2:$M$250,3,FALSE)</f>
        <v>MMR</v>
      </c>
      <c r="C153" t="str">
        <f>VLOOKUP(Checks!$A153,Classifications!$I$2:$M$250,4,FALSE)</f>
        <v>Asia</v>
      </c>
      <c r="D153" t="str">
        <f>VLOOKUP(Checks!$A153,Classifications!$I$2:$M$250,5,FALSE)</f>
        <v>South-eastern Asia</v>
      </c>
      <c r="E153" s="7">
        <f>IFERROR(INDEX(GDP!$B$4:$BJ$268,MATCH(Checks!$B153,GDP!$B$4:$B$268,0),MATCH(2017,GDP!$B$4:$BJ$4,0)),"")</f>
        <v>298426930766.06116</v>
      </c>
      <c r="F153">
        <f>IFERROR(INDEX(Population!$B$4:$BJ$268,MATCH(Checks!$B153,Population!$B$4:$B$268,0),MATCH(2017,Population!$B$4:$BJ$4,0)),"")</f>
        <v>53370609</v>
      </c>
    </row>
    <row r="154" spans="1:6" x14ac:dyDescent="0.2">
      <c r="A154" t="s">
        <v>46</v>
      </c>
      <c r="B154" t="str">
        <f>VLOOKUP(Checks!$A154,Classifications!$I$2:$M$250,3,FALSE)</f>
        <v>NAM</v>
      </c>
      <c r="C154" t="str">
        <f>VLOOKUP(Checks!$A154,Classifications!$I$2:$M$250,4,FALSE)</f>
        <v>Africa</v>
      </c>
      <c r="D154" t="str">
        <f>VLOOKUP(Checks!$A154,Classifications!$I$2:$M$250,5,FALSE)</f>
        <v>Southern Africa</v>
      </c>
      <c r="E154" s="7">
        <f>IFERROR(INDEX(GDP!$B$4:$BJ$268,MATCH(Checks!$B154,GDP!$B$4:$B$268,0),MATCH(2017,GDP!$B$4:$BJ$4,0)),"")</f>
        <v>24176976599.552048</v>
      </c>
      <c r="F154">
        <f>IFERROR(INDEX(Population!$B$4:$BJ$268,MATCH(Checks!$B154,Population!$B$4:$B$268,0),MATCH(2017,Population!$B$4:$BJ$4,0)),"")</f>
        <v>2533794</v>
      </c>
    </row>
    <row r="155" spans="1:6" x14ac:dyDescent="0.2">
      <c r="A155" t="s">
        <v>240</v>
      </c>
      <c r="B155" t="str">
        <f>VLOOKUP(Checks!$A155,Classifications!$I$2:$M$250,3,FALSE)</f>
        <v>NRU</v>
      </c>
      <c r="C155" t="str">
        <f>VLOOKUP(Checks!$A155,Classifications!$I$2:$M$250,4,FALSE)</f>
        <v>Oceania</v>
      </c>
      <c r="D155" t="str">
        <f>VLOOKUP(Checks!$A155,Classifications!$I$2:$M$250,5,FALSE)</f>
        <v>Micronesia</v>
      </c>
      <c r="E155" s="7">
        <f>IFERROR(INDEX(GDP!$B$4:$BJ$268,MATCH(Checks!$B155,GDP!$B$4:$B$268,0),MATCH(2017,GDP!$B$4:$BJ$4,0)),"")</f>
        <v>176012515.38924429</v>
      </c>
      <c r="F155">
        <f>IFERROR(INDEX(Population!$B$4:$BJ$268,MATCH(Checks!$B155,Population!$B$4:$B$268,0),MATCH(2017,Population!$B$4:$BJ$4,0)),"")</f>
        <v>13649</v>
      </c>
    </row>
    <row r="156" spans="1:6" x14ac:dyDescent="0.2">
      <c r="A156" t="s">
        <v>152</v>
      </c>
      <c r="B156" t="str">
        <f>VLOOKUP(Checks!$A156,Classifications!$I$2:$M$250,3,FALSE)</f>
        <v>NPL</v>
      </c>
      <c r="C156" t="str">
        <f>VLOOKUP(Checks!$A156,Classifications!$I$2:$M$250,4,FALSE)</f>
        <v>Asia</v>
      </c>
      <c r="D156" t="str">
        <f>VLOOKUP(Checks!$A156,Classifications!$I$2:$M$250,5,FALSE)</f>
        <v>Southern Asia</v>
      </c>
      <c r="E156" s="7">
        <f>IFERROR(INDEX(GDP!$B$4:$BJ$268,MATCH(Checks!$B156,GDP!$B$4:$B$268,0),MATCH(2017,GDP!$B$4:$BJ$4,0)),"")</f>
        <v>71586364644.031204</v>
      </c>
      <c r="F156">
        <f>IFERROR(INDEX(Population!$B$4:$BJ$268,MATCH(Checks!$B156,Population!$B$4:$B$268,0),MATCH(2017,Population!$B$4:$BJ$4,0)),"")</f>
        <v>29304998</v>
      </c>
    </row>
    <row r="157" spans="1:6" x14ac:dyDescent="0.2">
      <c r="A157" t="s">
        <v>223</v>
      </c>
      <c r="B157" t="str">
        <f>VLOOKUP(Checks!$A157,Classifications!$I$2:$M$250,3,FALSE)</f>
        <v>NLD</v>
      </c>
      <c r="C157" t="str">
        <f>VLOOKUP(Checks!$A157,Classifications!$I$2:$M$250,4,FALSE)</f>
        <v>Europe</v>
      </c>
      <c r="D157" t="str">
        <f>VLOOKUP(Checks!$A157,Classifications!$I$2:$M$250,5,FALSE)</f>
        <v>Western Europe</v>
      </c>
      <c r="E157" s="7">
        <f>IFERROR(INDEX(GDP!$B$4:$BJ$268,MATCH(Checks!$B157,GDP!$B$4:$B$268,0),MATCH(2017,GDP!$B$4:$BJ$4,0)),"")</f>
        <v>830473028632.073</v>
      </c>
      <c r="F157">
        <f>IFERROR(INDEX(Population!$B$4:$BJ$268,MATCH(Checks!$B157,Population!$B$4:$B$268,0),MATCH(2017,Population!$B$4:$BJ$4,0)),"")</f>
        <v>17132854</v>
      </c>
    </row>
    <row r="158" spans="1:6" x14ac:dyDescent="0.2">
      <c r="A158" t="s">
        <v>232</v>
      </c>
      <c r="B158" t="str">
        <f>VLOOKUP(Checks!$A158,Classifications!$I$2:$M$250,3,FALSE)</f>
        <v>NCL</v>
      </c>
      <c r="C158" t="str">
        <f>VLOOKUP(Checks!$A158,Classifications!$I$2:$M$250,4,FALSE)</f>
        <v>Oceania</v>
      </c>
      <c r="D158" t="str">
        <f>VLOOKUP(Checks!$A158,Classifications!$I$2:$M$250,5,FALSE)</f>
        <v>Melanesia</v>
      </c>
      <c r="E158" s="7">
        <f>IFERROR(INDEX(GDP!$B$4:$BJ$268,MATCH(Checks!$B158,GDP!$B$4:$B$268,0),MATCH(2017,GDP!$B$4:$BJ$4,0)),"")</f>
        <v>0</v>
      </c>
      <c r="F158">
        <f>IFERROR(INDEX(Population!$B$4:$BJ$268,MATCH(Checks!$B158,Population!$B$4:$B$268,0),MATCH(2017,Population!$B$4:$BJ$4,0)),"")</f>
        <v>280460</v>
      </c>
    </row>
    <row r="159" spans="1:6" x14ac:dyDescent="0.2">
      <c r="A159" t="s">
        <v>229</v>
      </c>
      <c r="B159" t="str">
        <f>VLOOKUP(Checks!$A159,Classifications!$I$2:$M$250,3,FALSE)</f>
        <v>NZL</v>
      </c>
      <c r="C159" t="str">
        <f>VLOOKUP(Checks!$A159,Classifications!$I$2:$M$250,4,FALSE)</f>
        <v>Oceania</v>
      </c>
      <c r="D159" t="str">
        <f>VLOOKUP(Checks!$A159,Classifications!$I$2:$M$250,5,FALSE)</f>
        <v>Australia and New Zealand</v>
      </c>
      <c r="E159" s="7">
        <f>IFERROR(INDEX(GDP!$B$4:$BJ$268,MATCH(Checks!$B159,GDP!$B$4:$B$268,0),MATCH(2017,GDP!$B$4:$BJ$4,0)),"")</f>
        <v>172991921689.60574</v>
      </c>
      <c r="F159">
        <f>IFERROR(INDEX(Population!$B$4:$BJ$268,MATCH(Checks!$B159,Population!$B$4:$B$268,0),MATCH(2017,Population!$B$4:$BJ$4,0)),"")</f>
        <v>4793900</v>
      </c>
    </row>
    <row r="160" spans="1:6" x14ac:dyDescent="0.2">
      <c r="A160" t="s">
        <v>99</v>
      </c>
      <c r="B160" t="str">
        <f>VLOOKUP(Checks!$A160,Classifications!$I$2:$M$250,3,FALSE)</f>
        <v>NIC</v>
      </c>
      <c r="C160" t="str">
        <f>VLOOKUP(Checks!$A160,Classifications!$I$2:$M$250,4,FALSE)</f>
        <v>Latin America and the Caribbean</v>
      </c>
      <c r="D160" t="str">
        <f>VLOOKUP(Checks!$A160,Classifications!$I$2:$M$250,5,FALSE)</f>
        <v>Central America</v>
      </c>
      <c r="E160" s="7">
        <f>IFERROR(INDEX(GDP!$B$4:$BJ$268,MATCH(Checks!$B160,GDP!$B$4:$B$268,0),MATCH(2017,GDP!$B$4:$BJ$4,0)),"")</f>
        <v>33086506097.140202</v>
      </c>
      <c r="F160">
        <f>IFERROR(INDEX(Population!$B$4:$BJ$268,MATCH(Checks!$B160,Population!$B$4:$B$268,0),MATCH(2017,Population!$B$4:$BJ$4,0)),"")</f>
        <v>6217581</v>
      </c>
    </row>
    <row r="161" spans="1:6" x14ac:dyDescent="0.2">
      <c r="A161" t="s">
        <v>59</v>
      </c>
      <c r="B161" t="str">
        <f>VLOOKUP(Checks!$A161,Classifications!$I$2:$M$250,3,FALSE)</f>
        <v>NER</v>
      </c>
      <c r="C161" t="str">
        <f>VLOOKUP(Checks!$A161,Classifications!$I$2:$M$250,4,FALSE)</f>
        <v>Africa</v>
      </c>
      <c r="D161" t="str">
        <f>VLOOKUP(Checks!$A161,Classifications!$I$2:$M$250,5,FALSE)</f>
        <v>Western Africa</v>
      </c>
      <c r="E161" s="7">
        <f>IFERROR(INDEX(GDP!$B$4:$BJ$268,MATCH(Checks!$B161,GDP!$B$4:$B$268,0),MATCH(2017,GDP!$B$4:$BJ$4,0)),"")</f>
        <v>19888027296.916981</v>
      </c>
      <c r="F161">
        <f>IFERROR(INDEX(Population!$B$4:$BJ$268,MATCH(Checks!$B161,Population!$B$4:$B$268,0),MATCH(2017,Population!$B$4:$BJ$4,0)),"")</f>
        <v>21477348</v>
      </c>
    </row>
    <row r="162" spans="1:6" x14ac:dyDescent="0.2">
      <c r="A162" t="s">
        <v>60</v>
      </c>
      <c r="B162" t="str">
        <f>VLOOKUP(Checks!$A162,Classifications!$I$2:$M$250,3,FALSE)</f>
        <v>NGA</v>
      </c>
      <c r="C162" t="str">
        <f>VLOOKUP(Checks!$A162,Classifications!$I$2:$M$250,4,FALSE)</f>
        <v>Africa</v>
      </c>
      <c r="D162" t="str">
        <f>VLOOKUP(Checks!$A162,Classifications!$I$2:$M$250,5,FALSE)</f>
        <v>Western Africa</v>
      </c>
      <c r="E162" s="7">
        <f>IFERROR(INDEX(GDP!$B$4:$BJ$268,MATCH(Checks!$B162,GDP!$B$4:$B$268,0),MATCH(2017,GDP!$B$4:$BJ$4,0)),"")</f>
        <v>1019037814679.2112</v>
      </c>
      <c r="F162">
        <f>IFERROR(INDEX(Population!$B$4:$BJ$268,MATCH(Checks!$B162,Population!$B$4:$B$268,0),MATCH(2017,Population!$B$4:$BJ$4,0)),"")</f>
        <v>190886311</v>
      </c>
    </row>
    <row r="163" spans="1:6" x14ac:dyDescent="0.2">
      <c r="A163" t="s">
        <v>247</v>
      </c>
      <c r="B163" t="str">
        <f>VLOOKUP(Checks!$A163,Classifications!$I$2:$M$250,3,FALSE)</f>
        <v>NIU</v>
      </c>
      <c r="C163" t="str">
        <f>VLOOKUP(Checks!$A163,Classifications!$I$2:$M$250,4,FALSE)</f>
        <v>Oceania</v>
      </c>
      <c r="D163" t="str">
        <f>VLOOKUP(Checks!$A163,Classifications!$I$2:$M$250,5,FALSE)</f>
        <v>Polynesia</v>
      </c>
      <c r="E163" s="7" t="str">
        <f>IFERROR(INDEX(GDP!$B$4:$BJ$268,MATCH(Checks!$B163,GDP!$B$4:$B$268,0),MATCH(2017,GDP!$B$4:$BJ$4,0)),"")</f>
        <v/>
      </c>
      <c r="F163" t="str">
        <f>IFERROR(INDEX(Population!$B$4:$BJ$268,MATCH(Checks!$B163,Population!$B$4:$B$268,0),MATCH(2017,Population!$B$4:$BJ$4,0)),"")</f>
        <v/>
      </c>
    </row>
    <row r="164" spans="1:6" x14ac:dyDescent="0.2">
      <c r="A164" t="s">
        <v>230</v>
      </c>
      <c r="B164" t="str">
        <f>VLOOKUP(Checks!$A164,Classifications!$I$2:$M$250,3,FALSE)</f>
        <v>NFK</v>
      </c>
      <c r="C164" t="str">
        <f>VLOOKUP(Checks!$A164,Classifications!$I$2:$M$250,4,FALSE)</f>
        <v>Oceania</v>
      </c>
      <c r="D164" t="str">
        <f>VLOOKUP(Checks!$A164,Classifications!$I$2:$M$250,5,FALSE)</f>
        <v>Australia and New Zealand</v>
      </c>
      <c r="E164" s="7" t="str">
        <f>IFERROR(INDEX(GDP!$B$4:$BJ$268,MATCH(Checks!$B164,GDP!$B$4:$B$268,0),MATCH(2017,GDP!$B$4:$BJ$4,0)),"")</f>
        <v/>
      </c>
      <c r="F164" t="str">
        <f>IFERROR(INDEX(Population!$B$4:$BJ$268,MATCH(Checks!$B164,Population!$B$4:$B$268,0),MATCH(2017,Population!$B$4:$BJ$4,0)),"")</f>
        <v/>
      </c>
    </row>
    <row r="165" spans="1:6" x14ac:dyDescent="0.2">
      <c r="A165" t="s">
        <v>241</v>
      </c>
      <c r="B165" t="str">
        <f>VLOOKUP(Checks!$A165,Classifications!$I$2:$M$250,3,FALSE)</f>
        <v>MNP</v>
      </c>
      <c r="C165" t="str">
        <f>VLOOKUP(Checks!$A165,Classifications!$I$2:$M$250,4,FALSE)</f>
        <v>Oceania</v>
      </c>
      <c r="D165" t="str">
        <f>VLOOKUP(Checks!$A165,Classifications!$I$2:$M$250,5,FALSE)</f>
        <v>Micronesia</v>
      </c>
      <c r="E165" s="7">
        <f>IFERROR(INDEX(GDP!$B$4:$BJ$268,MATCH(Checks!$B165,GDP!$B$4:$B$268,0),MATCH(2017,GDP!$B$4:$BJ$4,0)),"")</f>
        <v>0</v>
      </c>
      <c r="F165">
        <f>IFERROR(INDEX(Population!$B$4:$BJ$268,MATCH(Checks!$B165,Population!$B$4:$B$268,0),MATCH(2017,Population!$B$4:$BJ$4,0)),"")</f>
        <v>55144</v>
      </c>
    </row>
    <row r="166" spans="1:6" x14ac:dyDescent="0.2">
      <c r="A166" t="s">
        <v>196</v>
      </c>
      <c r="B166" t="str">
        <f>VLOOKUP(Checks!$A166,Classifications!$I$2:$M$250,3,FALSE)</f>
        <v>NOR</v>
      </c>
      <c r="C166" t="str">
        <f>VLOOKUP(Checks!$A166,Classifications!$I$2:$M$250,4,FALSE)</f>
        <v>Europe</v>
      </c>
      <c r="D166" t="str">
        <f>VLOOKUP(Checks!$A166,Classifications!$I$2:$M$250,5,FALSE)</f>
        <v>Northern Europe</v>
      </c>
      <c r="E166" s="7">
        <f>IFERROR(INDEX(GDP!$B$4:$BJ$268,MATCH(Checks!$B166,GDP!$B$4:$B$268,0),MATCH(2017,GDP!$B$4:$BJ$4,0)),"")</f>
        <v>342288353210.33234</v>
      </c>
      <c r="F166">
        <f>IFERROR(INDEX(Population!$B$4:$BJ$268,MATCH(Checks!$B166,Population!$B$4:$B$268,0),MATCH(2017,Population!$B$4:$BJ$4,0)),"")</f>
        <v>5282223</v>
      </c>
    </row>
    <row r="167" spans="1:6" x14ac:dyDescent="0.2">
      <c r="A167" t="s">
        <v>165</v>
      </c>
      <c r="B167" t="str">
        <f>VLOOKUP(Checks!$A167,Classifications!$I$2:$M$250,3,FALSE)</f>
        <v>OMN</v>
      </c>
      <c r="C167" t="str">
        <f>VLOOKUP(Checks!$A167,Classifications!$I$2:$M$250,4,FALSE)</f>
        <v>Asia</v>
      </c>
      <c r="D167" t="str">
        <f>VLOOKUP(Checks!$A167,Classifications!$I$2:$M$250,5,FALSE)</f>
        <v>Western Asia</v>
      </c>
      <c r="E167" s="7">
        <f>IFERROR(INDEX(GDP!$B$4:$BJ$268,MATCH(Checks!$B167,GDP!$B$4:$B$268,0),MATCH(2017,GDP!$B$4:$BJ$4,0)),"")</f>
        <v>175995793503.84851</v>
      </c>
      <c r="F167">
        <f>IFERROR(INDEX(Population!$B$4:$BJ$268,MATCH(Checks!$B167,Population!$B$4:$B$268,0),MATCH(2017,Population!$B$4:$BJ$4,0)),"")</f>
        <v>4636262</v>
      </c>
    </row>
    <row r="168" spans="1:6" x14ac:dyDescent="0.2">
      <c r="A168" t="s">
        <v>153</v>
      </c>
      <c r="B168" t="str">
        <f>VLOOKUP(Checks!$A168,Classifications!$I$2:$M$250,3,FALSE)</f>
        <v>PAK</v>
      </c>
      <c r="C168" t="str">
        <f>VLOOKUP(Checks!$A168,Classifications!$I$2:$M$250,4,FALSE)</f>
        <v>Asia</v>
      </c>
      <c r="D168" t="str">
        <f>VLOOKUP(Checks!$A168,Classifications!$I$2:$M$250,5,FALSE)</f>
        <v>Southern Asia</v>
      </c>
      <c r="E168" s="7">
        <f>IFERROR(INDEX(GDP!$B$4:$BJ$268,MATCH(Checks!$B168,GDP!$B$4:$B$268,0),MATCH(2017,GDP!$B$4:$BJ$4,0)),"")</f>
        <v>991917756759.95789</v>
      </c>
      <c r="F168">
        <f>IFERROR(INDEX(Population!$B$4:$BJ$268,MATCH(Checks!$B168,Population!$B$4:$B$268,0),MATCH(2017,Population!$B$4:$BJ$4,0)),"")</f>
        <v>197015955</v>
      </c>
    </row>
    <row r="169" spans="1:6" x14ac:dyDescent="0.2">
      <c r="A169" t="s">
        <v>242</v>
      </c>
      <c r="B169" t="str">
        <f>VLOOKUP(Checks!$A169,Classifications!$I$2:$M$250,3,FALSE)</f>
        <v>PLW</v>
      </c>
      <c r="C169" t="str">
        <f>VLOOKUP(Checks!$A169,Classifications!$I$2:$M$250,4,FALSE)</f>
        <v>Oceania</v>
      </c>
      <c r="D169" t="str">
        <f>VLOOKUP(Checks!$A169,Classifications!$I$2:$M$250,5,FALSE)</f>
        <v>Micronesia</v>
      </c>
      <c r="E169" s="7">
        <f>IFERROR(INDEX(GDP!$B$4:$BJ$268,MATCH(Checks!$B169,GDP!$B$4:$B$268,0),MATCH(2017,GDP!$B$4:$BJ$4,0)),"")</f>
        <v>287700756.12327707</v>
      </c>
      <c r="F169">
        <f>IFERROR(INDEX(Population!$B$4:$BJ$268,MATCH(Checks!$B169,Population!$B$4:$B$268,0),MATCH(2017,Population!$B$4:$BJ$4,0)),"")</f>
        <v>21729</v>
      </c>
    </row>
    <row r="170" spans="1:6" x14ac:dyDescent="0.2">
      <c r="A170" t="s">
        <v>100</v>
      </c>
      <c r="B170" t="str">
        <f>VLOOKUP(Checks!$A170,Classifications!$I$2:$M$250,3,FALSE)</f>
        <v>PAN</v>
      </c>
      <c r="C170" t="str">
        <f>VLOOKUP(Checks!$A170,Classifications!$I$2:$M$250,4,FALSE)</f>
        <v>Latin America and the Caribbean</v>
      </c>
      <c r="D170" t="str">
        <f>VLOOKUP(Checks!$A170,Classifications!$I$2:$M$250,5,FALSE)</f>
        <v>Central America</v>
      </c>
      <c r="E170" s="7">
        <f>IFERROR(INDEX(GDP!$B$4:$BJ$268,MATCH(Checks!$B170,GDP!$B$4:$B$268,0),MATCH(2017,GDP!$B$4:$BJ$4,0)),"")</f>
        <v>91263387645.679337</v>
      </c>
      <c r="F170">
        <f>IFERROR(INDEX(Population!$B$4:$BJ$268,MATCH(Checks!$B170,Population!$B$4:$B$268,0),MATCH(2017,Population!$B$4:$BJ$4,0)),"")</f>
        <v>4098587</v>
      </c>
    </row>
    <row r="171" spans="1:6" x14ac:dyDescent="0.2">
      <c r="A171" t="s">
        <v>233</v>
      </c>
      <c r="B171" t="str">
        <f>VLOOKUP(Checks!$A171,Classifications!$I$2:$M$250,3,FALSE)</f>
        <v>PNG</v>
      </c>
      <c r="C171" t="str">
        <f>VLOOKUP(Checks!$A171,Classifications!$I$2:$M$250,4,FALSE)</f>
        <v>Oceania</v>
      </c>
      <c r="D171" t="str">
        <f>VLOOKUP(Checks!$A171,Classifications!$I$2:$M$250,5,FALSE)</f>
        <v>Melanesia</v>
      </c>
      <c r="E171" s="7">
        <f>IFERROR(INDEX(GDP!$B$4:$BJ$268,MATCH(Checks!$B171,GDP!$B$4:$B$268,0),MATCH(2017,GDP!$B$4:$BJ$4,0)),"")</f>
        <v>31545791398.215405</v>
      </c>
      <c r="F171">
        <f>IFERROR(INDEX(Population!$B$4:$BJ$268,MATCH(Checks!$B171,Population!$B$4:$B$268,0),MATCH(2017,Population!$B$4:$BJ$4,0)),"")</f>
        <v>8251162</v>
      </c>
    </row>
    <row r="172" spans="1:6" x14ac:dyDescent="0.2">
      <c r="A172" t="s">
        <v>111</v>
      </c>
      <c r="B172" t="str">
        <f>VLOOKUP(Checks!$A172,Classifications!$I$2:$M$250,3,FALSE)</f>
        <v>PRY</v>
      </c>
      <c r="C172" t="str">
        <f>VLOOKUP(Checks!$A172,Classifications!$I$2:$M$250,4,FALSE)</f>
        <v>Latin America and the Caribbean</v>
      </c>
      <c r="D172" t="str">
        <f>VLOOKUP(Checks!$A172,Classifications!$I$2:$M$250,5,FALSE)</f>
        <v>South America</v>
      </c>
      <c r="E172" s="7">
        <f>IFERROR(INDEX(GDP!$B$4:$BJ$268,MATCH(Checks!$B172,GDP!$B$4:$B$268,0),MATCH(2017,GDP!$B$4:$BJ$4,0)),"")</f>
        <v>60123387127.807289</v>
      </c>
      <c r="F172">
        <f>IFERROR(INDEX(Population!$B$4:$BJ$268,MATCH(Checks!$B172,Population!$B$4:$B$268,0),MATCH(2017,Population!$B$4:$BJ$4,0)),"")</f>
        <v>6811297</v>
      </c>
    </row>
    <row r="173" spans="1:6" x14ac:dyDescent="0.2">
      <c r="A173" t="s">
        <v>112</v>
      </c>
      <c r="B173" t="str">
        <f>VLOOKUP(Checks!$A173,Classifications!$I$2:$M$250,3,FALSE)</f>
        <v>PER</v>
      </c>
      <c r="C173" t="str">
        <f>VLOOKUP(Checks!$A173,Classifications!$I$2:$M$250,4,FALSE)</f>
        <v>Latin America and the Caribbean</v>
      </c>
      <c r="D173" t="str">
        <f>VLOOKUP(Checks!$A173,Classifications!$I$2:$M$250,5,FALSE)</f>
        <v>South America</v>
      </c>
      <c r="E173" s="7">
        <f>IFERROR(INDEX(GDP!$B$4:$BJ$268,MATCH(Checks!$B173,GDP!$B$4:$B$268,0),MATCH(2017,GDP!$B$4:$BJ$4,0)),"")</f>
        <v>393599588180.52509</v>
      </c>
      <c r="F173">
        <f>IFERROR(INDEX(Population!$B$4:$BJ$268,MATCH(Checks!$B173,Population!$B$4:$B$268,0),MATCH(2017,Population!$B$4:$BJ$4,0)),"")</f>
        <v>32165485</v>
      </c>
    </row>
    <row r="174" spans="1:6" x14ac:dyDescent="0.2">
      <c r="A174" t="s">
        <v>141</v>
      </c>
      <c r="B174" t="str">
        <f>VLOOKUP(Checks!$A174,Classifications!$I$2:$M$250,3,FALSE)</f>
        <v>PHL</v>
      </c>
      <c r="C174" t="str">
        <f>VLOOKUP(Checks!$A174,Classifications!$I$2:$M$250,4,FALSE)</f>
        <v>Asia</v>
      </c>
      <c r="D174" t="str">
        <f>VLOOKUP(Checks!$A174,Classifications!$I$2:$M$250,5,FALSE)</f>
        <v>South-eastern Asia</v>
      </c>
      <c r="E174" s="7">
        <f>IFERROR(INDEX(GDP!$B$4:$BJ$268,MATCH(Checks!$B174,GDP!$B$4:$B$268,0),MATCH(2017,GDP!$B$4:$BJ$4,0)),"")</f>
        <v>797292296848.3783</v>
      </c>
      <c r="F174">
        <f>IFERROR(INDEX(Population!$B$4:$BJ$268,MATCH(Checks!$B174,Population!$B$4:$B$268,0),MATCH(2017,Population!$B$4:$BJ$4,0)),"")</f>
        <v>104918090</v>
      </c>
    </row>
    <row r="175" spans="1:6" x14ac:dyDescent="0.2">
      <c r="A175" t="s">
        <v>248</v>
      </c>
      <c r="B175" t="str">
        <f>VLOOKUP(Checks!$A175,Classifications!$I$2:$M$250,3,FALSE)</f>
        <v>PCN</v>
      </c>
      <c r="C175" t="str">
        <f>VLOOKUP(Checks!$A175,Classifications!$I$2:$M$250,4,FALSE)</f>
        <v>Oceania</v>
      </c>
      <c r="D175" t="str">
        <f>VLOOKUP(Checks!$A175,Classifications!$I$2:$M$250,5,FALSE)</f>
        <v>Polynesia</v>
      </c>
      <c r="E175" s="7" t="str">
        <f>IFERROR(INDEX(GDP!$B$4:$BJ$268,MATCH(Checks!$B175,GDP!$B$4:$B$268,0),MATCH(2017,GDP!$B$4:$BJ$4,0)),"")</f>
        <v/>
      </c>
      <c r="F175" t="str">
        <f>IFERROR(INDEX(Population!$B$4:$BJ$268,MATCH(Checks!$B175,Population!$B$4:$B$268,0),MATCH(2017,Population!$B$4:$BJ$4,0)),"")</f>
        <v/>
      </c>
    </row>
    <row r="176" spans="1:6" x14ac:dyDescent="0.2">
      <c r="A176" t="s">
        <v>177</v>
      </c>
      <c r="B176" t="str">
        <f>VLOOKUP(Checks!$A176,Classifications!$I$2:$M$250,3,FALSE)</f>
        <v>POL</v>
      </c>
      <c r="C176" t="str">
        <f>VLOOKUP(Checks!$A176,Classifications!$I$2:$M$250,4,FALSE)</f>
        <v>Europe</v>
      </c>
      <c r="D176" t="str">
        <f>VLOOKUP(Checks!$A176,Classifications!$I$2:$M$250,5,FALSE)</f>
        <v>Eastern Europe</v>
      </c>
      <c r="E176" s="7">
        <f>IFERROR(INDEX(GDP!$B$4:$BJ$268,MATCH(Checks!$B176,GDP!$B$4:$B$268,0),MATCH(2017,GDP!$B$4:$BJ$4,0)),"")</f>
        <v>1033567383251.0217</v>
      </c>
      <c r="F176">
        <f>IFERROR(INDEX(Population!$B$4:$BJ$268,MATCH(Checks!$B176,Population!$B$4:$B$268,0),MATCH(2017,Population!$B$4:$BJ$4,0)),"")</f>
        <v>37975841</v>
      </c>
    </row>
    <row r="177" spans="1:6" x14ac:dyDescent="0.2">
      <c r="A177" t="s">
        <v>210</v>
      </c>
      <c r="B177" t="str">
        <f>VLOOKUP(Checks!$A177,Classifications!$I$2:$M$250,3,FALSE)</f>
        <v>PRT</v>
      </c>
      <c r="C177" t="str">
        <f>VLOOKUP(Checks!$A177,Classifications!$I$2:$M$250,4,FALSE)</f>
        <v>Europe</v>
      </c>
      <c r="D177" t="str">
        <f>VLOOKUP(Checks!$A177,Classifications!$I$2:$M$250,5,FALSE)</f>
        <v>Southern Europe</v>
      </c>
      <c r="E177" s="7">
        <f>IFERROR(INDEX(GDP!$B$4:$BJ$268,MATCH(Checks!$B177,GDP!$B$4:$B$268,0),MATCH(2017,GDP!$B$4:$BJ$4,0)),"")</f>
        <v>287574530175.34174</v>
      </c>
      <c r="F177">
        <f>IFERROR(INDEX(Population!$B$4:$BJ$268,MATCH(Checks!$B177,Population!$B$4:$B$268,0),MATCH(2017,Population!$B$4:$BJ$4,0)),"")</f>
        <v>10293718</v>
      </c>
    </row>
    <row r="178" spans="1:6" x14ac:dyDescent="0.2">
      <c r="A178" s="9" t="s">
        <v>83</v>
      </c>
      <c r="B178" t="str">
        <f>VLOOKUP(Checks!$A178,Classifications!$I$2:$M$250,3,FALSE)</f>
        <v>PRI</v>
      </c>
      <c r="C178" t="str">
        <f>VLOOKUP(Checks!$A178,Classifications!$I$2:$M$250,4,FALSE)</f>
        <v>Latin America and the Caribbean</v>
      </c>
      <c r="D178" t="str">
        <f>VLOOKUP(Checks!$A178,Classifications!$I$2:$M$250,5,FALSE)</f>
        <v>Caribbean</v>
      </c>
      <c r="E178" s="7">
        <f>IFERROR(INDEX(GDP!$B$4:$BJ$268,MATCH(Checks!$B178,GDP!$B$4:$B$268,0),MATCH(2017,GDP!$B$4:$BJ$4,0)),"")</f>
        <v>0</v>
      </c>
      <c r="F178">
        <f>IFERROR(INDEX(Population!$B$4:$BJ$268,MATCH(Checks!$B178,Population!$B$4:$B$268,0),MATCH(2017,Population!$B$4:$BJ$4,0)),"")</f>
        <v>3337177</v>
      </c>
    </row>
    <row r="179" spans="1:6" x14ac:dyDescent="0.2">
      <c r="A179" t="s">
        <v>166</v>
      </c>
      <c r="B179" t="str">
        <f>VLOOKUP(Checks!$A179,Classifications!$I$2:$M$250,3,FALSE)</f>
        <v>QAT</v>
      </c>
      <c r="C179" t="str">
        <f>VLOOKUP(Checks!$A179,Classifications!$I$2:$M$250,4,FALSE)</f>
        <v>Asia</v>
      </c>
      <c r="D179" t="str">
        <f>VLOOKUP(Checks!$A179,Classifications!$I$2:$M$250,5,FALSE)</f>
        <v>Western Asia</v>
      </c>
      <c r="E179" s="7">
        <f>IFERROR(INDEX(GDP!$B$4:$BJ$268,MATCH(Checks!$B179,GDP!$B$4:$B$268,0),MATCH(2017,GDP!$B$4:$BJ$4,0)),"")</f>
        <v>308617722761.18481</v>
      </c>
      <c r="F179">
        <f>IFERROR(INDEX(Population!$B$4:$BJ$268,MATCH(Checks!$B179,Population!$B$4:$B$268,0),MATCH(2017,Population!$B$4:$BJ$4,0)),"")</f>
        <v>2639211</v>
      </c>
    </row>
    <row r="180" spans="1:6" x14ac:dyDescent="0.2">
      <c r="A180" t="s">
        <v>134</v>
      </c>
      <c r="B180" t="str">
        <f>VLOOKUP(Checks!$A180,Classifications!$I$2:$M$250,3,FALSE)</f>
        <v>KOR</v>
      </c>
      <c r="C180" t="str">
        <f>VLOOKUP(Checks!$A180,Classifications!$I$2:$M$250,4,FALSE)</f>
        <v>Asia</v>
      </c>
      <c r="D180" t="str">
        <f>VLOOKUP(Checks!$A180,Classifications!$I$2:$M$250,5,FALSE)</f>
        <v>Eastern Asia</v>
      </c>
      <c r="E180" s="7">
        <f>IFERROR(INDEX(GDP!$B$4:$BJ$268,MATCH(Checks!$B180,GDP!$B$4:$B$268,0),MATCH(2017,GDP!$B$4:$BJ$4,0)),"")</f>
        <v>1849611591021.4326</v>
      </c>
      <c r="F180">
        <f>IFERROR(INDEX(Population!$B$4:$BJ$268,MATCH(Checks!$B180,Population!$B$4:$B$268,0),MATCH(2017,Population!$B$4:$BJ$4,0)),"")</f>
        <v>51466201</v>
      </c>
    </row>
    <row r="181" spans="1:6" x14ac:dyDescent="0.2">
      <c r="A181" t="s">
        <v>178</v>
      </c>
      <c r="B181" t="str">
        <f>VLOOKUP(Checks!$A181,Classifications!$I$2:$M$250,3,FALSE)</f>
        <v>MDA</v>
      </c>
      <c r="C181" t="str">
        <f>VLOOKUP(Checks!$A181,Classifications!$I$2:$M$250,4,FALSE)</f>
        <v>Europe</v>
      </c>
      <c r="D181" t="str">
        <f>VLOOKUP(Checks!$A181,Classifications!$I$2:$M$250,5,FALSE)</f>
        <v>Eastern Europe</v>
      </c>
      <c r="E181" s="7">
        <f>IFERROR(INDEX(GDP!$B$4:$BJ$268,MATCH(Checks!$B181,GDP!$B$4:$B$268,0),MATCH(2017,GDP!$B$4:$BJ$4,0)),"")</f>
        <v>18423101900.670887</v>
      </c>
      <c r="F181">
        <f>IFERROR(INDEX(Population!$B$4:$BJ$268,MATCH(Checks!$B181,Population!$B$4:$B$268,0),MATCH(2017,Population!$B$4:$BJ$4,0)),"")</f>
        <v>3549750</v>
      </c>
    </row>
    <row r="182" spans="1:6" x14ac:dyDescent="0.2">
      <c r="A182" t="s">
        <v>25</v>
      </c>
      <c r="B182" t="str">
        <f>VLOOKUP(Checks!$A182,Classifications!$I$2:$M$250,3,FALSE)</f>
        <v>REU</v>
      </c>
      <c r="C182" t="str">
        <f>VLOOKUP(Checks!$A182,Classifications!$I$2:$M$250,4,FALSE)</f>
        <v>Africa</v>
      </c>
      <c r="D182" t="str">
        <f>VLOOKUP(Checks!$A182,Classifications!$I$2:$M$250,5,FALSE)</f>
        <v>Eastern Africa</v>
      </c>
      <c r="E182" s="7" t="str">
        <f>IFERROR(INDEX(GDP!$B$4:$BJ$268,MATCH(Checks!$B182,GDP!$B$4:$B$268,0),MATCH(2017,GDP!$B$4:$BJ$4,0)),"")</f>
        <v/>
      </c>
      <c r="F182" t="str">
        <f>IFERROR(INDEX(Population!$B$4:$BJ$268,MATCH(Checks!$B182,Population!$B$4:$B$268,0),MATCH(2017,Population!$B$4:$BJ$4,0)),"")</f>
        <v/>
      </c>
    </row>
    <row r="183" spans="1:6" x14ac:dyDescent="0.2">
      <c r="A183" t="s">
        <v>179</v>
      </c>
      <c r="B183" t="str">
        <f>VLOOKUP(Checks!$A183,Classifications!$I$2:$M$250,3,FALSE)</f>
        <v>ROU</v>
      </c>
      <c r="C183" t="str">
        <f>VLOOKUP(Checks!$A183,Classifications!$I$2:$M$250,4,FALSE)</f>
        <v>Europe</v>
      </c>
      <c r="D183" t="str">
        <f>VLOOKUP(Checks!$A183,Classifications!$I$2:$M$250,5,FALSE)</f>
        <v>Eastern Europe</v>
      </c>
      <c r="E183" s="7">
        <f>IFERROR(INDEX(GDP!$B$4:$BJ$268,MATCH(Checks!$B183,GDP!$B$4:$B$268,0),MATCH(2017,GDP!$B$4:$BJ$4,0)),"")</f>
        <v>456624888150.06909</v>
      </c>
      <c r="F183">
        <f>IFERROR(INDEX(Population!$B$4:$BJ$268,MATCH(Checks!$B183,Population!$B$4:$B$268,0),MATCH(2017,Population!$B$4:$BJ$4,0)),"")</f>
        <v>19586539</v>
      </c>
    </row>
    <row r="184" spans="1:6" x14ac:dyDescent="0.2">
      <c r="A184" t="s">
        <v>180</v>
      </c>
      <c r="B184" t="str">
        <f>VLOOKUP(Checks!$A184,Classifications!$I$2:$M$250,3,FALSE)</f>
        <v>RUS</v>
      </c>
      <c r="C184" t="str">
        <f>VLOOKUP(Checks!$A184,Classifications!$I$2:$M$250,4,FALSE)</f>
        <v>Europe</v>
      </c>
      <c r="D184" t="str">
        <f>VLOOKUP(Checks!$A184,Classifications!$I$2:$M$250,5,FALSE)</f>
        <v>Eastern Europe</v>
      </c>
      <c r="E184" s="7">
        <f>IFERROR(INDEX(GDP!$B$4:$BJ$268,MATCH(Checks!$B184,GDP!$B$4:$B$268,0),MATCH(2017,GDP!$B$4:$BJ$4,0)),"")</f>
        <v>3636650710707.8071</v>
      </c>
      <c r="F184">
        <f>IFERROR(INDEX(Population!$B$4:$BJ$268,MATCH(Checks!$B184,Population!$B$4:$B$268,0),MATCH(2017,Population!$B$4:$BJ$4,0)),"")</f>
        <v>144495044</v>
      </c>
    </row>
    <row r="185" spans="1:6" x14ac:dyDescent="0.2">
      <c r="A185" t="s">
        <v>26</v>
      </c>
      <c r="B185" t="str">
        <f>VLOOKUP(Checks!$A185,Classifications!$I$2:$M$250,3,FALSE)</f>
        <v>RWA</v>
      </c>
      <c r="C185" t="str">
        <f>VLOOKUP(Checks!$A185,Classifications!$I$2:$M$250,4,FALSE)</f>
        <v>Africa</v>
      </c>
      <c r="D185" t="str">
        <f>VLOOKUP(Checks!$A185,Classifications!$I$2:$M$250,5,FALSE)</f>
        <v>Eastern Africa</v>
      </c>
      <c r="E185" s="7">
        <f>IFERROR(INDEX(GDP!$B$4:$BJ$268,MATCH(Checks!$B185,GDP!$B$4:$B$268,0),MATCH(2017,GDP!$B$4:$BJ$4,0)),"")</f>
        <v>22636959998.776943</v>
      </c>
      <c r="F185">
        <f>IFERROR(INDEX(Population!$B$4:$BJ$268,MATCH(Checks!$B185,Population!$B$4:$B$268,0),MATCH(2017,Population!$B$4:$BJ$4,0)),"")</f>
        <v>12208407</v>
      </c>
    </row>
    <row r="186" spans="1:6" x14ac:dyDescent="0.2">
      <c r="A186" t="s">
        <v>84</v>
      </c>
      <c r="B186" t="str">
        <f>VLOOKUP(Checks!$A186,Classifications!$I$2:$M$250,3,FALSE)</f>
        <v>BLM</v>
      </c>
      <c r="C186" t="str">
        <f>VLOOKUP(Checks!$A186,Classifications!$I$2:$M$250,4,FALSE)</f>
        <v>Latin America and the Caribbean</v>
      </c>
      <c r="D186" t="str">
        <f>VLOOKUP(Checks!$A186,Classifications!$I$2:$M$250,5,FALSE)</f>
        <v>Caribbean</v>
      </c>
      <c r="E186" s="7" t="str">
        <f>IFERROR(INDEX(GDP!$B$4:$BJ$268,MATCH(Checks!$B186,GDP!$B$4:$B$268,0),MATCH(2017,GDP!$B$4:$BJ$4,0)),"")</f>
        <v/>
      </c>
      <c r="F186" t="str">
        <f>IFERROR(INDEX(Population!$B$4:$BJ$268,MATCH(Checks!$B186,Population!$B$4:$B$268,0),MATCH(2017,Population!$B$4:$BJ$4,0)),"")</f>
        <v/>
      </c>
    </row>
    <row r="187" spans="1:6" x14ac:dyDescent="0.2">
      <c r="A187" t="s">
        <v>61</v>
      </c>
      <c r="B187" t="str">
        <f>VLOOKUP(Checks!$A187,Classifications!$I$2:$M$250,3,FALSE)</f>
        <v>SHN</v>
      </c>
      <c r="C187" t="str">
        <f>VLOOKUP(Checks!$A187,Classifications!$I$2:$M$250,4,FALSE)</f>
        <v>Africa</v>
      </c>
      <c r="D187" t="str">
        <f>VLOOKUP(Checks!$A187,Classifications!$I$2:$M$250,5,FALSE)</f>
        <v>Western Africa</v>
      </c>
      <c r="E187" s="7" t="str">
        <f>IFERROR(INDEX(GDP!$B$4:$BJ$268,MATCH(Checks!$B187,GDP!$B$4:$B$268,0),MATCH(2017,GDP!$B$4:$BJ$4,0)),"")</f>
        <v/>
      </c>
      <c r="F187" t="str">
        <f>IFERROR(INDEX(Population!$B$4:$BJ$268,MATCH(Checks!$B187,Population!$B$4:$B$268,0),MATCH(2017,Population!$B$4:$BJ$4,0)),"")</f>
        <v/>
      </c>
    </row>
    <row r="188" spans="1:6" x14ac:dyDescent="0.2">
      <c r="A188" t="s">
        <v>85</v>
      </c>
      <c r="B188" t="str">
        <f>VLOOKUP(Checks!$A188,Classifications!$I$2:$M$250,3,FALSE)</f>
        <v>KNA</v>
      </c>
      <c r="C188" t="str">
        <f>VLOOKUP(Checks!$A188,Classifications!$I$2:$M$250,4,FALSE)</f>
        <v>Latin America and the Caribbean</v>
      </c>
      <c r="D188" t="str">
        <f>VLOOKUP(Checks!$A188,Classifications!$I$2:$M$250,5,FALSE)</f>
        <v>Caribbean</v>
      </c>
      <c r="E188" s="7">
        <f>IFERROR(INDEX(GDP!$B$4:$BJ$268,MATCH(Checks!$B188,GDP!$B$4:$B$268,0),MATCH(2017,GDP!$B$4:$BJ$4,0)),"")</f>
        <v>1364496960.025075</v>
      </c>
      <c r="F188">
        <f>IFERROR(INDEX(Population!$B$4:$BJ$268,MATCH(Checks!$B188,Population!$B$4:$B$268,0),MATCH(2017,Population!$B$4:$BJ$4,0)),"")</f>
        <v>55345</v>
      </c>
    </row>
    <row r="189" spans="1:6" x14ac:dyDescent="0.2">
      <c r="A189" t="s">
        <v>86</v>
      </c>
      <c r="B189" t="str">
        <f>VLOOKUP(Checks!$A189,Classifications!$I$2:$M$250,3,FALSE)</f>
        <v>LCA</v>
      </c>
      <c r="C189" t="str">
        <f>VLOOKUP(Checks!$A189,Classifications!$I$2:$M$250,4,FALSE)</f>
        <v>Latin America and the Caribbean</v>
      </c>
      <c r="D189" t="str">
        <f>VLOOKUP(Checks!$A189,Classifications!$I$2:$M$250,5,FALSE)</f>
        <v>Caribbean</v>
      </c>
      <c r="E189" s="7">
        <f>IFERROR(INDEX(GDP!$B$4:$BJ$268,MATCH(Checks!$B189,GDP!$B$4:$B$268,0),MATCH(2017,GDP!$B$4:$BJ$4,0)),"")</f>
        <v>2316358672.1663136</v>
      </c>
      <c r="F189">
        <f>IFERROR(INDEX(Population!$B$4:$BJ$268,MATCH(Checks!$B189,Population!$B$4:$B$268,0),MATCH(2017,Population!$B$4:$BJ$4,0)),"")</f>
        <v>178844</v>
      </c>
    </row>
    <row r="190" spans="1:6" x14ac:dyDescent="0.2">
      <c r="A190" t="s">
        <v>87</v>
      </c>
      <c r="B190" t="str">
        <f>VLOOKUP(Checks!$A190,Classifications!$I$2:$M$250,3,FALSE)</f>
        <v>MAF</v>
      </c>
      <c r="C190" t="str">
        <f>VLOOKUP(Checks!$A190,Classifications!$I$2:$M$250,4,FALSE)</f>
        <v>Latin America and the Caribbean</v>
      </c>
      <c r="D190" t="str">
        <f>VLOOKUP(Checks!$A190,Classifications!$I$2:$M$250,5,FALSE)</f>
        <v>Caribbean</v>
      </c>
      <c r="E190" s="7">
        <f>IFERROR(INDEX(GDP!$B$4:$BJ$268,MATCH(Checks!$B190,GDP!$B$4:$B$268,0),MATCH(2017,GDP!$B$4:$BJ$4,0)),"")</f>
        <v>0</v>
      </c>
      <c r="F190">
        <f>IFERROR(INDEX(Population!$B$4:$BJ$268,MATCH(Checks!$B190,Population!$B$4:$B$268,0),MATCH(2017,Population!$B$4:$BJ$4,0)),"")</f>
        <v>32125</v>
      </c>
    </row>
    <row r="191" spans="1:6" x14ac:dyDescent="0.2">
      <c r="A191" t="s">
        <v>120</v>
      </c>
      <c r="B191" t="str">
        <f>VLOOKUP(Checks!$A191,Classifications!$I$2:$M$250,3,FALSE)</f>
        <v>SPM</v>
      </c>
      <c r="C191" t="str">
        <f>VLOOKUP(Checks!$A191,Classifications!$I$2:$M$250,4,FALSE)</f>
        <v>Northern America</v>
      </c>
      <c r="D191">
        <f>VLOOKUP(Checks!$A191,Classifications!$I$2:$M$250,5,FALSE)</f>
        <v>0</v>
      </c>
      <c r="E191" s="7" t="str">
        <f>IFERROR(INDEX(GDP!$B$4:$BJ$268,MATCH(Checks!$B191,GDP!$B$4:$B$268,0),MATCH(2017,GDP!$B$4:$BJ$4,0)),"")</f>
        <v/>
      </c>
      <c r="F191" t="str">
        <f>IFERROR(INDEX(Population!$B$4:$BJ$268,MATCH(Checks!$B191,Population!$B$4:$B$268,0),MATCH(2017,Population!$B$4:$BJ$4,0)),"")</f>
        <v/>
      </c>
    </row>
    <row r="192" spans="1:6" x14ac:dyDescent="0.2">
      <c r="A192" t="s">
        <v>88</v>
      </c>
      <c r="B192" t="str">
        <f>VLOOKUP(Checks!$A192,Classifications!$I$2:$M$250,3,FALSE)</f>
        <v>VCT</v>
      </c>
      <c r="C192" t="str">
        <f>VLOOKUP(Checks!$A192,Classifications!$I$2:$M$250,4,FALSE)</f>
        <v>Latin America and the Caribbean</v>
      </c>
      <c r="D192" t="str">
        <f>VLOOKUP(Checks!$A192,Classifications!$I$2:$M$250,5,FALSE)</f>
        <v>Caribbean</v>
      </c>
      <c r="E192" s="7">
        <f>IFERROR(INDEX(GDP!$B$4:$BJ$268,MATCH(Checks!$B192,GDP!$B$4:$B$268,0),MATCH(2017,GDP!$B$4:$BJ$4,0)),"")</f>
        <v>1178881171.9839363</v>
      </c>
      <c r="F192">
        <f>IFERROR(INDEX(Population!$B$4:$BJ$268,MATCH(Checks!$B192,Population!$B$4:$B$268,0),MATCH(2017,Population!$B$4:$BJ$4,0)),"")</f>
        <v>109897</v>
      </c>
    </row>
    <row r="193" spans="1:6" x14ac:dyDescent="0.2">
      <c r="A193" t="s">
        <v>249</v>
      </c>
      <c r="B193" t="str">
        <f>VLOOKUP(Checks!$A193,Classifications!$I$2:$M$250,3,FALSE)</f>
        <v>WSM</v>
      </c>
      <c r="C193" t="str">
        <f>VLOOKUP(Checks!$A193,Classifications!$I$2:$M$250,4,FALSE)</f>
        <v>Oceania</v>
      </c>
      <c r="D193" t="str">
        <f>VLOOKUP(Checks!$A193,Classifications!$I$2:$M$250,5,FALSE)</f>
        <v>Polynesia</v>
      </c>
      <c r="E193" s="7">
        <f>IFERROR(INDEX(GDP!$B$4:$BJ$268,MATCH(Checks!$B193,GDP!$B$4:$B$268,0),MATCH(2017,GDP!$B$4:$BJ$4,0)),"")</f>
        <v>1182874740.2997687</v>
      </c>
      <c r="F193">
        <f>IFERROR(INDEX(Population!$B$4:$BJ$268,MATCH(Checks!$B193,Population!$B$4:$B$268,0),MATCH(2017,Population!$B$4:$BJ$4,0)),"")</f>
        <v>196440</v>
      </c>
    </row>
    <row r="194" spans="1:6" x14ac:dyDescent="0.2">
      <c r="A194" t="s">
        <v>211</v>
      </c>
      <c r="B194" t="str">
        <f>VLOOKUP(Checks!$A194,Classifications!$I$2:$M$250,3,FALSE)</f>
        <v>SMR</v>
      </c>
      <c r="C194" t="str">
        <f>VLOOKUP(Checks!$A194,Classifications!$I$2:$M$250,4,FALSE)</f>
        <v>Europe</v>
      </c>
      <c r="D194" t="str">
        <f>VLOOKUP(Checks!$A194,Classifications!$I$2:$M$250,5,FALSE)</f>
        <v>Southern Europe</v>
      </c>
      <c r="E194" s="7">
        <f>IFERROR(INDEX(GDP!$B$4:$BJ$268,MATCH(Checks!$B194,GDP!$B$4:$B$268,0),MATCH(2017,GDP!$B$4:$BJ$4,0)),"")</f>
        <v>1899173089.058321</v>
      </c>
      <c r="F194">
        <f>IFERROR(INDEX(Population!$B$4:$BJ$268,MATCH(Checks!$B194,Population!$B$4:$B$268,0),MATCH(2017,Population!$B$4:$BJ$4,0)),"")</f>
        <v>33400</v>
      </c>
    </row>
    <row r="195" spans="1:6" x14ac:dyDescent="0.2">
      <c r="A195" t="s">
        <v>42</v>
      </c>
      <c r="B195" t="str">
        <f>VLOOKUP(Checks!$A195,Classifications!$I$2:$M$250,3,FALSE)</f>
        <v>STP</v>
      </c>
      <c r="C195" t="str">
        <f>VLOOKUP(Checks!$A195,Classifications!$I$2:$M$250,4,FALSE)</f>
        <v>Africa</v>
      </c>
      <c r="D195" t="str">
        <f>VLOOKUP(Checks!$A195,Classifications!$I$2:$M$250,5,FALSE)</f>
        <v>Middle Africa</v>
      </c>
      <c r="E195" s="7">
        <f>IFERROR(INDEX(GDP!$B$4:$BJ$268,MATCH(Checks!$B195,GDP!$B$4:$B$268,0),MATCH(2017,GDP!$B$4:$BJ$4,0)),"")</f>
        <v>623751841.00618565</v>
      </c>
      <c r="F195">
        <f>IFERROR(INDEX(Population!$B$4:$BJ$268,MATCH(Checks!$B195,Population!$B$4:$B$268,0),MATCH(2017,Population!$B$4:$BJ$4,0)),"")</f>
        <v>204327</v>
      </c>
    </row>
    <row r="196" spans="1:6" x14ac:dyDescent="0.2">
      <c r="A196" t="s">
        <v>186</v>
      </c>
      <c r="B196">
        <f>VLOOKUP(Checks!$A196,Classifications!$I$2:$M$250,3,FALSE)</f>
        <v>0</v>
      </c>
      <c r="C196" t="str">
        <f>VLOOKUP(Checks!$A196,Classifications!$I$2:$M$250,4,FALSE)</f>
        <v>Europe</v>
      </c>
      <c r="D196" t="str">
        <f>VLOOKUP(Checks!$A196,Classifications!$I$2:$M$250,5,FALSE)</f>
        <v>Northern Europe</v>
      </c>
      <c r="E196" s="7" t="str">
        <f>IFERROR(INDEX(GDP!$B$4:$BJ$268,MATCH(Checks!$B196,GDP!$B$4:$B$268,0),MATCH(2017,GDP!$B$4:$BJ$4,0)),"")</f>
        <v/>
      </c>
      <c r="F196" t="str">
        <f>IFERROR(INDEX(Population!$B$4:$BJ$268,MATCH(Checks!$B196,Population!$B$4:$B$268,0),MATCH(2017,Population!$B$4:$BJ$4,0)),"")</f>
        <v/>
      </c>
    </row>
    <row r="197" spans="1:6" x14ac:dyDescent="0.2">
      <c r="A197" t="s">
        <v>167</v>
      </c>
      <c r="B197" t="str">
        <f>VLOOKUP(Checks!$A197,Classifications!$I$2:$M$250,3,FALSE)</f>
        <v>SAU</v>
      </c>
      <c r="C197" t="str">
        <f>VLOOKUP(Checks!$A197,Classifications!$I$2:$M$250,4,FALSE)</f>
        <v>Asia</v>
      </c>
      <c r="D197" t="str">
        <f>VLOOKUP(Checks!$A197,Classifications!$I$2:$M$250,5,FALSE)</f>
        <v>Western Asia</v>
      </c>
      <c r="E197" s="7">
        <f>IFERROR(INDEX(GDP!$B$4:$BJ$268,MATCH(Checks!$B197,GDP!$B$4:$B$268,0),MATCH(2017,GDP!$B$4:$BJ$4,0)),"")</f>
        <v>1615468202814.2898</v>
      </c>
      <c r="F197">
        <f>IFERROR(INDEX(Population!$B$4:$BJ$268,MATCH(Checks!$B197,Population!$B$4:$B$268,0),MATCH(2017,Population!$B$4:$BJ$4,0)),"")</f>
        <v>32938213</v>
      </c>
    </row>
    <row r="198" spans="1:6" x14ac:dyDescent="0.2">
      <c r="A198" t="s">
        <v>62</v>
      </c>
      <c r="B198" t="str">
        <f>VLOOKUP(Checks!$A198,Classifications!$I$2:$M$250,3,FALSE)</f>
        <v>SEN</v>
      </c>
      <c r="C198" t="str">
        <f>VLOOKUP(Checks!$A198,Classifications!$I$2:$M$250,4,FALSE)</f>
        <v>Africa</v>
      </c>
      <c r="D198" t="str">
        <f>VLOOKUP(Checks!$A198,Classifications!$I$2:$M$250,5,FALSE)</f>
        <v>Western Africa</v>
      </c>
      <c r="E198" s="7">
        <f>IFERROR(INDEX(GDP!$B$4:$BJ$268,MATCH(Checks!$B198,GDP!$B$4:$B$268,0),MATCH(2017,GDP!$B$4:$BJ$4,0)),"")</f>
        <v>39160087194.51474</v>
      </c>
      <c r="F198">
        <f>IFERROR(INDEX(Population!$B$4:$BJ$268,MATCH(Checks!$B198,Population!$B$4:$B$268,0),MATCH(2017,Population!$B$4:$BJ$4,0)),"")</f>
        <v>15850567</v>
      </c>
    </row>
    <row r="199" spans="1:6" x14ac:dyDescent="0.2">
      <c r="A199" t="s">
        <v>212</v>
      </c>
      <c r="B199" t="str">
        <f>VLOOKUP(Checks!$A199,Classifications!$I$2:$M$250,3,FALSE)</f>
        <v>SRB</v>
      </c>
      <c r="C199" t="str">
        <f>VLOOKUP(Checks!$A199,Classifications!$I$2:$M$250,4,FALSE)</f>
        <v>Europe</v>
      </c>
      <c r="D199" t="str">
        <f>VLOOKUP(Checks!$A199,Classifications!$I$2:$M$250,5,FALSE)</f>
        <v>Southern Europe</v>
      </c>
      <c r="E199" s="7">
        <f>IFERROR(INDEX(GDP!$B$4:$BJ$268,MATCH(Checks!$B199,GDP!$B$4:$B$268,0),MATCH(2017,GDP!$B$4:$BJ$4,0)),"")</f>
        <v>98655004930.741135</v>
      </c>
      <c r="F199">
        <f>IFERROR(INDEX(Population!$B$4:$BJ$268,MATCH(Checks!$B199,Population!$B$4:$B$268,0),MATCH(2017,Population!$B$4:$BJ$4,0)),"")</f>
        <v>7022268</v>
      </c>
    </row>
    <row r="200" spans="1:6" x14ac:dyDescent="0.2">
      <c r="A200" t="s">
        <v>27</v>
      </c>
      <c r="B200" t="str">
        <f>VLOOKUP(Checks!$A200,Classifications!$I$2:$M$250,3,FALSE)</f>
        <v>SYC</v>
      </c>
      <c r="C200" t="str">
        <f>VLOOKUP(Checks!$A200,Classifications!$I$2:$M$250,4,FALSE)</f>
        <v>Africa</v>
      </c>
      <c r="D200" t="str">
        <f>VLOOKUP(Checks!$A200,Classifications!$I$2:$M$250,5,FALSE)</f>
        <v>Eastern Africa</v>
      </c>
      <c r="E200" s="7">
        <f>IFERROR(INDEX(GDP!$B$4:$BJ$268,MATCH(Checks!$B200,GDP!$B$4:$B$268,0),MATCH(2017,GDP!$B$4:$BJ$4,0)),"")</f>
        <v>2528557566.1332159</v>
      </c>
      <c r="F200">
        <f>IFERROR(INDEX(Population!$B$4:$BJ$268,MATCH(Checks!$B200,Population!$B$4:$B$268,0),MATCH(2017,Population!$B$4:$BJ$4,0)),"")</f>
        <v>95843</v>
      </c>
    </row>
    <row r="201" spans="1:6" x14ac:dyDescent="0.2">
      <c r="A201" t="s">
        <v>63</v>
      </c>
      <c r="B201" t="str">
        <f>VLOOKUP(Checks!$A201,Classifications!$I$2:$M$250,3,FALSE)</f>
        <v>SLE</v>
      </c>
      <c r="C201" t="str">
        <f>VLOOKUP(Checks!$A201,Classifications!$I$2:$M$250,4,FALSE)</f>
        <v>Africa</v>
      </c>
      <c r="D201" t="str">
        <f>VLOOKUP(Checks!$A201,Classifications!$I$2:$M$250,5,FALSE)</f>
        <v>Western Africa</v>
      </c>
      <c r="E201" s="7">
        <f>IFERROR(INDEX(GDP!$B$4:$BJ$268,MATCH(Checks!$B201,GDP!$B$4:$B$268,0),MATCH(2017,GDP!$B$4:$BJ$4,0)),"")</f>
        <v>10506793865.03952</v>
      </c>
      <c r="F201">
        <f>IFERROR(INDEX(Population!$B$4:$BJ$268,MATCH(Checks!$B201,Population!$B$4:$B$268,0),MATCH(2017,Population!$B$4:$BJ$4,0)),"")</f>
        <v>7557212</v>
      </c>
    </row>
    <row r="202" spans="1:6" x14ac:dyDescent="0.2">
      <c r="A202" t="s">
        <v>142</v>
      </c>
      <c r="B202" t="str">
        <f>VLOOKUP(Checks!$A202,Classifications!$I$2:$M$250,3,FALSE)</f>
        <v>SGP</v>
      </c>
      <c r="C202" t="str">
        <f>VLOOKUP(Checks!$A202,Classifications!$I$2:$M$250,4,FALSE)</f>
        <v>Asia</v>
      </c>
      <c r="D202" t="str">
        <f>VLOOKUP(Checks!$A202,Classifications!$I$2:$M$250,5,FALSE)</f>
        <v>South-eastern Asia</v>
      </c>
      <c r="E202" s="7">
        <f>IFERROR(INDEX(GDP!$B$4:$BJ$268,MATCH(Checks!$B202,GDP!$B$4:$B$268,0),MATCH(2017,GDP!$B$4:$BJ$4,0)),"")</f>
        <v>480046210971.47198</v>
      </c>
      <c r="F202">
        <f>IFERROR(INDEX(Population!$B$4:$BJ$268,MATCH(Checks!$B202,Population!$B$4:$B$268,0),MATCH(2017,Population!$B$4:$BJ$4,0)),"")</f>
        <v>5612253</v>
      </c>
    </row>
    <row r="203" spans="1:6" x14ac:dyDescent="0.2">
      <c r="A203" t="s">
        <v>89</v>
      </c>
      <c r="B203" t="str">
        <f>VLOOKUP(Checks!$A203,Classifications!$I$2:$M$250,3,FALSE)</f>
        <v>SXM</v>
      </c>
      <c r="C203" t="str">
        <f>VLOOKUP(Checks!$A203,Classifications!$I$2:$M$250,4,FALSE)</f>
        <v>Latin America and the Caribbean</v>
      </c>
      <c r="D203" t="str">
        <f>VLOOKUP(Checks!$A203,Classifications!$I$2:$M$250,5,FALSE)</f>
        <v>Caribbean</v>
      </c>
      <c r="E203" s="7">
        <f>IFERROR(INDEX(GDP!$B$4:$BJ$268,MATCH(Checks!$B203,GDP!$B$4:$B$268,0),MATCH(2017,GDP!$B$4:$BJ$4,0)),"")</f>
        <v>0</v>
      </c>
      <c r="F203">
        <f>IFERROR(INDEX(Population!$B$4:$BJ$268,MATCH(Checks!$B203,Population!$B$4:$B$268,0),MATCH(2017,Population!$B$4:$BJ$4,0)),"")</f>
        <v>41109</v>
      </c>
    </row>
    <row r="204" spans="1:6" x14ac:dyDescent="0.2">
      <c r="A204" t="s">
        <v>181</v>
      </c>
      <c r="B204" t="str">
        <f>VLOOKUP(Checks!$A204,Classifications!$I$2:$M$250,3,FALSE)</f>
        <v>SVK</v>
      </c>
      <c r="C204" t="str">
        <f>VLOOKUP(Checks!$A204,Classifications!$I$2:$M$250,4,FALSE)</f>
        <v>Europe</v>
      </c>
      <c r="D204" t="str">
        <f>VLOOKUP(Checks!$A204,Classifications!$I$2:$M$250,5,FALSE)</f>
        <v>Eastern Europe</v>
      </c>
      <c r="E204" s="7">
        <f>IFERROR(INDEX(GDP!$B$4:$BJ$268,MATCH(Checks!$B204,GDP!$B$4:$B$268,0),MATCH(2017,GDP!$B$4:$BJ$4,0)),"")</f>
        <v>164040770792.61618</v>
      </c>
      <c r="F204">
        <f>IFERROR(INDEX(Population!$B$4:$BJ$268,MATCH(Checks!$B204,Population!$B$4:$B$268,0),MATCH(2017,Population!$B$4:$BJ$4,0)),"")</f>
        <v>5439892</v>
      </c>
    </row>
    <row r="205" spans="1:6" x14ac:dyDescent="0.2">
      <c r="A205" t="s">
        <v>213</v>
      </c>
      <c r="B205" t="str">
        <f>VLOOKUP(Checks!$A205,Classifications!$I$2:$M$250,3,FALSE)</f>
        <v>SVN</v>
      </c>
      <c r="C205" t="str">
        <f>VLOOKUP(Checks!$A205,Classifications!$I$2:$M$250,4,FALSE)</f>
        <v>Europe</v>
      </c>
      <c r="D205" t="str">
        <f>VLOOKUP(Checks!$A205,Classifications!$I$2:$M$250,5,FALSE)</f>
        <v>Southern Europe</v>
      </c>
      <c r="E205" s="7">
        <f>IFERROR(INDEX(GDP!$B$4:$BJ$268,MATCH(Checks!$B205,GDP!$B$4:$B$268,0),MATCH(2017,GDP!$B$4:$BJ$4,0)),"")</f>
        <v>64897622259.944267</v>
      </c>
      <c r="F205">
        <f>IFERROR(INDEX(Population!$B$4:$BJ$268,MATCH(Checks!$B205,Population!$B$4:$B$268,0),MATCH(2017,Population!$B$4:$BJ$4,0)),"")</f>
        <v>2066748</v>
      </c>
    </row>
    <row r="206" spans="1:6" x14ac:dyDescent="0.2">
      <c r="A206" t="s">
        <v>234</v>
      </c>
      <c r="B206" t="str">
        <f>VLOOKUP(Checks!$A206,Classifications!$I$2:$M$250,3,FALSE)</f>
        <v>SLB</v>
      </c>
      <c r="C206" t="str">
        <f>VLOOKUP(Checks!$A206,Classifications!$I$2:$M$250,4,FALSE)</f>
        <v>Oceania</v>
      </c>
      <c r="D206" t="str">
        <f>VLOOKUP(Checks!$A206,Classifications!$I$2:$M$250,5,FALSE)</f>
        <v>Melanesia</v>
      </c>
      <c r="E206" s="7">
        <f>IFERROR(INDEX(GDP!$B$4:$BJ$268,MATCH(Checks!$B206,GDP!$B$4:$B$268,0),MATCH(2017,GDP!$B$4:$BJ$4,0)),"")</f>
        <v>1348575709.796911</v>
      </c>
      <c r="F206">
        <f>IFERROR(INDEX(Population!$B$4:$BJ$268,MATCH(Checks!$B206,Population!$B$4:$B$268,0),MATCH(2017,Population!$B$4:$BJ$4,0)),"")</f>
        <v>611343</v>
      </c>
    </row>
    <row r="207" spans="1:6" ht="15" x14ac:dyDescent="0.25">
      <c r="A207" s="8" t="s">
        <v>28</v>
      </c>
      <c r="B207" t="str">
        <f>VLOOKUP(Checks!$A207,Classifications!$I$2:$M$250,3,FALSE)</f>
        <v>SOM</v>
      </c>
      <c r="C207" t="str">
        <f>VLOOKUP(Checks!$A207,Classifications!$I$2:$M$250,4,FALSE)</f>
        <v>Africa</v>
      </c>
      <c r="D207" t="str">
        <f>VLOOKUP(Checks!$A207,Classifications!$I$2:$M$250,5,FALSE)</f>
        <v>Eastern Africa</v>
      </c>
      <c r="E207" s="7">
        <f>IFERROR(INDEX(GDP!$B$4:$BJ$268,MATCH(Checks!$B207,GDP!$B$4:$B$268,0),MATCH(2017,GDP!$B$4:$BJ$4,0)),"")</f>
        <v>0</v>
      </c>
      <c r="F207">
        <f>IFERROR(INDEX(Population!$B$4:$BJ$268,MATCH(Checks!$B207,Population!$B$4:$B$268,0),MATCH(2017,Population!$B$4:$BJ$4,0)),"")</f>
        <v>14742523</v>
      </c>
    </row>
    <row r="208" spans="1:6" x14ac:dyDescent="0.2">
      <c r="A208" t="s">
        <v>47</v>
      </c>
      <c r="B208" t="str">
        <f>VLOOKUP(Checks!$A208,Classifications!$I$2:$M$250,3,FALSE)</f>
        <v>ZAF</v>
      </c>
      <c r="C208" t="str">
        <f>VLOOKUP(Checks!$A208,Classifications!$I$2:$M$250,4,FALSE)</f>
        <v>Africa</v>
      </c>
      <c r="D208" t="str">
        <f>VLOOKUP(Checks!$A208,Classifications!$I$2:$M$250,5,FALSE)</f>
        <v>Southern Africa</v>
      </c>
      <c r="E208" s="7">
        <f>IFERROR(INDEX(GDP!$B$4:$BJ$268,MATCH(Checks!$B208,GDP!$B$4:$B$268,0),MATCH(2017,GDP!$B$4:$BJ$4,0)),"")</f>
        <v>697330408046.39429</v>
      </c>
      <c r="F208">
        <f>IFERROR(INDEX(Population!$B$4:$BJ$268,MATCH(Checks!$B208,Population!$B$4:$B$268,0),MATCH(2017,Population!$B$4:$BJ$4,0)),"")</f>
        <v>56717156</v>
      </c>
    </row>
    <row r="209" spans="1:6" x14ac:dyDescent="0.2">
      <c r="A209" t="s">
        <v>113</v>
      </c>
      <c r="B209" t="str">
        <f>VLOOKUP(Checks!$A209,Classifications!$I$2:$M$250,3,FALSE)</f>
        <v>SGS</v>
      </c>
      <c r="C209" t="str">
        <f>VLOOKUP(Checks!$A209,Classifications!$I$2:$M$250,4,FALSE)</f>
        <v>Latin America and the Caribbean</v>
      </c>
      <c r="D209" t="str">
        <f>VLOOKUP(Checks!$A209,Classifications!$I$2:$M$250,5,FALSE)</f>
        <v>South America</v>
      </c>
      <c r="E209" s="7" t="str">
        <f>IFERROR(INDEX(GDP!$B$4:$BJ$268,MATCH(Checks!$B209,GDP!$B$4:$B$268,0),MATCH(2017,GDP!$B$4:$BJ$4,0)),"")</f>
        <v/>
      </c>
      <c r="F209" t="str">
        <f>IFERROR(INDEX(Population!$B$4:$BJ$268,MATCH(Checks!$B209,Population!$B$4:$B$268,0),MATCH(2017,Population!$B$4:$BJ$4,0)),"")</f>
        <v/>
      </c>
    </row>
    <row r="210" spans="1:6" ht="15" x14ac:dyDescent="0.25">
      <c r="A210" s="8" t="s">
        <v>29</v>
      </c>
      <c r="B210" t="str">
        <f>VLOOKUP(Checks!$A210,Classifications!$I$2:$M$250,3,FALSE)</f>
        <v>SSD</v>
      </c>
      <c r="C210" t="str">
        <f>VLOOKUP(Checks!$A210,Classifications!$I$2:$M$250,4,FALSE)</f>
        <v>Africa</v>
      </c>
      <c r="D210" t="str">
        <f>VLOOKUP(Checks!$A210,Classifications!$I$2:$M$250,5,FALSE)</f>
        <v>Eastern Africa</v>
      </c>
      <c r="E210" s="7">
        <f>IFERROR(INDEX(GDP!$B$4:$BJ$268,MATCH(Checks!$B210,GDP!$B$4:$B$268,0),MATCH(2017,GDP!$B$4:$BJ$4,0)),"")</f>
        <v>0</v>
      </c>
      <c r="F210">
        <f>IFERROR(INDEX(Population!$B$4:$BJ$268,MATCH(Checks!$B210,Population!$B$4:$B$268,0),MATCH(2017,Population!$B$4:$BJ$4,0)),"")</f>
        <v>12575714</v>
      </c>
    </row>
    <row r="211" spans="1:6" x14ac:dyDescent="0.2">
      <c r="A211" t="s">
        <v>214</v>
      </c>
      <c r="B211" t="str">
        <f>VLOOKUP(Checks!$A211,Classifications!$I$2:$M$250,3,FALSE)</f>
        <v>ESP</v>
      </c>
      <c r="C211" t="str">
        <f>VLOOKUP(Checks!$A211,Classifications!$I$2:$M$250,4,FALSE)</f>
        <v>Europe</v>
      </c>
      <c r="D211" t="str">
        <f>VLOOKUP(Checks!$A211,Classifications!$I$2:$M$250,5,FALSE)</f>
        <v>Southern Europe</v>
      </c>
      <c r="E211" s="7">
        <f>IFERROR(INDEX(GDP!$B$4:$BJ$268,MATCH(Checks!$B211,GDP!$B$4:$B$268,0),MATCH(2017,GDP!$B$4:$BJ$4,0)),"")</f>
        <v>1596133327421.3147</v>
      </c>
      <c r="F211">
        <f>IFERROR(INDEX(Population!$B$4:$BJ$268,MATCH(Checks!$B211,Population!$B$4:$B$268,0),MATCH(2017,Population!$B$4:$BJ$4,0)),"")</f>
        <v>46572028</v>
      </c>
    </row>
    <row r="212" spans="1:6" x14ac:dyDescent="0.2">
      <c r="A212" t="s">
        <v>154</v>
      </c>
      <c r="B212" t="str">
        <f>VLOOKUP(Checks!$A212,Classifications!$I$2:$M$250,3,FALSE)</f>
        <v>LKA</v>
      </c>
      <c r="C212" t="str">
        <f>VLOOKUP(Checks!$A212,Classifications!$I$2:$M$250,4,FALSE)</f>
        <v>Asia</v>
      </c>
      <c r="D212" t="str">
        <f>VLOOKUP(Checks!$A212,Classifications!$I$2:$M$250,5,FALSE)</f>
        <v>Southern Asia</v>
      </c>
      <c r="E212" s="7">
        <f>IFERROR(INDEX(GDP!$B$4:$BJ$268,MATCH(Checks!$B212,GDP!$B$4:$B$268,0),MATCH(2017,GDP!$B$4:$BJ$4,0)),"")</f>
        <v>250231680293.85156</v>
      </c>
      <c r="F212">
        <f>IFERROR(INDEX(Population!$B$4:$BJ$268,MATCH(Checks!$B212,Population!$B$4:$B$268,0),MATCH(2017,Population!$B$4:$BJ$4,0)),"")</f>
        <v>21444000</v>
      </c>
    </row>
    <row r="213" spans="1:6" x14ac:dyDescent="0.2">
      <c r="A213" t="s">
        <v>168</v>
      </c>
      <c r="B213" t="str">
        <f>VLOOKUP(Checks!$A213,Classifications!$I$2:$M$250,3,FALSE)</f>
        <v>PSE</v>
      </c>
      <c r="C213" t="str">
        <f>VLOOKUP(Checks!$A213,Classifications!$I$2:$M$250,4,FALSE)</f>
        <v>Asia</v>
      </c>
      <c r="D213" t="str">
        <f>VLOOKUP(Checks!$A213,Classifications!$I$2:$M$250,5,FALSE)</f>
        <v>Western Asia</v>
      </c>
      <c r="E213" s="7">
        <f>IFERROR(INDEX(GDP!$B$4:$BJ$268,MATCH(Checks!$B213,GDP!$B$4:$B$268,0),MATCH(2017,GDP!$B$4:$BJ$4,0)),"")</f>
        <v>20846781323.0965</v>
      </c>
      <c r="F213">
        <f>IFERROR(INDEX(Population!$B$4:$BJ$268,MATCH(Checks!$B213,Population!$B$4:$B$268,0),MATCH(2017,Population!$B$4:$BJ$4,0)),"")</f>
        <v>4684777</v>
      </c>
    </row>
    <row r="214" spans="1:6" x14ac:dyDescent="0.2">
      <c r="A214" t="s">
        <v>9</v>
      </c>
      <c r="B214" t="str">
        <f>VLOOKUP(Checks!$A214,Classifications!$I$2:$M$250,3,FALSE)</f>
        <v>SDN</v>
      </c>
      <c r="C214" t="str">
        <f>VLOOKUP(Checks!$A214,Classifications!$I$2:$M$250,4,FALSE)</f>
        <v>Africa</v>
      </c>
      <c r="D214" t="str">
        <f>VLOOKUP(Checks!$A214,Classifications!$I$2:$M$250,5,FALSE)</f>
        <v>Northern Africa</v>
      </c>
      <c r="E214" s="7">
        <f>IFERROR(INDEX(GDP!$B$4:$BJ$268,MATCH(Checks!$B214,GDP!$B$4:$B$268,0),MATCH(2017,GDP!$B$4:$BJ$4,0)),"")</f>
        <v>181042392237.77835</v>
      </c>
      <c r="F214">
        <f>IFERROR(INDEX(Population!$B$4:$BJ$268,MATCH(Checks!$B214,Population!$B$4:$B$268,0),MATCH(2017,Population!$B$4:$BJ$4,0)),"")</f>
        <v>40533330</v>
      </c>
    </row>
    <row r="215" spans="1:6" x14ac:dyDescent="0.2">
      <c r="A215" t="s">
        <v>114</v>
      </c>
      <c r="B215" t="str">
        <f>VLOOKUP(Checks!$A215,Classifications!$I$2:$M$250,3,FALSE)</f>
        <v>SUR</v>
      </c>
      <c r="C215" t="str">
        <f>VLOOKUP(Checks!$A215,Classifications!$I$2:$M$250,4,FALSE)</f>
        <v>Latin America and the Caribbean</v>
      </c>
      <c r="D215" t="str">
        <f>VLOOKUP(Checks!$A215,Classifications!$I$2:$M$250,5,FALSE)</f>
        <v>South America</v>
      </c>
      <c r="E215" s="7">
        <f>IFERROR(INDEX(GDP!$B$4:$BJ$268,MATCH(Checks!$B215,GDP!$B$4:$B$268,0),MATCH(2017,GDP!$B$4:$BJ$4,0)),"")</f>
        <v>7756422103.4002285</v>
      </c>
      <c r="F215">
        <f>IFERROR(INDEX(Population!$B$4:$BJ$268,MATCH(Checks!$B215,Population!$B$4:$B$268,0),MATCH(2017,Population!$B$4:$BJ$4,0)),"")</f>
        <v>563402</v>
      </c>
    </row>
    <row r="216" spans="1:6" x14ac:dyDescent="0.2">
      <c r="A216" t="s">
        <v>197</v>
      </c>
      <c r="B216" t="str">
        <f>VLOOKUP(Checks!$A216,Classifications!$I$2:$M$250,3,FALSE)</f>
        <v>SJM</v>
      </c>
      <c r="C216" t="str">
        <f>VLOOKUP(Checks!$A216,Classifications!$I$2:$M$250,4,FALSE)</f>
        <v>Europe</v>
      </c>
      <c r="D216" t="str">
        <f>VLOOKUP(Checks!$A216,Classifications!$I$2:$M$250,5,FALSE)</f>
        <v>Northern Europe</v>
      </c>
      <c r="E216" s="7" t="str">
        <f>IFERROR(INDEX(GDP!$B$4:$BJ$268,MATCH(Checks!$B216,GDP!$B$4:$B$268,0),MATCH(2017,GDP!$B$4:$BJ$4,0)),"")</f>
        <v/>
      </c>
      <c r="F216" t="str">
        <f>IFERROR(INDEX(Population!$B$4:$BJ$268,MATCH(Checks!$B216,Population!$B$4:$B$268,0),MATCH(2017,Population!$B$4:$BJ$4,0)),"")</f>
        <v/>
      </c>
    </row>
    <row r="217" spans="1:6" x14ac:dyDescent="0.2">
      <c r="A217" t="s">
        <v>198</v>
      </c>
      <c r="B217" t="str">
        <f>VLOOKUP(Checks!$A217,Classifications!$I$2:$M$250,3,FALSE)</f>
        <v>SWE</v>
      </c>
      <c r="C217" t="str">
        <f>VLOOKUP(Checks!$A217,Classifications!$I$2:$M$250,4,FALSE)</f>
        <v>Europe</v>
      </c>
      <c r="D217" t="str">
        <f>VLOOKUP(Checks!$A217,Classifications!$I$2:$M$250,5,FALSE)</f>
        <v>Northern Europe</v>
      </c>
      <c r="E217" s="7">
        <f>IFERROR(INDEX(GDP!$B$4:$BJ$268,MATCH(Checks!$B217,GDP!$B$4:$B$268,0),MATCH(2017,GDP!$B$4:$BJ$4,0)),"")</f>
        <v>472673363092.16138</v>
      </c>
      <c r="F217">
        <f>IFERROR(INDEX(Population!$B$4:$BJ$268,MATCH(Checks!$B217,Population!$B$4:$B$268,0),MATCH(2017,Population!$B$4:$BJ$4,0)),"")</f>
        <v>10067744</v>
      </c>
    </row>
    <row r="218" spans="1:6" x14ac:dyDescent="0.2">
      <c r="A218" t="s">
        <v>224</v>
      </c>
      <c r="B218" t="str">
        <f>VLOOKUP(Checks!$A218,Classifications!$I$2:$M$250,3,FALSE)</f>
        <v>CHE</v>
      </c>
      <c r="C218" t="str">
        <f>VLOOKUP(Checks!$A218,Classifications!$I$2:$M$250,4,FALSE)</f>
        <v>Europe</v>
      </c>
      <c r="D218" t="str">
        <f>VLOOKUP(Checks!$A218,Classifications!$I$2:$M$250,5,FALSE)</f>
        <v>Western Europe</v>
      </c>
      <c r="E218" s="7">
        <f>IFERROR(INDEX(GDP!$B$4:$BJ$268,MATCH(Checks!$B218,GDP!$B$4:$B$268,0),MATCH(2017,GDP!$B$4:$BJ$4,0)),"")</f>
        <v>486035440122.5827</v>
      </c>
      <c r="F218">
        <f>IFERROR(INDEX(Population!$B$4:$BJ$268,MATCH(Checks!$B218,Population!$B$4:$B$268,0),MATCH(2017,Population!$B$4:$BJ$4,0)),"")</f>
        <v>8466017</v>
      </c>
    </row>
    <row r="219" spans="1:6" ht="15" x14ac:dyDescent="0.25">
      <c r="A219" s="8" t="s">
        <v>169</v>
      </c>
      <c r="B219" t="str">
        <f>VLOOKUP(Checks!$A219,Classifications!$I$2:$M$250,3,FALSE)</f>
        <v>SYR</v>
      </c>
      <c r="C219" t="str">
        <f>VLOOKUP(Checks!$A219,Classifications!$I$2:$M$250,4,FALSE)</f>
        <v>Asia</v>
      </c>
      <c r="D219" t="str">
        <f>VLOOKUP(Checks!$A219,Classifications!$I$2:$M$250,5,FALSE)</f>
        <v>Western Asia</v>
      </c>
      <c r="E219" s="7">
        <f>IFERROR(INDEX(GDP!$B$4:$BJ$268,MATCH(Checks!$B219,GDP!$B$4:$B$268,0),MATCH(2017,GDP!$B$4:$BJ$4,0)),"")</f>
        <v>0</v>
      </c>
      <c r="F219">
        <f>IFERROR(INDEX(Population!$B$4:$BJ$268,MATCH(Checks!$B219,Population!$B$4:$B$268,0),MATCH(2017,Population!$B$4:$BJ$4,0)),"")</f>
        <v>18269868</v>
      </c>
    </row>
    <row r="220" spans="1:6" x14ac:dyDescent="0.2">
      <c r="A220" t="s">
        <v>125</v>
      </c>
      <c r="B220" t="str">
        <f>VLOOKUP(Checks!$A220,Classifications!$I$2:$M$250,3,FALSE)</f>
        <v>TJK</v>
      </c>
      <c r="C220" t="str">
        <f>VLOOKUP(Checks!$A220,Classifications!$I$2:$M$250,4,FALSE)</f>
        <v>Asia</v>
      </c>
      <c r="D220" t="str">
        <f>VLOOKUP(Checks!$A220,Classifications!$I$2:$M$250,5,FALSE)</f>
        <v>Central Asia</v>
      </c>
      <c r="E220" s="7">
        <f>IFERROR(INDEX(GDP!$B$4:$BJ$268,MATCH(Checks!$B220,GDP!$B$4:$B$268,0),MATCH(2017,GDP!$B$4:$BJ$4,0)),"")</f>
        <v>25844353182.684498</v>
      </c>
      <c r="F220">
        <f>IFERROR(INDEX(Population!$B$4:$BJ$268,MATCH(Checks!$B220,Population!$B$4:$B$268,0),MATCH(2017,Population!$B$4:$BJ$4,0)),"")</f>
        <v>8921343</v>
      </c>
    </row>
    <row r="221" spans="1:6" x14ac:dyDescent="0.2">
      <c r="A221" t="s">
        <v>143</v>
      </c>
      <c r="B221" t="str">
        <f>VLOOKUP(Checks!$A221,Classifications!$I$2:$M$250,3,FALSE)</f>
        <v>THA</v>
      </c>
      <c r="C221" t="str">
        <f>VLOOKUP(Checks!$A221,Classifications!$I$2:$M$250,4,FALSE)</f>
        <v>Asia</v>
      </c>
      <c r="D221" t="str">
        <f>VLOOKUP(Checks!$A221,Classifications!$I$2:$M$250,5,FALSE)</f>
        <v>South-eastern Asia</v>
      </c>
      <c r="E221" s="7">
        <f>IFERROR(INDEX(GDP!$B$4:$BJ$268,MATCH(Checks!$B221,GDP!$B$4:$B$268,0),MATCH(2017,GDP!$B$4:$BJ$4,0)),"")</f>
        <v>1123769933692.7227</v>
      </c>
      <c r="F221">
        <f>IFERROR(INDEX(Population!$B$4:$BJ$268,MATCH(Checks!$B221,Population!$B$4:$B$268,0),MATCH(2017,Population!$B$4:$BJ$4,0)),"")</f>
        <v>69037513</v>
      </c>
    </row>
    <row r="222" spans="1:6" x14ac:dyDescent="0.2">
      <c r="A222" t="s">
        <v>215</v>
      </c>
      <c r="B222" t="str">
        <f>VLOOKUP(Checks!$A222,Classifications!$I$2:$M$250,3,FALSE)</f>
        <v>MKD</v>
      </c>
      <c r="C222" t="str">
        <f>VLOOKUP(Checks!$A222,Classifications!$I$2:$M$250,4,FALSE)</f>
        <v>Europe</v>
      </c>
      <c r="D222" t="str">
        <f>VLOOKUP(Checks!$A222,Classifications!$I$2:$M$250,5,FALSE)</f>
        <v>Southern Europe</v>
      </c>
      <c r="E222" s="7">
        <f>IFERROR(INDEX(GDP!$B$4:$BJ$268,MATCH(Checks!$B222,GDP!$B$4:$B$268,0),MATCH(2017,GDP!$B$4:$BJ$4,0)),"")</f>
        <v>27312755669.700241</v>
      </c>
      <c r="F222">
        <f>IFERROR(INDEX(Population!$B$4:$BJ$268,MATCH(Checks!$B222,Population!$B$4:$B$268,0),MATCH(2017,Population!$B$4:$BJ$4,0)),"")</f>
        <v>2083160</v>
      </c>
    </row>
    <row r="223" spans="1:6" x14ac:dyDescent="0.2">
      <c r="A223" t="s">
        <v>144</v>
      </c>
      <c r="B223" t="str">
        <f>VLOOKUP(Checks!$A223,Classifications!$I$2:$M$250,3,FALSE)</f>
        <v>TLS</v>
      </c>
      <c r="C223" t="str">
        <f>VLOOKUP(Checks!$A223,Classifications!$I$2:$M$250,4,FALSE)</f>
        <v>Asia</v>
      </c>
      <c r="D223" t="str">
        <f>VLOOKUP(Checks!$A223,Classifications!$I$2:$M$250,5,FALSE)</f>
        <v>South-eastern Asia</v>
      </c>
      <c r="E223" s="7">
        <f>IFERROR(INDEX(GDP!$B$4:$BJ$268,MATCH(Checks!$B223,GDP!$B$4:$B$268,0),MATCH(2017,GDP!$B$4:$BJ$4,0)),"")</f>
        <v>8516895000.3434095</v>
      </c>
      <c r="F223">
        <f>IFERROR(INDEX(Population!$B$4:$BJ$268,MATCH(Checks!$B223,Population!$B$4:$B$268,0),MATCH(2017,Population!$B$4:$BJ$4,0)),"")</f>
        <v>1296311</v>
      </c>
    </row>
    <row r="224" spans="1:6" x14ac:dyDescent="0.2">
      <c r="A224" t="s">
        <v>64</v>
      </c>
      <c r="B224" t="str">
        <f>VLOOKUP(Checks!$A224,Classifications!$I$2:$M$250,3,FALSE)</f>
        <v>TGO</v>
      </c>
      <c r="C224" t="str">
        <f>VLOOKUP(Checks!$A224,Classifications!$I$2:$M$250,4,FALSE)</f>
        <v>Africa</v>
      </c>
      <c r="D224" t="str">
        <f>VLOOKUP(Checks!$A224,Classifications!$I$2:$M$250,5,FALSE)</f>
        <v>Western Africa</v>
      </c>
      <c r="E224" s="7">
        <f>IFERROR(INDEX(GDP!$B$4:$BJ$268,MATCH(Checks!$B224,GDP!$B$4:$B$268,0),MATCH(2017,GDP!$B$4:$BJ$4,0)),"")</f>
        <v>11149247578.856209</v>
      </c>
      <c r="F224">
        <f>IFERROR(INDEX(Population!$B$4:$BJ$268,MATCH(Checks!$B224,Population!$B$4:$B$268,0),MATCH(2017,Population!$B$4:$BJ$4,0)),"")</f>
        <v>7797694</v>
      </c>
    </row>
    <row r="225" spans="1:6" x14ac:dyDescent="0.2">
      <c r="A225" t="s">
        <v>250</v>
      </c>
      <c r="B225" t="str">
        <f>VLOOKUP(Checks!$A225,Classifications!$I$2:$M$250,3,FALSE)</f>
        <v>TKL</v>
      </c>
      <c r="C225" t="str">
        <f>VLOOKUP(Checks!$A225,Classifications!$I$2:$M$250,4,FALSE)</f>
        <v>Oceania</v>
      </c>
      <c r="D225" t="str">
        <f>VLOOKUP(Checks!$A225,Classifications!$I$2:$M$250,5,FALSE)</f>
        <v>Polynesia</v>
      </c>
      <c r="E225" s="7" t="str">
        <f>IFERROR(INDEX(GDP!$B$4:$BJ$268,MATCH(Checks!$B225,GDP!$B$4:$B$268,0),MATCH(2017,GDP!$B$4:$BJ$4,0)),"")</f>
        <v/>
      </c>
      <c r="F225" t="str">
        <f>IFERROR(INDEX(Population!$B$4:$BJ$268,MATCH(Checks!$B225,Population!$B$4:$B$268,0),MATCH(2017,Population!$B$4:$BJ$4,0)),"")</f>
        <v/>
      </c>
    </row>
    <row r="226" spans="1:6" x14ac:dyDescent="0.2">
      <c r="A226" t="s">
        <v>251</v>
      </c>
      <c r="B226" t="str">
        <f>VLOOKUP(Checks!$A226,Classifications!$I$2:$M$250,3,FALSE)</f>
        <v>TON</v>
      </c>
      <c r="C226" t="str">
        <f>VLOOKUP(Checks!$A226,Classifications!$I$2:$M$250,4,FALSE)</f>
        <v>Oceania</v>
      </c>
      <c r="D226" t="str">
        <f>VLOOKUP(Checks!$A226,Classifications!$I$2:$M$250,5,FALSE)</f>
        <v>Polynesia</v>
      </c>
      <c r="E226" s="7">
        <f>IFERROR(INDEX(GDP!$B$4:$BJ$268,MATCH(Checks!$B226,GDP!$B$4:$B$268,0),MATCH(2017,GDP!$B$4:$BJ$4,0)),"")</f>
        <v>586075539.91397476</v>
      </c>
      <c r="F226">
        <f>IFERROR(INDEX(Population!$B$4:$BJ$268,MATCH(Checks!$B226,Population!$B$4:$B$268,0),MATCH(2017,Population!$B$4:$BJ$4,0)),"")</f>
        <v>108020</v>
      </c>
    </row>
    <row r="227" spans="1:6" x14ac:dyDescent="0.2">
      <c r="A227" t="s">
        <v>90</v>
      </c>
      <c r="B227" t="str">
        <f>VLOOKUP(Checks!$A227,Classifications!$I$2:$M$250,3,FALSE)</f>
        <v>TTO</v>
      </c>
      <c r="C227" t="str">
        <f>VLOOKUP(Checks!$A227,Classifications!$I$2:$M$250,4,FALSE)</f>
        <v>Latin America and the Caribbean</v>
      </c>
      <c r="D227" t="str">
        <f>VLOOKUP(Checks!$A227,Classifications!$I$2:$M$250,5,FALSE)</f>
        <v>Caribbean</v>
      </c>
      <c r="E227" s="7">
        <f>IFERROR(INDEX(GDP!$B$4:$BJ$268,MATCH(Checks!$B227,GDP!$B$4:$B$268,0),MATCH(2017,GDP!$B$4:$BJ$4,0)),"")</f>
        <v>39380239257.527916</v>
      </c>
      <c r="F227">
        <f>IFERROR(INDEX(Population!$B$4:$BJ$268,MATCH(Checks!$B227,Population!$B$4:$B$268,0),MATCH(2017,Population!$B$4:$BJ$4,0)),"")</f>
        <v>1369125</v>
      </c>
    </row>
    <row r="228" spans="1:6" x14ac:dyDescent="0.2">
      <c r="A228" t="s">
        <v>10</v>
      </c>
      <c r="B228" t="str">
        <f>VLOOKUP(Checks!$A228,Classifications!$I$2:$M$250,3,FALSE)</f>
        <v>TUN</v>
      </c>
      <c r="C228" t="str">
        <f>VLOOKUP(Checks!$A228,Classifications!$I$2:$M$250,4,FALSE)</f>
        <v>Africa</v>
      </c>
      <c r="D228" t="str">
        <f>VLOOKUP(Checks!$A228,Classifications!$I$2:$M$250,5,FALSE)</f>
        <v>Northern Africa</v>
      </c>
      <c r="E228" s="7">
        <f>IFERROR(INDEX(GDP!$B$4:$BJ$268,MATCH(Checks!$B228,GDP!$B$4:$B$268,0),MATCH(2017,GDP!$B$4:$BJ$4,0)),"")</f>
        <v>125115475317.99384</v>
      </c>
      <c r="F228">
        <f>IFERROR(INDEX(Population!$B$4:$BJ$268,MATCH(Checks!$B228,Population!$B$4:$B$268,0),MATCH(2017,Population!$B$4:$BJ$4,0)),"")</f>
        <v>11532127</v>
      </c>
    </row>
    <row r="229" spans="1:6" x14ac:dyDescent="0.2">
      <c r="A229" t="s">
        <v>170</v>
      </c>
      <c r="B229" t="str">
        <f>VLOOKUP(Checks!$A229,Classifications!$I$2:$M$250,3,FALSE)</f>
        <v>TUR</v>
      </c>
      <c r="C229" t="str">
        <f>VLOOKUP(Checks!$A229,Classifications!$I$2:$M$250,4,FALSE)</f>
        <v>Asia</v>
      </c>
      <c r="D229" t="str">
        <f>VLOOKUP(Checks!$A229,Classifications!$I$2:$M$250,5,FALSE)</f>
        <v>Western Asia</v>
      </c>
      <c r="E229" s="7">
        <f>IFERROR(INDEX(GDP!$B$4:$BJ$268,MATCH(Checks!$B229,GDP!$B$4:$B$268,0),MATCH(2017,GDP!$B$4:$BJ$4,0)),"")</f>
        <v>2029069113272.3679</v>
      </c>
      <c r="F229">
        <f>IFERROR(INDEX(Population!$B$4:$BJ$268,MATCH(Checks!$B229,Population!$B$4:$B$268,0),MATCH(2017,Population!$B$4:$BJ$4,0)),"")</f>
        <v>80745020</v>
      </c>
    </row>
    <row r="230" spans="1:6" x14ac:dyDescent="0.2">
      <c r="A230" t="s">
        <v>126</v>
      </c>
      <c r="B230" t="str">
        <f>VLOOKUP(Checks!$A230,Classifications!$I$2:$M$250,3,FALSE)</f>
        <v>TKM</v>
      </c>
      <c r="C230" t="str">
        <f>VLOOKUP(Checks!$A230,Classifications!$I$2:$M$250,4,FALSE)</f>
        <v>Asia</v>
      </c>
      <c r="D230" t="str">
        <f>VLOOKUP(Checks!$A230,Classifications!$I$2:$M$250,5,FALSE)</f>
        <v>Central Asia</v>
      </c>
      <c r="E230" s="7">
        <f>IFERROR(INDEX(GDP!$B$4:$BJ$268,MATCH(Checks!$B230,GDP!$B$4:$B$268,0),MATCH(2017,GDP!$B$4:$BJ$4,0)),"")</f>
        <v>94369225412.041702</v>
      </c>
      <c r="F230">
        <f>IFERROR(INDEX(Population!$B$4:$BJ$268,MATCH(Checks!$B230,Population!$B$4:$B$268,0),MATCH(2017,Population!$B$4:$BJ$4,0)),"")</f>
        <v>5758075</v>
      </c>
    </row>
    <row r="231" spans="1:6" x14ac:dyDescent="0.2">
      <c r="A231" t="s">
        <v>91</v>
      </c>
      <c r="B231" t="str">
        <f>VLOOKUP(Checks!$A231,Classifications!$I$2:$M$250,3,FALSE)</f>
        <v>TCA</v>
      </c>
      <c r="C231" t="str">
        <f>VLOOKUP(Checks!$A231,Classifications!$I$2:$M$250,4,FALSE)</f>
        <v>Latin America and the Caribbean</v>
      </c>
      <c r="D231" t="str">
        <f>VLOOKUP(Checks!$A231,Classifications!$I$2:$M$250,5,FALSE)</f>
        <v>Caribbean</v>
      </c>
      <c r="E231" s="7">
        <f>IFERROR(INDEX(GDP!$B$4:$BJ$268,MATCH(Checks!$B231,GDP!$B$4:$B$268,0),MATCH(2017,GDP!$B$4:$BJ$4,0)),"")</f>
        <v>0</v>
      </c>
      <c r="F231">
        <f>IFERROR(INDEX(Population!$B$4:$BJ$268,MATCH(Checks!$B231,Population!$B$4:$B$268,0),MATCH(2017,Population!$B$4:$BJ$4,0)),"")</f>
        <v>35446</v>
      </c>
    </row>
    <row r="232" spans="1:6" x14ac:dyDescent="0.2">
      <c r="A232" t="s">
        <v>252</v>
      </c>
      <c r="B232" t="str">
        <f>VLOOKUP(Checks!$A232,Classifications!$I$2:$M$250,3,FALSE)</f>
        <v>TUV</v>
      </c>
      <c r="C232" t="str">
        <f>VLOOKUP(Checks!$A232,Classifications!$I$2:$M$250,4,FALSE)</f>
        <v>Oceania</v>
      </c>
      <c r="D232" t="str">
        <f>VLOOKUP(Checks!$A232,Classifications!$I$2:$M$250,5,FALSE)</f>
        <v>Polynesia</v>
      </c>
      <c r="E232" s="7">
        <f>IFERROR(INDEX(GDP!$B$4:$BJ$268,MATCH(Checks!$B232,GDP!$B$4:$B$268,0),MATCH(2017,GDP!$B$4:$BJ$4,0)),"")</f>
        <v>40012561.966980793</v>
      </c>
      <c r="F232">
        <f>IFERROR(INDEX(Population!$B$4:$BJ$268,MATCH(Checks!$B232,Population!$B$4:$B$268,0),MATCH(2017,Population!$B$4:$BJ$4,0)),"")</f>
        <v>11192</v>
      </c>
    </row>
    <row r="233" spans="1:6" x14ac:dyDescent="0.2">
      <c r="A233" t="s">
        <v>30</v>
      </c>
      <c r="B233" t="str">
        <f>VLOOKUP(Checks!$A233,Classifications!$I$2:$M$250,3,FALSE)</f>
        <v>UGA</v>
      </c>
      <c r="C233" t="str">
        <f>VLOOKUP(Checks!$A233,Classifications!$I$2:$M$250,4,FALSE)</f>
        <v>Africa</v>
      </c>
      <c r="D233" t="str">
        <f>VLOOKUP(Checks!$A233,Classifications!$I$2:$M$250,5,FALSE)</f>
        <v>Eastern Africa</v>
      </c>
      <c r="E233" s="7">
        <f>IFERROR(INDEX(GDP!$B$4:$BJ$268,MATCH(Checks!$B233,GDP!$B$4:$B$268,0),MATCH(2017,GDP!$B$4:$BJ$4,0)),"")</f>
        <v>72768722859.329254</v>
      </c>
      <c r="F233">
        <f>IFERROR(INDEX(Population!$B$4:$BJ$268,MATCH(Checks!$B233,Population!$B$4:$B$268,0),MATCH(2017,Population!$B$4:$BJ$4,0)),"")</f>
        <v>42862958</v>
      </c>
    </row>
    <row r="234" spans="1:6" x14ac:dyDescent="0.2">
      <c r="A234" t="s">
        <v>182</v>
      </c>
      <c r="B234" t="str">
        <f>VLOOKUP(Checks!$A234,Classifications!$I$2:$M$250,3,FALSE)</f>
        <v>UKR</v>
      </c>
      <c r="C234" t="str">
        <f>VLOOKUP(Checks!$A234,Classifications!$I$2:$M$250,4,FALSE)</f>
        <v>Europe</v>
      </c>
      <c r="D234" t="str">
        <f>VLOOKUP(Checks!$A234,Classifications!$I$2:$M$250,5,FALSE)</f>
        <v>Eastern Europe</v>
      </c>
      <c r="E234" s="7">
        <f>IFERROR(INDEX(GDP!$B$4:$BJ$268,MATCH(Checks!$B234,GDP!$B$4:$B$268,0),MATCH(2017,GDP!$B$4:$BJ$4,0)),"")</f>
        <v>335397017499.8642</v>
      </c>
      <c r="F234">
        <f>IFERROR(INDEX(Population!$B$4:$BJ$268,MATCH(Checks!$B234,Population!$B$4:$B$268,0),MATCH(2017,Population!$B$4:$BJ$4,0)),"")</f>
        <v>44831159</v>
      </c>
    </row>
    <row r="235" spans="1:6" x14ac:dyDescent="0.2">
      <c r="A235" t="s">
        <v>171</v>
      </c>
      <c r="B235" t="str">
        <f>VLOOKUP(Checks!$A235,Classifications!$I$2:$M$250,3,FALSE)</f>
        <v>ARE</v>
      </c>
      <c r="C235" t="str">
        <f>VLOOKUP(Checks!$A235,Classifications!$I$2:$M$250,4,FALSE)</f>
        <v>Asia</v>
      </c>
      <c r="D235" t="str">
        <f>VLOOKUP(Checks!$A235,Classifications!$I$2:$M$250,5,FALSE)</f>
        <v>Western Asia</v>
      </c>
      <c r="E235" s="7">
        <f>IFERROR(INDEX(GDP!$B$4:$BJ$268,MATCH(Checks!$B235,GDP!$B$4:$B$268,0),MATCH(2017,GDP!$B$4:$BJ$4,0)),"")</f>
        <v>632568495489.87109</v>
      </c>
      <c r="F235">
        <f>IFERROR(INDEX(Population!$B$4:$BJ$268,MATCH(Checks!$B235,Population!$B$4:$B$268,0),MATCH(2017,Population!$B$4:$BJ$4,0)),"")</f>
        <v>9400145</v>
      </c>
    </row>
    <row r="236" spans="1:6" x14ac:dyDescent="0.2">
      <c r="A236" t="s">
        <v>199</v>
      </c>
      <c r="B236" t="str">
        <f>VLOOKUP(Checks!$A236,Classifications!$I$2:$M$250,3,FALSE)</f>
        <v>GBR</v>
      </c>
      <c r="C236" t="str">
        <f>VLOOKUP(Checks!$A236,Classifications!$I$2:$M$250,4,FALSE)</f>
        <v>Europe</v>
      </c>
      <c r="D236" t="str">
        <f>VLOOKUP(Checks!$A236,Classifications!$I$2:$M$250,5,FALSE)</f>
        <v>Northern Europe</v>
      </c>
      <c r="E236" s="7">
        <f>IFERROR(INDEX(GDP!$B$4:$BJ$268,MATCH(Checks!$B236,GDP!$B$4:$B$268,0),MATCH(2017,GDP!$B$4:$BJ$4,0)),"")</f>
        <v>2624599520971.6763</v>
      </c>
      <c r="F236">
        <f>IFERROR(INDEX(Population!$B$4:$BJ$268,MATCH(Checks!$B236,Population!$B$4:$B$268,0),MATCH(2017,Population!$B$4:$BJ$4,0)),"")</f>
        <v>66022273</v>
      </c>
    </row>
    <row r="237" spans="1:6" x14ac:dyDescent="0.2">
      <c r="A237" t="s">
        <v>31</v>
      </c>
      <c r="B237" t="str">
        <f>VLOOKUP(Checks!$A237,Classifications!$I$2:$M$250,3,FALSE)</f>
        <v>TZA</v>
      </c>
      <c r="C237" t="str">
        <f>VLOOKUP(Checks!$A237,Classifications!$I$2:$M$250,4,FALSE)</f>
        <v>Africa</v>
      </c>
      <c r="D237" t="str">
        <f>VLOOKUP(Checks!$A237,Classifications!$I$2:$M$250,5,FALSE)</f>
        <v>Eastern Africa</v>
      </c>
      <c r="E237" s="7">
        <f>IFERROR(INDEX(GDP!$B$4:$BJ$268,MATCH(Checks!$B237,GDP!$B$4:$B$268,0),MATCH(2017,GDP!$B$4:$BJ$4,0)),"")</f>
        <v>149278621293.50046</v>
      </c>
      <c r="F237">
        <f>IFERROR(INDEX(Population!$B$4:$BJ$268,MATCH(Checks!$B237,Population!$B$4:$B$268,0),MATCH(2017,Population!$B$4:$BJ$4,0)),"")</f>
        <v>57310019</v>
      </c>
    </row>
    <row r="238" spans="1:6" x14ac:dyDescent="0.2">
      <c r="A238" t="s">
        <v>243</v>
      </c>
      <c r="B238" t="str">
        <f>VLOOKUP(Checks!$A238,Classifications!$I$2:$M$250,3,FALSE)</f>
        <v>UMI</v>
      </c>
      <c r="C238" t="str">
        <f>VLOOKUP(Checks!$A238,Classifications!$I$2:$M$250,4,FALSE)</f>
        <v>Oceania</v>
      </c>
      <c r="D238" t="str">
        <f>VLOOKUP(Checks!$A238,Classifications!$I$2:$M$250,5,FALSE)</f>
        <v>Micronesia</v>
      </c>
      <c r="E238" s="7" t="str">
        <f>IFERROR(INDEX(GDP!$B$4:$BJ$268,MATCH(Checks!$B238,GDP!$B$4:$B$268,0),MATCH(2017,GDP!$B$4:$BJ$4,0)),"")</f>
        <v/>
      </c>
      <c r="F238" t="str">
        <f>IFERROR(INDEX(Population!$B$4:$BJ$268,MATCH(Checks!$B238,Population!$B$4:$B$268,0),MATCH(2017,Population!$B$4:$BJ$4,0)),"")</f>
        <v/>
      </c>
    </row>
    <row r="239" spans="1:6" x14ac:dyDescent="0.2">
      <c r="A239" t="s">
        <v>121</v>
      </c>
      <c r="B239" t="str">
        <f>VLOOKUP(Checks!$A239,Classifications!$I$2:$M$250,3,FALSE)</f>
        <v>USA</v>
      </c>
      <c r="C239" t="str">
        <f>VLOOKUP(Checks!$A239,Classifications!$I$2:$M$250,4,FALSE)</f>
        <v>Northern America</v>
      </c>
      <c r="D239">
        <f>VLOOKUP(Checks!$A239,Classifications!$I$2:$M$250,5,FALSE)</f>
        <v>0</v>
      </c>
      <c r="E239" s="7">
        <f>IFERROR(INDEX(GDP!$B$4:$BJ$268,MATCH(Checks!$B239,GDP!$B$4:$B$268,0),MATCH(2017,GDP!$B$4:$BJ$4,0)),"")</f>
        <v>17662267737919.652</v>
      </c>
      <c r="F239">
        <f>IFERROR(INDEX(Population!$B$4:$BJ$268,MATCH(Checks!$B239,Population!$B$4:$B$268,0),MATCH(2017,Population!$B$4:$BJ$4,0)),"")</f>
        <v>325719178</v>
      </c>
    </row>
    <row r="240" spans="1:6" x14ac:dyDescent="0.2">
      <c r="A240" t="s">
        <v>92</v>
      </c>
      <c r="B240" t="str">
        <f>VLOOKUP(Checks!$A240,Classifications!$I$2:$M$250,3,FALSE)</f>
        <v>VIR</v>
      </c>
      <c r="C240" t="str">
        <f>VLOOKUP(Checks!$A240,Classifications!$I$2:$M$250,4,FALSE)</f>
        <v>Latin America and the Caribbean</v>
      </c>
      <c r="D240" t="str">
        <f>VLOOKUP(Checks!$A240,Classifications!$I$2:$M$250,5,FALSE)</f>
        <v>Caribbean</v>
      </c>
      <c r="E240" s="7">
        <f>IFERROR(INDEX(GDP!$B$4:$BJ$268,MATCH(Checks!$B240,GDP!$B$4:$B$268,0),MATCH(2017,GDP!$B$4:$BJ$4,0)),"")</f>
        <v>0</v>
      </c>
      <c r="F240">
        <f>IFERROR(INDEX(Population!$B$4:$BJ$268,MATCH(Checks!$B240,Population!$B$4:$B$268,0),MATCH(2017,Population!$B$4:$BJ$4,0)),"")</f>
        <v>107268</v>
      </c>
    </row>
    <row r="241" spans="1:6" x14ac:dyDescent="0.2">
      <c r="A241" t="s">
        <v>115</v>
      </c>
      <c r="B241" t="str">
        <f>VLOOKUP(Checks!$A241,Classifications!$I$2:$M$250,3,FALSE)</f>
        <v>URY</v>
      </c>
      <c r="C241" t="str">
        <f>VLOOKUP(Checks!$A241,Classifications!$I$2:$M$250,4,FALSE)</f>
        <v>Latin America and the Caribbean</v>
      </c>
      <c r="D241" t="str">
        <f>VLOOKUP(Checks!$A241,Classifications!$I$2:$M$250,5,FALSE)</f>
        <v>South America</v>
      </c>
      <c r="E241" s="7">
        <f>IFERROR(INDEX(GDP!$B$4:$BJ$268,MATCH(Checks!$B241,GDP!$B$4:$B$268,0),MATCH(2017,GDP!$B$4:$BJ$4,0)),"")</f>
        <v>71041084512.718811</v>
      </c>
      <c r="F241">
        <f>IFERROR(INDEX(Population!$B$4:$BJ$268,MATCH(Checks!$B241,Population!$B$4:$B$268,0),MATCH(2017,Population!$B$4:$BJ$4,0)),"")</f>
        <v>3456750</v>
      </c>
    </row>
    <row r="242" spans="1:6" x14ac:dyDescent="0.2">
      <c r="A242" t="s">
        <v>127</v>
      </c>
      <c r="B242" t="str">
        <f>VLOOKUP(Checks!$A242,Classifications!$I$2:$M$250,3,FALSE)</f>
        <v>UZB</v>
      </c>
      <c r="C242" t="str">
        <f>VLOOKUP(Checks!$A242,Classifications!$I$2:$M$250,4,FALSE)</f>
        <v>Asia</v>
      </c>
      <c r="D242" t="str">
        <f>VLOOKUP(Checks!$A242,Classifications!$I$2:$M$250,5,FALSE)</f>
        <v>Central Asia</v>
      </c>
      <c r="E242" s="7">
        <f>IFERROR(INDEX(GDP!$B$4:$BJ$268,MATCH(Checks!$B242,GDP!$B$4:$B$268,0),MATCH(2017,GDP!$B$4:$BJ$4,0)),"")</f>
        <v>202520525345.75043</v>
      </c>
      <c r="F242">
        <f>IFERROR(INDEX(Population!$B$4:$BJ$268,MATCH(Checks!$B242,Population!$B$4:$B$268,0),MATCH(2017,Population!$B$4:$BJ$4,0)),"")</f>
        <v>32387200</v>
      </c>
    </row>
    <row r="243" spans="1:6" x14ac:dyDescent="0.2">
      <c r="A243" t="s">
        <v>235</v>
      </c>
      <c r="B243" t="str">
        <f>VLOOKUP(Checks!$A243,Classifications!$I$2:$M$250,3,FALSE)</f>
        <v>VUT</v>
      </c>
      <c r="C243" t="str">
        <f>VLOOKUP(Checks!$A243,Classifications!$I$2:$M$250,4,FALSE)</f>
        <v>Oceania</v>
      </c>
      <c r="D243" t="str">
        <f>VLOOKUP(Checks!$A243,Classifications!$I$2:$M$250,5,FALSE)</f>
        <v>Melanesia</v>
      </c>
      <c r="E243" s="7">
        <f>IFERROR(INDEX(GDP!$B$4:$BJ$268,MATCH(Checks!$B243,GDP!$B$4:$B$268,0),MATCH(2017,GDP!$B$4:$BJ$4,0)),"")</f>
        <v>807159740.16323757</v>
      </c>
      <c r="F243">
        <f>IFERROR(INDEX(Population!$B$4:$BJ$268,MATCH(Checks!$B243,Population!$B$4:$B$268,0),MATCH(2017,Population!$B$4:$BJ$4,0)),"")</f>
        <v>276244</v>
      </c>
    </row>
    <row r="244" spans="1:6" ht="15" x14ac:dyDescent="0.25">
      <c r="A244" s="8" t="s">
        <v>116</v>
      </c>
      <c r="B244" t="str">
        <f>VLOOKUP(Checks!$A244,Classifications!$I$2:$M$250,3,FALSE)</f>
        <v>VEN</v>
      </c>
      <c r="C244" t="str">
        <f>VLOOKUP(Checks!$A244,Classifications!$I$2:$M$250,4,FALSE)</f>
        <v>Latin America and the Caribbean</v>
      </c>
      <c r="D244" t="str">
        <f>VLOOKUP(Checks!$A244,Classifications!$I$2:$M$250,5,FALSE)</f>
        <v>South America</v>
      </c>
      <c r="E244" s="7">
        <f>IFERROR(INDEX(GDP!$B$4:$BJ$268,MATCH(Checks!$B244,GDP!$B$4:$B$268,0),MATCH(2017,GDP!$B$4:$BJ$4,0)),"")</f>
        <v>0</v>
      </c>
      <c r="F244">
        <f>IFERROR(INDEX(Population!$B$4:$BJ$268,MATCH(Checks!$B244,Population!$B$4:$B$268,0),MATCH(2017,Population!$B$4:$BJ$4,0)),"")</f>
        <v>31977065</v>
      </c>
    </row>
    <row r="245" spans="1:6" x14ac:dyDescent="0.2">
      <c r="A245" t="s">
        <v>145</v>
      </c>
      <c r="B245" t="str">
        <f>VLOOKUP(Checks!$A245,Classifications!$I$2:$M$250,3,FALSE)</f>
        <v>VNM</v>
      </c>
      <c r="C245" t="str">
        <f>VLOOKUP(Checks!$A245,Classifications!$I$2:$M$250,4,FALSE)</f>
        <v>Asia</v>
      </c>
      <c r="D245" t="str">
        <f>VLOOKUP(Checks!$A245,Classifications!$I$2:$M$250,5,FALSE)</f>
        <v>South-eastern Asia</v>
      </c>
      <c r="E245" s="7">
        <f>IFERROR(INDEX(GDP!$B$4:$BJ$268,MATCH(Checks!$B245,GDP!$B$4:$B$268,0),MATCH(2017,GDP!$B$4:$BJ$4,0)),"")</f>
        <v>589666753243.1543</v>
      </c>
      <c r="F245">
        <f>IFERROR(INDEX(Population!$B$4:$BJ$268,MATCH(Checks!$B245,Population!$B$4:$B$268,0),MATCH(2017,Population!$B$4:$BJ$4,0)),"")</f>
        <v>95540800</v>
      </c>
    </row>
    <row r="246" spans="1:6" x14ac:dyDescent="0.2">
      <c r="A246" t="s">
        <v>253</v>
      </c>
      <c r="B246" t="str">
        <f>VLOOKUP(Checks!$A246,Classifications!$I$2:$M$250,3,FALSE)</f>
        <v>WLF</v>
      </c>
      <c r="C246" t="str">
        <f>VLOOKUP(Checks!$A246,Classifications!$I$2:$M$250,4,FALSE)</f>
        <v>Oceania</v>
      </c>
      <c r="D246" t="str">
        <f>VLOOKUP(Checks!$A246,Classifications!$I$2:$M$250,5,FALSE)</f>
        <v>Polynesia</v>
      </c>
      <c r="E246" s="7" t="str">
        <f>IFERROR(INDEX(GDP!$B$4:$BJ$268,MATCH(Checks!$B246,GDP!$B$4:$B$268,0),MATCH(2017,GDP!$B$4:$BJ$4,0)),"")</f>
        <v/>
      </c>
      <c r="F246" t="str">
        <f>IFERROR(INDEX(Population!$B$4:$BJ$268,MATCH(Checks!$B246,Population!$B$4:$B$268,0),MATCH(2017,Population!$B$4:$BJ$4,0)),"")</f>
        <v/>
      </c>
    </row>
    <row r="247" spans="1:6" x14ac:dyDescent="0.2">
      <c r="A247" t="s">
        <v>11</v>
      </c>
      <c r="B247" t="str">
        <f>VLOOKUP(Checks!$A247,Classifications!$I$2:$M$250,3,FALSE)</f>
        <v>ESH</v>
      </c>
      <c r="C247" t="str">
        <f>VLOOKUP(Checks!$A247,Classifications!$I$2:$M$250,4,FALSE)</f>
        <v>Africa</v>
      </c>
      <c r="D247" t="str">
        <f>VLOOKUP(Checks!$A247,Classifications!$I$2:$M$250,5,FALSE)</f>
        <v>Northern Africa</v>
      </c>
      <c r="E247" s="7" t="str">
        <f>IFERROR(INDEX(GDP!$B$4:$BJ$268,MATCH(Checks!$B247,GDP!$B$4:$B$268,0),MATCH(2017,GDP!$B$4:$BJ$4,0)),"")</f>
        <v/>
      </c>
      <c r="F247" t="str">
        <f>IFERROR(INDEX(Population!$B$4:$BJ$268,MATCH(Checks!$B247,Population!$B$4:$B$268,0),MATCH(2017,Population!$B$4:$BJ$4,0)),"")</f>
        <v/>
      </c>
    </row>
    <row r="248" spans="1:6" ht="15" x14ac:dyDescent="0.25">
      <c r="A248" s="8" t="s">
        <v>172</v>
      </c>
      <c r="B248" t="str">
        <f>VLOOKUP(Checks!$A248,Classifications!$I$2:$M$250,3,FALSE)</f>
        <v>YEM</v>
      </c>
      <c r="C248" t="str">
        <f>VLOOKUP(Checks!$A248,Classifications!$I$2:$M$250,4,FALSE)</f>
        <v>Asia</v>
      </c>
      <c r="D248" t="str">
        <f>VLOOKUP(Checks!$A248,Classifications!$I$2:$M$250,5,FALSE)</f>
        <v>Western Asia</v>
      </c>
      <c r="E248" s="7">
        <f>IFERROR(INDEX(GDP!$B$4:$BJ$268,MATCH(Checks!$B248,GDP!$B$4:$B$268,0),MATCH(2017,GDP!$B$4:$BJ$4,0)),"")</f>
        <v>0</v>
      </c>
      <c r="F248">
        <f>IFERROR(INDEX(Population!$B$4:$BJ$268,MATCH(Checks!$B248,Population!$B$4:$B$268,0),MATCH(2017,Population!$B$4:$BJ$4,0)),"")</f>
        <v>28250420</v>
      </c>
    </row>
    <row r="249" spans="1:6" x14ac:dyDescent="0.2">
      <c r="A249" t="s">
        <v>32</v>
      </c>
      <c r="B249" t="str">
        <f>VLOOKUP(Checks!$A249,Classifications!$I$2:$M$250,3,FALSE)</f>
        <v>ZMB</v>
      </c>
      <c r="C249" t="str">
        <f>VLOOKUP(Checks!$A249,Classifications!$I$2:$M$250,4,FALSE)</f>
        <v>Africa</v>
      </c>
      <c r="D249" t="str">
        <f>VLOOKUP(Checks!$A249,Classifications!$I$2:$M$250,5,FALSE)</f>
        <v>Eastern Africa</v>
      </c>
      <c r="E249" s="7">
        <f>IFERROR(INDEX(GDP!$B$4:$BJ$268,MATCH(Checks!$B249,GDP!$B$4:$B$268,0),MATCH(2017,GDP!$B$4:$BJ$4,0)),"")</f>
        <v>63064533225.324478</v>
      </c>
      <c r="F249">
        <f>IFERROR(INDEX(Population!$B$4:$BJ$268,MATCH(Checks!$B249,Population!$B$4:$B$268,0),MATCH(2017,Population!$B$4:$BJ$4,0)),"")</f>
        <v>17094130</v>
      </c>
    </row>
    <row r="250" spans="1:6" x14ac:dyDescent="0.2">
      <c r="A250" t="s">
        <v>33</v>
      </c>
      <c r="B250" t="str">
        <f>VLOOKUP(Checks!$A250,Classifications!$I$2:$M$250,3,FALSE)</f>
        <v>ZWE</v>
      </c>
      <c r="C250" t="str">
        <f>VLOOKUP(Checks!$A250,Classifications!$I$2:$M$250,4,FALSE)</f>
        <v>Africa</v>
      </c>
      <c r="D250" t="str">
        <f>VLOOKUP(Checks!$A250,Classifications!$I$2:$M$250,5,FALSE)</f>
        <v>Eastern Africa</v>
      </c>
      <c r="E250" s="7">
        <f>IFERROR(INDEX(GDP!$B$4:$BJ$268,MATCH(Checks!$B250,GDP!$B$4:$B$268,0),MATCH(2017,GDP!$B$4:$BJ$4,0)),"")</f>
        <v>31403097994.161858</v>
      </c>
      <c r="F250">
        <f>IFERROR(INDEX(Population!$B$4:$BJ$268,MATCH(Checks!$B250,Population!$B$4:$B$268,0),MATCH(2017,Population!$B$4:$BJ$4,0)),"")</f>
        <v>16529904</v>
      </c>
    </row>
    <row r="251" spans="1:6" x14ac:dyDescent="0.2">
      <c r="E251" s="7">
        <f>SUM(E2:E250)</f>
        <v>114253193590981.72</v>
      </c>
      <c r="F251" s="7">
        <f>SUM(F2:F250)</f>
        <v>7499743304</v>
      </c>
    </row>
    <row r="252" spans="1:6" x14ac:dyDescent="0.2">
      <c r="E252" t="b">
        <f>E251=K9</f>
        <v>1</v>
      </c>
      <c r="F252" t="b">
        <f>F251=L9</f>
        <v>1</v>
      </c>
    </row>
  </sheetData>
  <autoFilter ref="A1:F252" xr:uid="{67B39EAB-9B77-430A-8199-0C8A982CF92B}"/>
  <conditionalFormatting sqref="E252:F252">
    <cfRule type="containsText" dxfId="1" priority="2" operator="containsText" text="true">
      <formula>NOT(ISERROR(SEARCH("true",E252)))</formula>
    </cfRule>
  </conditionalFormatting>
  <conditionalFormatting sqref="K35:L35">
    <cfRule type="containsText" dxfId="0" priority="1" operator="containsText" text="true">
      <formula>NOT(ISERROR(SEARCH("true",K35)))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 per capita by region</vt:lpstr>
      <vt:lpstr>Sheet9</vt:lpstr>
      <vt:lpstr>GDP</vt:lpstr>
      <vt:lpstr>Population</vt:lpstr>
      <vt:lpstr>Classifications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Price</dc:creator>
  <cp:lastModifiedBy>Matthew Price</cp:lastModifiedBy>
  <dcterms:created xsi:type="dcterms:W3CDTF">2018-11-14T17:11:13Z</dcterms:created>
  <dcterms:modified xsi:type="dcterms:W3CDTF">2018-11-14T17:49:39Z</dcterms:modified>
</cp:coreProperties>
</file>