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S:\Projects\GNR 2018\Project Content\Data\2018 Data\Nutritional Status\1. MIYCN\2. WRA Anaemia\"/>
    </mc:Choice>
  </mc:AlternateContent>
  <xr:revisionPtr revIDLastSave="0" documentId="13_ncr:1_{DB6896C2-1924-4814-9438-B0656EECE52C}" xr6:coauthVersionLast="34" xr6:coauthVersionMax="34" xr10:uidLastSave="{00000000-0000-0000-0000-000000000000}"/>
  <bookViews>
    <workbookView xWindow="0" yWindow="0" windowWidth="28800" windowHeight="11325" xr2:uid="{00000000-000D-0000-FFFF-FFFF00000000}"/>
  </bookViews>
  <sheets>
    <sheet name="Tracking (Anaemia monitoring ru" sheetId="1" r:id="rId1"/>
    <sheet name="Pivot" sheetId="2" r:id="rId2"/>
  </sheets>
  <calcPr calcId="179021" calcOnSave="0"/>
  <pivotCaches>
    <pivotCache cacheId="2" r:id="rId3"/>
  </pivotCaches>
</workbook>
</file>

<file path=xl/calcChain.xml><?xml version="1.0" encoding="utf-8"?>
<calcChain xmlns="http://schemas.openxmlformats.org/spreadsheetml/2006/main">
  <c r="S195" i="1" l="1"/>
  <c r="S196" i="1"/>
  <c r="S197" i="1"/>
  <c r="S194" i="1"/>
  <c r="R196" i="1"/>
  <c r="R195" i="1"/>
  <c r="S191" i="1"/>
  <c r="S198" i="1" l="1"/>
  <c r="S199" i="1" s="1"/>
</calcChain>
</file>

<file path=xl/sharedStrings.xml><?xml version="1.0" encoding="utf-8"?>
<sst xmlns="http://schemas.openxmlformats.org/spreadsheetml/2006/main" count="977" uniqueCount="410">
  <si>
    <t>type</t>
  </si>
  <si>
    <t>country</t>
  </si>
  <si>
    <t>iso3</t>
  </si>
  <si>
    <t>earliest</t>
  </si>
  <si>
    <t>latest</t>
  </si>
  <si>
    <t>earliest.p</t>
  </si>
  <si>
    <t>latest.p</t>
  </si>
  <si>
    <t>latest.num</t>
  </si>
  <si>
    <t>earliestdb</t>
  </si>
  <si>
    <t>earliestdb.p</t>
  </si>
  <si>
    <t>baseline</t>
  </si>
  <si>
    <t>baseline.p</t>
  </si>
  <si>
    <t>baseline.numb</t>
  </si>
  <si>
    <t>aarr.anaemia</t>
  </si>
  <si>
    <t>aarr.anaemia.prebas</t>
  </si>
  <si>
    <t>target.red.p</t>
  </si>
  <si>
    <t>target.p</t>
  </si>
  <si>
    <t>aarr.required</t>
  </si>
  <si>
    <t>on.off.track</t>
  </si>
  <si>
    <t>Women</t>
  </si>
  <si>
    <t>Afghanistan</t>
  </si>
  <si>
    <t>AFG</t>
  </si>
  <si>
    <t>No progress or worsening</t>
  </si>
  <si>
    <t>Albania</t>
  </si>
  <si>
    <t>ALB</t>
  </si>
  <si>
    <t>Algeria</t>
  </si>
  <si>
    <t>DZA</t>
  </si>
  <si>
    <t>Andorra</t>
  </si>
  <si>
    <t>AND</t>
  </si>
  <si>
    <t>Angola</t>
  </si>
  <si>
    <t>AGO</t>
  </si>
  <si>
    <t>Antigua and Barbuda</t>
  </si>
  <si>
    <t>ATG</t>
  </si>
  <si>
    <t>Some progress</t>
  </si>
  <si>
    <t>Argentina</t>
  </si>
  <si>
    <t>ARG</t>
  </si>
  <si>
    <t>Armenia</t>
  </si>
  <si>
    <t>ARM</t>
  </si>
  <si>
    <t>Australia</t>
  </si>
  <si>
    <t>AUS</t>
  </si>
  <si>
    <t>Austria</t>
  </si>
  <si>
    <t>AUT</t>
  </si>
  <si>
    <t>Azerbaijan</t>
  </si>
  <si>
    <t>AZE</t>
  </si>
  <si>
    <t>Bahamas</t>
  </si>
  <si>
    <t>BHS</t>
  </si>
  <si>
    <t>Bahrain</t>
  </si>
  <si>
    <t>BHR</t>
  </si>
  <si>
    <t>Bangladesh</t>
  </si>
  <si>
    <t>BGD</t>
  </si>
  <si>
    <t>Barbados</t>
  </si>
  <si>
    <t>BRB</t>
  </si>
  <si>
    <t>Belarus</t>
  </si>
  <si>
    <t>BLR</t>
  </si>
  <si>
    <t>Belgium</t>
  </si>
  <si>
    <t>BEL</t>
  </si>
  <si>
    <t>Belize</t>
  </si>
  <si>
    <t>BLZ</t>
  </si>
  <si>
    <t>Benin</t>
  </si>
  <si>
    <t>BEN</t>
  </si>
  <si>
    <t>Bhutan</t>
  </si>
  <si>
    <t>BTN</t>
  </si>
  <si>
    <t>Bolivia (Plurinational State of)</t>
  </si>
  <si>
    <t>BOL</t>
  </si>
  <si>
    <t>Bosnia and Herzegovina</t>
  </si>
  <si>
    <t>BIH</t>
  </si>
  <si>
    <t>Botswana</t>
  </si>
  <si>
    <t>BWA</t>
  </si>
  <si>
    <t>Brazil</t>
  </si>
  <si>
    <t>BRA</t>
  </si>
  <si>
    <t>Brunei Darussalam</t>
  </si>
  <si>
    <t>BRN</t>
  </si>
  <si>
    <t>Bulgaria</t>
  </si>
  <si>
    <t>BGR</t>
  </si>
  <si>
    <t>Burkina Faso</t>
  </si>
  <si>
    <t>BFA</t>
  </si>
  <si>
    <t>Burundi</t>
  </si>
  <si>
    <t>BDI</t>
  </si>
  <si>
    <t>Cabo Verde</t>
  </si>
  <si>
    <t>CPV</t>
  </si>
  <si>
    <t>Cambodia</t>
  </si>
  <si>
    <t>KHM</t>
  </si>
  <si>
    <t>Cameroon</t>
  </si>
  <si>
    <t>CMR</t>
  </si>
  <si>
    <t>Canada</t>
  </si>
  <si>
    <t>CAN</t>
  </si>
  <si>
    <t>Central African Republic</t>
  </si>
  <si>
    <t>CAF</t>
  </si>
  <si>
    <t>Chad</t>
  </si>
  <si>
    <t>TCD</t>
  </si>
  <si>
    <t>Chile</t>
  </si>
  <si>
    <t>CHL</t>
  </si>
  <si>
    <t>China</t>
  </si>
  <si>
    <t>CHN</t>
  </si>
  <si>
    <t>China: Province of Taiwan only</t>
  </si>
  <si>
    <t>TWN</t>
  </si>
  <si>
    <t>Colombia</t>
  </si>
  <si>
    <t>COL</t>
  </si>
  <si>
    <t>Comoros</t>
  </si>
  <si>
    <t>COM</t>
  </si>
  <si>
    <t>Congo</t>
  </si>
  <si>
    <t>COG</t>
  </si>
  <si>
    <t>Costa Rica</t>
  </si>
  <si>
    <t>CRI</t>
  </si>
  <si>
    <t>Cote d'Ivoire</t>
  </si>
  <si>
    <t>CIV</t>
  </si>
  <si>
    <t>Croatia</t>
  </si>
  <si>
    <t>HRV</t>
  </si>
  <si>
    <t>Cuba</t>
  </si>
  <si>
    <t>CUB</t>
  </si>
  <si>
    <t>Cyprus</t>
  </si>
  <si>
    <t>CYP</t>
  </si>
  <si>
    <t>Czech Republic</t>
  </si>
  <si>
    <t>CZE</t>
  </si>
  <si>
    <t>Democratic People's Republic of Korea</t>
  </si>
  <si>
    <t>PRK</t>
  </si>
  <si>
    <t>Democratic Republic of the Congo</t>
  </si>
  <si>
    <t>COD</t>
  </si>
  <si>
    <t>Denmark</t>
  </si>
  <si>
    <t>DNK</t>
  </si>
  <si>
    <t>Djibouti</t>
  </si>
  <si>
    <t>DJI</t>
  </si>
  <si>
    <t>Dominica</t>
  </si>
  <si>
    <t>DMA</t>
  </si>
  <si>
    <t>Dominican Republic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</si>
  <si>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</si>
  <si>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</si>
  <si>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</si>
  <si>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</si>
  <si>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</si>
  <si>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</si>
  <si>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</si>
  <si>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</si>
  <si>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</si>
  <si>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Eritrea</t>
  </si>
  <si>
    <t>ERI</t>
  </si>
  <si>
    <t>Estonia</t>
  </si>
  <si>
    <t>EST</t>
  </si>
  <si>
    <t>Ethiopia</t>
  </si>
  <si>
    <t>ETH</t>
  </si>
  <si>
    <t>Fiji</t>
  </si>
  <si>
    <t>FJI</t>
  </si>
  <si>
    <t>Finland</t>
  </si>
  <si>
    <t>FIN</t>
  </si>
  <si>
    <t>France</t>
  </si>
  <si>
    <t>FRA</t>
  </si>
  <si>
    <t>Gabon</t>
  </si>
  <si>
    <t>GAB</t>
  </si>
  <si>
    <t>Gambia</t>
  </si>
  <si>
    <t>GMB</t>
  </si>
  <si>
    <t>Georgia</t>
  </si>
  <si>
    <t>GEO</t>
  </si>
  <si>
    <t>Germany</t>
  </si>
  <si>
    <t>DEU</t>
  </si>
  <si>
    <t>Ghana</t>
  </si>
  <si>
    <t>GHA</t>
  </si>
  <si>
    <t>Greece</t>
  </si>
  <si>
    <t>GRC</t>
  </si>
  <si>
    <t>Grenada</t>
  </si>
  <si>
    <t>GRD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</si>
  <si>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</si>
  <si>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</si>
  <si>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</si>
  <si>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</si>
  <si>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</si>
  <si>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</si>
  <si>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</si>
  <si>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</si>
  <si>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</si>
  <si>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</si>
  <si>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</si>
  <si>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</si>
  <si>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Hungary</t>
  </si>
  <si>
    <t>HUN</t>
  </si>
  <si>
    <t>Iceland</t>
  </si>
  <si>
    <t>ISL</t>
  </si>
  <si>
    <t>India</t>
  </si>
  <si>
    <t>IND</t>
  </si>
  <si>
    <t>Indonesia</t>
  </si>
  <si>
    <t>IDN</t>
  </si>
  <si>
    <t>Iran (Islamic Republic of)</t>
  </si>
  <si>
    <t>IRN</t>
  </si>
  <si>
    <t>Iraq</t>
  </si>
  <si>
    <t>IRQ</t>
  </si>
  <si>
    <t>Ireland</t>
  </si>
  <si>
    <t>IRL</t>
  </si>
  <si>
    <t>Israel</t>
  </si>
  <si>
    <t>ISR</t>
  </si>
  <si>
    <t>Italy</t>
  </si>
  <si>
    <t>ITA</t>
  </si>
  <si>
    <t>Jamaica</t>
  </si>
  <si>
    <t>JAM</t>
  </si>
  <si>
    <t>Japan</t>
  </si>
  <si>
    <t>JPN</t>
  </si>
  <si>
    <t>Jordan</t>
  </si>
  <si>
    <t>JOR</t>
  </si>
  <si>
    <t>Kazakhstan</t>
  </si>
  <si>
    <t>KAZ</t>
  </si>
  <si>
    <t>Kenya</t>
  </si>
  <si>
    <t>KEN</t>
  </si>
  <si>
    <t>Kiribati</t>
  </si>
  <si>
    <t>KIR</t>
  </si>
  <si>
    <t>Kuwait</t>
  </si>
  <si>
    <t>KWT</t>
  </si>
  <si>
    <t>Kyrgyzstan</t>
  </si>
  <si>
    <t>KGZ</t>
  </si>
  <si>
    <t>Lao People's Democratic Republic</t>
  </si>
  <si>
    <t>LAO</t>
  </si>
  <si>
    <t>Latvia</t>
  </si>
  <si>
    <t>LVA</t>
  </si>
  <si>
    <t>Lebanon</t>
  </si>
  <si>
    <t>LBN</t>
  </si>
  <si>
    <t>Lesotho</t>
  </si>
  <si>
    <t>LSO</t>
  </si>
  <si>
    <t>Liberia</t>
  </si>
  <si>
    <t>LBR</t>
  </si>
  <si>
    <t>Libya</t>
  </si>
  <si>
    <t>LBY</t>
  </si>
  <si>
    <t>Lithuania</t>
  </si>
  <si>
    <t>LTU</t>
  </si>
  <si>
    <t>Luxembourg</t>
  </si>
  <si>
    <t>LUX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</si>
  <si>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</si>
  <si>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</si>
  <si>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</si>
  <si>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</si>
  <si>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</si>
  <si>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</si>
  <si>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</si>
  <si>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</si>
  <si>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</si>
  <si>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</si>
  <si>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Malta</t>
  </si>
  <si>
    <t>MLT</t>
  </si>
  <si>
    <t>Marshall Islands</t>
  </si>
  <si>
    <t>MHL</t>
  </si>
  <si>
    <t>Mauritania</t>
  </si>
  <si>
    <t>MRT</t>
  </si>
  <si>
    <t>Mauritius</t>
  </si>
  <si>
    <t>MUS</t>
  </si>
  <si>
    <t>Mexico</t>
  </si>
  <si>
    <t>MEX</t>
  </si>
  <si>
    <t>Micronesia (Federated States of)</t>
  </si>
  <si>
    <t>FSM</t>
  </si>
  <si>
    <t>Mongolia</t>
  </si>
  <si>
    <t>MNG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</si>
  <si>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</si>
  <si>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</si>
  <si>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</si>
  <si>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</si>
  <si>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</si>
  <si>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</si>
  <si>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</si>
  <si>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</si>
  <si>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</si>
  <si>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</si>
  <si>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</si>
  <si>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</si>
  <si>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Netherlands</t>
  </si>
  <si>
    <t>NLD</t>
  </si>
  <si>
    <t>New Zealand</t>
  </si>
  <si>
    <t>NZL</t>
  </si>
  <si>
    <t>Nicaragua</t>
  </si>
  <si>
    <t>NIC</t>
  </si>
  <si>
    <t>Niger</t>
  </si>
  <si>
    <t>NER</t>
  </si>
  <si>
    <t>Nigeria</t>
  </si>
  <si>
    <t>NGA</t>
  </si>
  <si>
    <t>Norway</t>
  </si>
  <si>
    <t>NOR</t>
  </si>
  <si>
    <t>Occupied Palestinian Territory</t>
  </si>
  <si>
    <t>PSE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</si>
  <si>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</si>
  <si>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</si>
  <si>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</si>
  <si>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</si>
  <si>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</si>
  <si>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</si>
  <si>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</si>
  <si>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</si>
  <si>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</si>
  <si>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</si>
  <si>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</si>
  <si>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</si>
  <si>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</si>
  <si>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</si>
  <si>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Poland</t>
  </si>
  <si>
    <t>POL</t>
  </si>
  <si>
    <t>Portugal</t>
  </si>
  <si>
    <t>PRT</t>
  </si>
  <si>
    <t>Puerto Rico</t>
  </si>
  <si>
    <t>PRI</t>
  </si>
  <si>
    <t>Qatar</t>
  </si>
  <si>
    <t>QAT</t>
  </si>
  <si>
    <t>Republic of Korea</t>
  </si>
  <si>
    <t>KOR</t>
  </si>
  <si>
    <t>Republic of Moldova</t>
  </si>
  <si>
    <t>MDA</t>
  </si>
  <si>
    <t>Romania</t>
  </si>
  <si>
    <t>ROU</t>
  </si>
  <si>
    <t>Russian Federation</t>
  </si>
  <si>
    <t>RUS</t>
  </si>
  <si>
    <t>Rwanda</t>
  </si>
  <si>
    <t>RWA</t>
  </si>
  <si>
    <t>Saint Lucia</t>
  </si>
  <si>
    <t>LCA</t>
  </si>
  <si>
    <t>Saint Vincent and the Grenadines</t>
  </si>
  <si>
    <t>VCT</t>
  </si>
  <si>
    <t>Samoa</t>
  </si>
  <si>
    <t>WSM</t>
  </si>
  <si>
    <t>Sao Tome and Principe</t>
  </si>
  <si>
    <t>STP</t>
  </si>
  <si>
    <t>Saudi Arabia</t>
  </si>
  <si>
    <t>SAU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</si>
  <si>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</si>
  <si>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</si>
  <si>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</si>
  <si>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</si>
  <si>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</si>
  <si>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</si>
  <si>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</si>
  <si>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</si>
  <si>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Singapore</t>
  </si>
  <si>
    <t>SGP</t>
  </si>
  <si>
    <t>Slovakia</t>
  </si>
  <si>
    <t>SVK</t>
  </si>
  <si>
    <t>Slovenia</t>
  </si>
  <si>
    <t>SVN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</si>
  <si>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</si>
  <si>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</si>
  <si>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</si>
  <si>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</si>
  <si>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</si>
  <si>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</si>
  <si>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</si>
  <si>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</si>
  <si>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Spain</t>
  </si>
  <si>
    <t>ESP</t>
  </si>
  <si>
    <t>Sri Lanka</t>
  </si>
  <si>
    <t>LKA</t>
  </si>
  <si>
    <t>Sudan</t>
  </si>
  <si>
    <t>SDN</t>
  </si>
  <si>
    <t>Suriname</t>
  </si>
  <si>
    <t>SUR</t>
  </si>
  <si>
    <t>Swaziland</t>
  </si>
  <si>
    <t>SWZ</t>
  </si>
  <si>
    <t>Sweden</t>
  </si>
  <si>
    <t>SWE</t>
  </si>
  <si>
    <t>Switzerland</t>
  </si>
  <si>
    <t>CHE</t>
  </si>
  <si>
    <t>Syrian Arab Republic</t>
  </si>
  <si>
    <t>SYR</t>
  </si>
  <si>
    <t>Tajikistan</t>
  </si>
  <si>
    <t>TJK</t>
  </si>
  <si>
    <t>Thailand</t>
  </si>
  <si>
    <t>THA</t>
  </si>
  <si>
    <t>The former Yugoslav Republic of Macedonia</t>
  </si>
  <si>
    <t>MKD</t>
  </si>
  <si>
    <t>Timor-Leste</t>
  </si>
  <si>
    <t>TLS</t>
  </si>
  <si>
    <t>Togo</t>
  </si>
  <si>
    <t>TGO</t>
  </si>
  <si>
    <t>Tonga</t>
  </si>
  <si>
    <t>TON</t>
  </si>
  <si>
    <t>Trinidad and Tobago</t>
  </si>
  <si>
    <t>TTO</t>
  </si>
  <si>
    <t>Tunisia</t>
  </si>
  <si>
    <t>TUN</t>
  </si>
  <si>
    <t>Turkey</t>
  </si>
  <si>
    <t>TUR</t>
  </si>
  <si>
    <t>Turkmenistan</t>
  </si>
  <si>
    <t>TKM</t>
  </si>
  <si>
    <t>Uganda</t>
  </si>
  <si>
    <t>UGA</t>
  </si>
  <si>
    <t>Ukraine</t>
  </si>
  <si>
    <t>UKR</t>
  </si>
  <si>
    <t>United Arab Emirates</t>
  </si>
  <si>
    <t>ARE</t>
  </si>
  <si>
    <t>United Kingdom</t>
  </si>
  <si>
    <t>GBR</t>
  </si>
  <si>
    <t>United Republic of Tanzania</t>
  </si>
  <si>
    <t>TZA</t>
  </si>
  <si>
    <t>United States of America</t>
  </si>
  <si>
    <t>USA</t>
  </si>
  <si>
    <t>Uruguay</t>
  </si>
  <si>
    <t>URY</t>
  </si>
  <si>
    <t>Uzbekistan</t>
  </si>
  <si>
    <t>UZB</t>
  </si>
  <si>
    <t>Vanuatu</t>
  </si>
  <si>
    <t>VUT</t>
  </si>
  <si>
    <t>Venezuela (Bolivarian Republic of)</t>
  </si>
  <si>
    <t>VEN</t>
  </si>
  <si>
    <t>Viet Nam</t>
  </si>
  <si>
    <t>VNM</t>
  </si>
  <si>
    <t>Yemen</t>
  </si>
  <si>
    <t>YEM</t>
  </si>
  <si>
    <t>Zambia</t>
  </si>
  <si>
    <t>ZMB</t>
  </si>
  <si>
    <t>Zimbabwe</t>
  </si>
  <si>
    <t>ZWE</t>
  </si>
  <si>
    <t>Row Labels</t>
  </si>
  <si>
    <t>Grand Total</t>
  </si>
  <si>
    <t>Column Labels</t>
  </si>
  <si>
    <t>Count of on.off.track</t>
  </si>
  <si>
    <t>Status</t>
  </si>
  <si>
    <t>Sum</t>
  </si>
  <si>
    <t>Confirm Count</t>
  </si>
  <si>
    <t>SUM</t>
  </si>
  <si>
    <t>No data</t>
  </si>
  <si>
    <t>On track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</si>
</sst>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33" borderId="11" xfId="0" applyFill="1" applyBorder="1"/>
    <xf numFmtId="0" fontId="0" fillId="33" borderId="17" xfId="0" applyFill="1" applyBorder="1"/>
    <xf numFmtId="0" fontId="0" fillId="33" borderId="18" xfId="0" applyFill="1" applyBorder="1"/>
    <xf numFmtId="0" fontId="0" fillId="33" borderId="19" xfId="0" applyFill="1" applyBorder="1"/>
    <xf numFmtId="0" fontId="16" fillId="33" borderId="20" xfId="0" applyFont="1" applyFill="1" applyBorder="1"/>
    <xf numFmtId="0" fontId="0" fillId="0" borderId="21" xfId="0" applyBorder="1"/>
    <xf numFmtId="0" fontId="0" fillId="0" borderId="22" xfId="0" applyBorder="1"/>
    <xf numFmtId="0" fontId="16" fillId="0" borderId="17" xfId="0" applyFont="1" applyBorder="1"/>
    <xf numFmtId="0" fontId="0" fillId="0" borderId="19" xfId="0" applyBorder="1"/>
    <xf numFmtId="0" fontId="16" fillId="0" borderId="10" xfId="0" applyFont="1" applyBorder="1"/>
    <xf numFmtId="0" fontId="0" fillId="0" borderId="19" xfId="0" applyBorder="1" applyAlignment="1">
      <alignment horizontal="right" vertical="top"/>
    </xf>
    <xf numFmtId="0" fontId="16" fillId="33" borderId="10" xfId="0" applyFont="1" applyFill="1" applyBorder="1"/>
    <xf numFmtId="0" fontId="0" fillId="34" borderId="0" xfId="0" applyFill="1" applyBorder="1"/>
    <xf numFmtId="0" fontId="0" fillId="34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encef" refreshedDate="43237.731372800925" createdVersion="6" refreshedVersion="6" minRefreshableVersion="3" recordCount="189" xr:uid="{00000000-000A-0000-FFFF-FFFF45000000}">
  <cacheSource type="worksheet">
    <worksheetSource ref="A1:S190" sheet="Tracking (Anaemia monitoring ru"/>
  </cacheSource>
  <cacheFields count="19">
    <cacheField name="type" numFmtId="0">
      <sharedItems/>
    </cacheField>
    <cacheField name="country" numFmtId="0">
      <sharedItems count="189">
        <s v="Afghanistan"/>
        <s v="Albania"/>
        <s v="Algeria"/>
        <s v="Andorra"/>
        <s v="Angola"/>
        <s v="Antigua and Barbuda"/>
        <s v="Argentina"/>
        <s v="Armeni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hutan"/>
        <s v="Bolivia (Plurinational State of)"/>
        <s v="Bosnia and Herzegovina"/>
        <s v="Botswana"/>
        <s v="Brazil"/>
        <s v="Brunei Darussalam"/>
        <s v="Bulgaria"/>
        <s v="Burkina Faso"/>
        <s v="Burundi"/>
        <s v="Cabo Verde"/>
        <s v="Cambodia"/>
        <s v="Cameroon"/>
        <s v="Canada"/>
        <s v="Central African Republic"/>
        <s v="Chad"/>
        <s v="Chile"/>
        <s v="China"/>
        <s v="China: Province of Taiwan only"/>
        <s v="Colombia"/>
        <s v="Comoros"/>
        <s v="Congo"/>
        <s v="Costa Rica"/>
        <s v="Cote d'Ivoire"/>
        <s v="Croatia"/>
        <s v="Cuba"/>
        <s v="Cyprus"/>
        <s v="Czech Republic"/>
        <s v="Democratic People's Republic of Korea"/>
        <s v="Democratic Republic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Fiji"/>
        <s v="Finland"/>
        <s v="France"/>
        <s v="Gabon"/>
        <s v="Gambia"/>
        <s v="Georgia"/>
        <s v="Germany"/>
        <s v="Ghana"/>
        <s v="Greece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uwait"/>
        <s v="Kyrgyzstan"/>
        <s v="Lao People's Democratic Republic"/>
        <s v="Latvia"/>
        <s v="Lebanon"/>
        <s v="Lesotho"/>
        <s v="Liberia"/>
        <s v="Libya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ederated States of)"/>
        <s v="Mongolia"/>
        <s v="Montenegro"/>
        <s v="Morocco"/>
        <s v="Mozambique"/>
        <s v="Myanmar"/>
        <s v="Namibia"/>
        <s v="Nepal"/>
        <s v="Netherlands"/>
        <s v="New Zealand"/>
        <s v="Nicaragua"/>
        <s v="Niger"/>
        <s v="Nigeria"/>
        <s v="Norway"/>
        <s v="Occupied Palestinian Territory"/>
        <s v="Oman"/>
        <s v="Pakistan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Lucia"/>
        <s v="Saint Vincent and the Grenadines"/>
        <s v="Samoa"/>
        <s v="Sao Tome and Principe"/>
        <s v="Saudi Arabia"/>
        <s v="Senegal"/>
        <s v="Serbia"/>
        <s v="Seychelles"/>
        <s v="Sierra Leone"/>
        <s v="Singapore"/>
        <s v="Slovakia"/>
        <s v="Slovenia"/>
        <s v="Solomon Islands"/>
        <s v="Somalia"/>
        <s v="South Africa"/>
        <s v="South Sudan"/>
        <s v="Spain"/>
        <s v="Sri Lanka"/>
        <s v="Sudan"/>
        <s v="Suriname"/>
        <s v="Swaziland"/>
        <s v="Sweden"/>
        <s v="Switzerland"/>
        <s v="Syrian Arab Republic"/>
        <s v="Tajikistan"/>
        <s v="Thailand"/>
        <s v="The former Yugoslav Republic of Macedonia"/>
        <s v="Timor-Leste"/>
        <s v="Togo"/>
        <s v="Tonga"/>
        <s v="Trinidad and Tobago"/>
        <s v="Tunisia"/>
        <s v="Turkey"/>
        <s v="Turkmenistan"/>
        <s v="Uganda"/>
        <s v="Ukraine"/>
        <s v="United Arab Emirates"/>
        <s v="United Kingdom"/>
        <s v="United Republic of Tanzania"/>
        <s v="United States of America"/>
        <s v="Uruguay"/>
        <s v="Uzbekistan"/>
        <s v="Vanuatu"/>
        <s v="Venezuela (Bolivarian Republic of)"/>
        <s v="Viet Nam"/>
        <s v="Yemen"/>
        <s v="Zambia"/>
        <s v="Zimbabwe"/>
      </sharedItems>
    </cacheField>
    <cacheField name="iso3" numFmtId="0">
      <sharedItems/>
    </cacheField>
    <cacheField name="earliest" numFmtId="0">
      <sharedItems containsSemiMixedTypes="0" containsString="0" containsNumber="1" containsInteger="1" minValue="2008" maxValue="2008"/>
    </cacheField>
    <cacheField name="latest" numFmtId="0">
      <sharedItems containsSemiMixedTypes="0" containsString="0" containsNumber="1" containsInteger="1" minValue="2016" maxValue="2016"/>
    </cacheField>
    <cacheField name="earliest.p" numFmtId="0">
      <sharedItems containsSemiMixedTypes="0" containsString="0" containsNumber="1" minValue="8.3013999999999992" maxValue="61.738100000000003"/>
    </cacheField>
    <cacheField name="latest.p" numFmtId="0">
      <sharedItems containsSemiMixedTypes="0" containsString="0" containsNumber="1" minValue="9.0885999999999996" maxValue="69.600800000000007"/>
    </cacheField>
    <cacheField name="latest.num" numFmtId="0">
      <sharedItems containsSemiMixedTypes="0" containsString="0" containsNumber="1" containsInteger="1" minValue="2168" maxValue="175586877"/>
    </cacheField>
    <cacheField name="earliestdb" numFmtId="0">
      <sharedItems containsSemiMixedTypes="0" containsString="0" containsNumber="1" containsInteger="1" minValue="2000" maxValue="2000"/>
    </cacheField>
    <cacheField name="earliestdb.p" numFmtId="0">
      <sharedItems containsSemiMixedTypes="0" containsString="0" containsNumber="1" minValue="7.6757" maxValue="65.289400000000001"/>
    </cacheField>
    <cacheField name="baseline" numFmtId="0">
      <sharedItems containsSemiMixedTypes="0" containsString="0" containsNumber="1" containsInteger="1" minValue="2012" maxValue="2012"/>
    </cacheField>
    <cacheField name="baseline.p" numFmtId="0">
      <sharedItems containsSemiMixedTypes="0" containsString="0" containsNumber="1" minValue="8.0755999999999997" maxValue="65.467500000000001"/>
    </cacheField>
    <cacheField name="baseline.numb" numFmtId="0">
      <sharedItems containsSemiMixedTypes="0" containsString="0" containsNumber="1" containsInteger="1" minValue="2188" maxValue="165577424"/>
    </cacheField>
    <cacheField name="aarr.anaemia" numFmtId="0">
      <sharedItems containsSemiMixedTypes="0" containsString="0" containsNumber="1" minValue="-5.3959999999999999" maxValue="4.9349999999999996"/>
    </cacheField>
    <cacheField name="aarr.anaemia.prebas" numFmtId="0">
      <sharedItems containsSemiMixedTypes="0" containsString="0" containsNumber="1" minValue="-2.9489999999999998" maxValue="5.6340000000000003"/>
    </cacheField>
    <cacheField name="target.red.p" numFmtId="0">
      <sharedItems containsSemiMixedTypes="0" containsString="0" containsNumber="1" containsInteger="1" minValue="50" maxValue="50"/>
    </cacheField>
    <cacheField name="target.p" numFmtId="0">
      <sharedItems containsSemiMixedTypes="0" containsString="0" containsNumber="1" minValue="4" maxValue="32.700000000000003"/>
    </cacheField>
    <cacheField name="aarr.required" numFmtId="0">
      <sharedItems containsSemiMixedTypes="0" containsString="0" containsNumber="1" minValue="5.2" maxValue="5.2"/>
    </cacheField>
    <cacheField name="on.off.track" numFmtId="0">
      <sharedItems count="2">
        <s v="No progress or worsening"/>
        <s v="Some progres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9">
  <r>
    <s v="Women"/>
    <x v="0"/>
    <s v="AFG"/>
    <n v="2008"/>
    <n v="2016"/>
    <n v="34.836100000000002"/>
    <n v="42.009599999999999"/>
    <n v="3226610"/>
    <n v="2000"/>
    <n v="36.563000000000002"/>
    <n v="2012"/>
    <n v="37.363100000000003"/>
    <n v="2412182"/>
    <n v="-2.3679999999999999"/>
    <n v="-0.18099999999999999"/>
    <n v="50"/>
    <n v="18.7"/>
    <n v="5.2"/>
    <x v="0"/>
  </r>
  <r>
    <s v="Women"/>
    <x v="1"/>
    <s v="ALB"/>
    <n v="2008"/>
    <n v="2016"/>
    <n v="22.322299999999998"/>
    <n v="25.326000000000001"/>
    <n v="184415"/>
    <n v="2000"/>
    <n v="24.772500000000001"/>
    <n v="2012"/>
    <n v="22.718299999999999"/>
    <n v="166073"/>
    <n v="-1.591"/>
    <n v="0.71899999999999997"/>
    <n v="50"/>
    <n v="11.4"/>
    <n v="5.2"/>
    <x v="0"/>
  </r>
  <r>
    <s v="Women"/>
    <x v="2"/>
    <s v="DZA"/>
    <n v="2008"/>
    <n v="2016"/>
    <n v="33.781300000000002"/>
    <n v="35.7194"/>
    <n v="3847970"/>
    <n v="2000"/>
    <n v="36.542499999999997"/>
    <n v="2012"/>
    <n v="33.557499999999997"/>
    <n v="3514686"/>
    <n v="-0.7"/>
    <n v="0.70799999999999996"/>
    <n v="50"/>
    <n v="16.8"/>
    <n v="5.2"/>
    <x v="0"/>
  </r>
  <r>
    <s v="Women"/>
    <x v="3"/>
    <s v="AND"/>
    <n v="2008"/>
    <n v="2016"/>
    <n v="10.929500000000001"/>
    <n v="13.877599999999999"/>
    <n v="2168"/>
    <n v="2000"/>
    <n v="11.1866"/>
    <n v="2012"/>
    <n v="11.5716"/>
    <n v="2188"/>
    <n v="-3.03"/>
    <n v="-0.28199999999999997"/>
    <n v="50"/>
    <n v="5.8"/>
    <n v="5.2"/>
    <x v="0"/>
  </r>
  <r>
    <s v="Women"/>
    <x v="4"/>
    <s v="AGO"/>
    <n v="2008"/>
    <n v="2016"/>
    <n v="48.4863"/>
    <n v="47.657899999999998"/>
    <n v="2746805"/>
    <n v="2000"/>
    <n v="52.174500000000002"/>
    <n v="2012"/>
    <n v="47.314500000000002"/>
    <n v="2369067"/>
    <n v="0.215"/>
    <n v="0.81100000000000005"/>
    <n v="50"/>
    <n v="23.7"/>
    <n v="5.2"/>
    <x v="0"/>
  </r>
  <r>
    <s v="Women"/>
    <x v="5"/>
    <s v="ATG"/>
    <n v="2008"/>
    <n v="2016"/>
    <n v="23.278400000000001"/>
    <n v="22.110399999999998"/>
    <n v="5699"/>
    <n v="2000"/>
    <n v="27.1814"/>
    <n v="2012"/>
    <n v="21.521799999999999"/>
    <n v="5523"/>
    <n v="0.64100000000000001"/>
    <n v="1.927"/>
    <n v="50"/>
    <n v="10.8"/>
    <n v="5.2"/>
    <x v="1"/>
  </r>
  <r>
    <s v="Women"/>
    <x v="6"/>
    <s v="ARG"/>
    <n v="2008"/>
    <n v="2016"/>
    <n v="15.527200000000001"/>
    <n v="18.5915"/>
    <n v="2028348"/>
    <n v="2000"/>
    <n v="17.5944"/>
    <n v="2012"/>
    <n v="15.9292"/>
    <n v="1672973"/>
    <n v="-2.2770000000000001"/>
    <n v="0.82499999999999996"/>
    <n v="50"/>
    <n v="8"/>
    <n v="5.2"/>
    <x v="0"/>
  </r>
  <r>
    <s v="Women"/>
    <x v="7"/>
    <s v="ARM"/>
    <n v="2008"/>
    <n v="2016"/>
    <n v="22.313700000000001"/>
    <n v="29.4221"/>
    <n v="236337"/>
    <n v="2000"/>
    <n v="19.903099999999998"/>
    <n v="2012"/>
    <n v="24.743500000000001"/>
    <n v="192895"/>
    <n v="-3.5169999999999999"/>
    <n v="-1.831"/>
    <n v="50"/>
    <n v="12.4"/>
    <n v="5.2"/>
    <x v="0"/>
  </r>
  <r>
    <s v="Women"/>
    <x v="8"/>
    <s v="AUS"/>
    <n v="2008"/>
    <n v="2016"/>
    <n v="8.3013999999999992"/>
    <n v="9.0885999999999996"/>
    <n v="522612"/>
    <n v="2000"/>
    <n v="9.5869999999999997"/>
    <n v="2012"/>
    <n v="8.0755999999999997"/>
    <n v="447522"/>
    <n v="-1.139"/>
    <n v="1.42"/>
    <n v="50"/>
    <n v="4"/>
    <n v="5.2"/>
    <x v="0"/>
  </r>
  <r>
    <s v="Women"/>
    <x v="9"/>
    <s v="AUT"/>
    <n v="2008"/>
    <n v="2016"/>
    <n v="13.6341"/>
    <n v="17.3279"/>
    <n v="339135"/>
    <n v="2000"/>
    <n v="14.1508"/>
    <n v="2012"/>
    <n v="14.4497"/>
    <n v="291855"/>
    <n v="-3.0419999999999998"/>
    <n v="-0.17399999999999999"/>
    <n v="50"/>
    <n v="7.2"/>
    <n v="5.2"/>
    <x v="0"/>
  </r>
  <r>
    <s v="Women"/>
    <x v="10"/>
    <s v="AZE"/>
    <n v="2008"/>
    <n v="2016"/>
    <n v="36.2605"/>
    <n v="38.462299999999999"/>
    <n v="1023800"/>
    <n v="2000"/>
    <n v="37.930100000000003"/>
    <n v="2012"/>
    <n v="36.208100000000002"/>
    <n v="989513"/>
    <n v="-0.74"/>
    <n v="0.38600000000000001"/>
    <n v="50"/>
    <n v="18.100000000000001"/>
    <n v="5.2"/>
    <x v="0"/>
  </r>
  <r>
    <s v="Women"/>
    <x v="11"/>
    <s v="BHS"/>
    <n v="2008"/>
    <n v="2016"/>
    <n v="23.709299999999999"/>
    <n v="23.125399999999999"/>
    <n v="24537"/>
    <n v="2000"/>
    <n v="26.980799999999999"/>
    <n v="2012"/>
    <n v="22.331499999999998"/>
    <n v="23223"/>
    <n v="0.311"/>
    <n v="1.5640000000000001"/>
    <n v="50"/>
    <n v="11.2"/>
    <n v="5.2"/>
    <x v="0"/>
  </r>
  <r>
    <s v="Women"/>
    <x v="12"/>
    <s v="BHR"/>
    <n v="2008"/>
    <n v="2016"/>
    <n v="42.2254"/>
    <n v="41.955399999999997"/>
    <n v="130481"/>
    <n v="2000"/>
    <n v="44.6096"/>
    <n v="2012"/>
    <n v="41.350700000000003"/>
    <n v="127759"/>
    <n v="0.08"/>
    <n v="0.63"/>
    <n v="50"/>
    <n v="20.7"/>
    <n v="5.2"/>
    <x v="0"/>
  </r>
  <r>
    <s v="Women"/>
    <x v="13"/>
    <s v="BGD"/>
    <n v="2008"/>
    <n v="2016"/>
    <n v="42.7239"/>
    <n v="39.889400000000002"/>
    <n v="18190210"/>
    <n v="2000"/>
    <n v="48.075899999999997"/>
    <n v="2012"/>
    <n v="40.328899999999997"/>
    <n v="17377704"/>
    <n v="0.85399999999999998"/>
    <n v="1.454"/>
    <n v="50"/>
    <n v="20.2"/>
    <n v="5.2"/>
    <x v="1"/>
  </r>
  <r>
    <s v="Women"/>
    <x v="14"/>
    <s v="BRB"/>
    <n v="2008"/>
    <n v="2016"/>
    <n v="22.173400000000001"/>
    <n v="21.573499999999999"/>
    <n v="14568"/>
    <n v="2000"/>
    <n v="25.866900000000001"/>
    <n v="2012"/>
    <n v="20.688099999999999"/>
    <n v="14456"/>
    <n v="0.34200000000000003"/>
    <n v="1.8440000000000001"/>
    <n v="50"/>
    <n v="10.3"/>
    <n v="5.2"/>
    <x v="0"/>
  </r>
  <r>
    <s v="Women"/>
    <x v="15"/>
    <s v="BLR"/>
    <n v="2008"/>
    <n v="2016"/>
    <n v="20.256599999999999"/>
    <n v="22.634"/>
    <n v="508239"/>
    <n v="2000"/>
    <n v="21.1143"/>
    <n v="2012"/>
    <n v="20.435300000000002"/>
    <n v="489095"/>
    <n v="-1.397"/>
    <n v="0.27200000000000002"/>
    <n v="50"/>
    <n v="10.199999999999999"/>
    <n v="5.2"/>
    <x v="0"/>
  </r>
  <r>
    <s v="Women"/>
    <x v="16"/>
    <s v="BEL"/>
    <n v="2008"/>
    <n v="2016"/>
    <n v="12.5177"/>
    <n v="16.2239"/>
    <n v="405717"/>
    <n v="2000"/>
    <n v="12.699199999999999"/>
    <n v="2012"/>
    <n v="13.3994"/>
    <n v="338258"/>
    <n v="-3.2949999999999999"/>
    <n v="-0.44800000000000001"/>
    <n v="50"/>
    <n v="6.7"/>
    <n v="5.2"/>
    <x v="0"/>
  </r>
  <r>
    <s v="Women"/>
    <x v="17"/>
    <s v="BLZ"/>
    <n v="2008"/>
    <n v="2016"/>
    <n v="22.859100000000002"/>
    <n v="21.680399999999999"/>
    <n v="22054"/>
    <n v="2000"/>
    <n v="26.678000000000001"/>
    <n v="2012"/>
    <n v="20.9617"/>
    <n v="19078"/>
    <n v="0.66"/>
    <n v="1.9890000000000001"/>
    <n v="50"/>
    <n v="10.5"/>
    <n v="5.2"/>
    <x v="1"/>
  </r>
  <r>
    <s v="Women"/>
    <x v="18"/>
    <s v="BEN"/>
    <n v="2008"/>
    <n v="2016"/>
    <n v="57.578200000000002"/>
    <n v="46.900799999999997"/>
    <n v="1261762"/>
    <n v="2000"/>
    <n v="65.289400000000001"/>
    <n v="2012"/>
    <n v="51.477499999999999"/>
    <n v="1226884"/>
    <n v="2.5310000000000001"/>
    <n v="1.9610000000000001"/>
    <n v="50"/>
    <n v="25.7"/>
    <n v="5.2"/>
    <x v="1"/>
  </r>
  <r>
    <s v="Women"/>
    <x v="19"/>
    <s v="BTN"/>
    <n v="2008"/>
    <n v="2016"/>
    <n v="44.524000000000001"/>
    <n v="35.558799999999998"/>
    <n v="74973"/>
    <n v="2000"/>
    <n v="52.256500000000003"/>
    <n v="2012"/>
    <n v="39.234699999999997"/>
    <n v="76406"/>
    <n v="2.7709999999999999"/>
    <n v="2.36"/>
    <n v="50"/>
    <n v="19.600000000000001"/>
    <n v="5.2"/>
    <x v="1"/>
  </r>
  <r>
    <s v="Women"/>
    <x v="20"/>
    <s v="BOL"/>
    <n v="2008"/>
    <n v="2016"/>
    <n v="32.382899999999999"/>
    <n v="30.2181"/>
    <n v="846365"/>
    <n v="2000"/>
    <n v="31.780999999999999"/>
    <n v="2012"/>
    <n v="30.092199999999998"/>
    <n v="778857"/>
    <n v="0.86099999999999999"/>
    <n v="0.45400000000000001"/>
    <n v="50"/>
    <n v="15"/>
    <n v="5.2"/>
    <x v="1"/>
  </r>
  <r>
    <s v="Women"/>
    <x v="21"/>
    <s v="BIH"/>
    <n v="2008"/>
    <n v="2016"/>
    <n v="26.668299999999999"/>
    <n v="29.3996"/>
    <n v="261596"/>
    <n v="2000"/>
    <n v="27.8538"/>
    <n v="2012"/>
    <n v="27.078700000000001"/>
    <n v="250938"/>
    <n v="-1.226"/>
    <n v="0.23499999999999999"/>
    <n v="50"/>
    <n v="13.5"/>
    <n v="5.2"/>
    <x v="0"/>
  </r>
  <r>
    <s v="Women"/>
    <x v="22"/>
    <s v="BWA"/>
    <n v="2008"/>
    <n v="2016"/>
    <n v="31.289300000000001"/>
    <n v="30.203199999999999"/>
    <n v="192878"/>
    <n v="2000"/>
    <n v="34.003399999999999"/>
    <n v="2012"/>
    <n v="29.446200000000001"/>
    <n v="173970"/>
    <n v="0.441"/>
    <n v="1.1919999999999999"/>
    <n v="50"/>
    <n v="14.7"/>
    <n v="5.2"/>
    <x v="0"/>
  </r>
  <r>
    <s v="Women"/>
    <x v="23"/>
    <s v="BRA"/>
    <n v="2008"/>
    <n v="2016"/>
    <n v="26.152799999999999"/>
    <n v="27.179500000000001"/>
    <n v="15502231"/>
    <n v="2000"/>
    <n v="29.532599999999999"/>
    <n v="2012"/>
    <n v="25.341100000000001"/>
    <n v="14138957"/>
    <n v="-0.48199999999999998"/>
    <n v="1.2669999999999999"/>
    <n v="50"/>
    <n v="12.7"/>
    <n v="5.2"/>
    <x v="0"/>
  </r>
  <r>
    <s v="Women"/>
    <x v="24"/>
    <s v="BRN"/>
    <n v="2008"/>
    <n v="2016"/>
    <n v="12.792"/>
    <n v="16.946000000000002"/>
    <n v="20442"/>
    <n v="2000"/>
    <n v="12.523"/>
    <n v="2012"/>
    <n v="13.903"/>
    <n v="16285"/>
    <n v="-3.5779999999999998"/>
    <n v="-0.875"/>
    <n v="50"/>
    <n v="7"/>
    <n v="5.2"/>
    <x v="0"/>
  </r>
  <r>
    <s v="Women"/>
    <x v="25"/>
    <s v="BGR"/>
    <n v="2008"/>
    <n v="2016"/>
    <n v="24.055599999999998"/>
    <n v="26.4041"/>
    <n v="408509"/>
    <n v="2000"/>
    <n v="24.845700000000001"/>
    <n v="2012"/>
    <n v="24.212700000000002"/>
    <n v="396501"/>
    <n v="-1.171"/>
    <n v="0.215"/>
    <n v="50"/>
    <n v="12.1"/>
    <n v="5.2"/>
    <x v="0"/>
  </r>
  <r>
    <s v="Women"/>
    <x v="26"/>
    <s v="BFA"/>
    <n v="2008"/>
    <n v="2016"/>
    <n v="52.532299999999999"/>
    <n v="49.648000000000003"/>
    <n v="2141422"/>
    <n v="2000"/>
    <n v="55.713500000000003"/>
    <n v="2012"/>
    <n v="50.471299999999999"/>
    <n v="1919130"/>
    <n v="0.70299999999999996"/>
    <n v="0.82"/>
    <n v="50"/>
    <n v="25.2"/>
    <n v="5.2"/>
    <x v="1"/>
  </r>
  <r>
    <s v="Women"/>
    <x v="27"/>
    <s v="BDI"/>
    <n v="2008"/>
    <n v="2016"/>
    <n v="28.710999999999999"/>
    <n v="26.7441"/>
    <n v="721956"/>
    <n v="2000"/>
    <n v="41.310200000000002"/>
    <n v="2012"/>
    <n v="25.613499999999998"/>
    <n v="615061"/>
    <n v="0.88300000000000001"/>
    <n v="3.9049999999999998"/>
    <n v="50"/>
    <n v="12.8"/>
    <n v="5.2"/>
    <x v="1"/>
  </r>
  <r>
    <s v="Women"/>
    <x v="28"/>
    <s v="CPV"/>
    <n v="2008"/>
    <n v="2016"/>
    <n v="31.248100000000001"/>
    <n v="33.262500000000003"/>
    <n v="48759"/>
    <n v="2000"/>
    <n v="34.770499999999998"/>
    <n v="2012"/>
    <n v="31.159300000000002"/>
    <n v="43573"/>
    <n v="-0.78400000000000003"/>
    <n v="0.91"/>
    <n v="50"/>
    <n v="15.6"/>
    <n v="5.2"/>
    <x v="0"/>
  </r>
  <r>
    <s v="Women"/>
    <x v="29"/>
    <s v="KHM"/>
    <n v="2008"/>
    <n v="2016"/>
    <n v="47.278700000000001"/>
    <n v="46.777200000000001"/>
    <n v="2023508"/>
    <n v="2000"/>
    <n v="55.024700000000003"/>
    <n v="2012"/>
    <n v="45.959499999999998"/>
    <n v="1879258"/>
    <n v="0.13300000000000001"/>
    <n v="1.4890000000000001"/>
    <n v="50"/>
    <n v="23"/>
    <n v="5.2"/>
    <x v="0"/>
  </r>
  <r>
    <s v="Women"/>
    <x v="30"/>
    <s v="CMR"/>
    <n v="2008"/>
    <n v="2016"/>
    <n v="43.664400000000001"/>
    <n v="41.412100000000002"/>
    <n v="2379743"/>
    <n v="2000"/>
    <n v="47.856200000000001"/>
    <n v="2012"/>
    <n v="41.654800000000002"/>
    <n v="2133987"/>
    <n v="0.66"/>
    <n v="1.1499999999999999"/>
    <n v="50"/>
    <n v="20.8"/>
    <n v="5.2"/>
    <x v="1"/>
  </r>
  <r>
    <s v="Women"/>
    <x v="31"/>
    <s v="CAN"/>
    <n v="2008"/>
    <n v="2016"/>
    <n v="8.3805999999999994"/>
    <n v="9.5260999999999996"/>
    <n v="792206"/>
    <n v="2000"/>
    <n v="9.1189"/>
    <n v="2012"/>
    <n v="8.4952000000000005"/>
    <n v="705948"/>
    <n v="-1.6140000000000001"/>
    <n v="0.58899999999999997"/>
    <n v="50"/>
    <n v="4.2"/>
    <n v="5.2"/>
    <x v="0"/>
  </r>
  <r>
    <s v="Women"/>
    <x v="32"/>
    <s v="CAF"/>
    <n v="2008"/>
    <n v="2016"/>
    <n v="47.867400000000004"/>
    <n v="46.010100000000001"/>
    <n v="578171"/>
    <n v="2000"/>
    <n v="50.354100000000003"/>
    <n v="2012"/>
    <n v="46.2254"/>
    <n v="523941"/>
    <n v="0.49299999999999999"/>
    <n v="0.71"/>
    <n v="50"/>
    <n v="23.1"/>
    <n v="5.2"/>
    <x v="0"/>
  </r>
  <r>
    <s v="Women"/>
    <x v="33"/>
    <s v="TCD"/>
    <n v="2008"/>
    <n v="2016"/>
    <n v="49.782800000000002"/>
    <n v="47.7346"/>
    <n v="1530828"/>
    <n v="2000"/>
    <n v="52.627000000000002"/>
    <n v="2012"/>
    <n v="48.0867"/>
    <n v="1322438"/>
    <n v="0.52400000000000002"/>
    <n v="0.749"/>
    <n v="50"/>
    <n v="24"/>
    <n v="5.2"/>
    <x v="1"/>
  </r>
  <r>
    <s v="Women"/>
    <x v="34"/>
    <s v="CHL"/>
    <n v="2008"/>
    <n v="2016"/>
    <n v="10.214700000000001"/>
    <n v="15.0425"/>
    <n v="693096"/>
    <n v="2000"/>
    <n v="10.390499999999999"/>
    <n v="2012"/>
    <n v="11.603"/>
    <n v="527448"/>
    <n v="-4.9569999999999999"/>
    <n v="-0.92400000000000004"/>
    <n v="50"/>
    <n v="5.8"/>
    <n v="5.2"/>
    <x v="0"/>
  </r>
  <r>
    <s v="Women"/>
    <x v="35"/>
    <s v="CHN"/>
    <n v="2008"/>
    <n v="2016"/>
    <n v="18.3856"/>
    <n v="26.377700000000001"/>
    <n v="94972845"/>
    <n v="2000"/>
    <n v="20.7697"/>
    <n v="2012"/>
    <n v="20.729600000000001"/>
    <n v="78108268"/>
    <n v="-4.6150000000000002"/>
    <n v="1.6E-2"/>
    <n v="50"/>
    <n v="10.4"/>
    <n v="5.2"/>
    <x v="0"/>
  </r>
  <r>
    <s v="Women"/>
    <x v="36"/>
    <s v="TWN"/>
    <n v="2008"/>
    <n v="2016"/>
    <n v="25.4405"/>
    <n v="28.395900000000001"/>
    <n v="1694975"/>
    <n v="2000"/>
    <n v="28.4268"/>
    <n v="2012"/>
    <n v="25.542999999999999"/>
    <n v="1586673"/>
    <n v="-1.383"/>
    <n v="0.88700000000000001"/>
    <n v="50"/>
    <n v="12.8"/>
    <n v="5.2"/>
    <x v="0"/>
  </r>
  <r>
    <s v="Women"/>
    <x v="37"/>
    <s v="COL"/>
    <n v="2008"/>
    <n v="2016"/>
    <n v="26.552700000000002"/>
    <n v="21.1082"/>
    <n v="2798149"/>
    <n v="2000"/>
    <n v="33.391599999999997"/>
    <n v="2012"/>
    <n v="22.348600000000001"/>
    <n v="2907907"/>
    <n v="2.8279999999999998"/>
    <n v="3.2909999999999999"/>
    <n v="50"/>
    <n v="11.2"/>
    <n v="5.2"/>
    <x v="1"/>
  </r>
  <r>
    <s v="Women"/>
    <x v="38"/>
    <s v="COM"/>
    <n v="2008"/>
    <n v="2016"/>
    <n v="29.174700000000001"/>
    <n v="29.2987"/>
    <n v="57961"/>
    <n v="2000"/>
    <n v="34.023800000000001"/>
    <n v="2012"/>
    <n v="27.605599999999999"/>
    <n v="49400"/>
    <n v="-5.2999999999999999E-2"/>
    <n v="1.7270000000000001"/>
    <n v="50"/>
    <n v="13.8"/>
    <n v="5.2"/>
    <x v="0"/>
  </r>
  <r>
    <s v="Women"/>
    <x v="39"/>
    <s v="COG"/>
    <n v="2008"/>
    <n v="2016"/>
    <n v="56.333399999999997"/>
    <n v="51.859200000000001"/>
    <n v="571448"/>
    <n v="2000"/>
    <n v="59.308999999999997"/>
    <n v="2012"/>
    <n v="53.818100000000001"/>
    <n v="539111"/>
    <n v="1.0289999999999999"/>
    <n v="0.80600000000000005"/>
    <n v="50"/>
    <n v="26.9"/>
    <n v="5.2"/>
    <x v="1"/>
  </r>
  <r>
    <s v="Women"/>
    <x v="40"/>
    <s v="CRI"/>
    <n v="2008"/>
    <n v="2016"/>
    <n v="13.873900000000001"/>
    <n v="14.938700000000001"/>
    <n v="191929"/>
    <n v="2000"/>
    <n v="16.949400000000001"/>
    <n v="2012"/>
    <n v="13.298400000000001"/>
    <n v="166833"/>
    <n v="-0.92900000000000005"/>
    <n v="2.0009999999999999"/>
    <n v="50"/>
    <n v="6.6"/>
    <n v="5.2"/>
    <x v="0"/>
  </r>
  <r>
    <s v="Women"/>
    <x v="41"/>
    <s v="CIV"/>
    <n v="2008"/>
    <n v="2016"/>
    <n v="51.432899999999997"/>
    <n v="52.943100000000001"/>
    <n v="2893806"/>
    <n v="2000"/>
    <n v="51.415300000000002"/>
    <n v="2012"/>
    <n v="51.843200000000003"/>
    <n v="2512528"/>
    <n v="-0.36199999999999999"/>
    <n v="-6.9000000000000006E-2"/>
    <n v="50"/>
    <n v="25.9"/>
    <n v="5.2"/>
    <x v="0"/>
  </r>
  <r>
    <s v="Women"/>
    <x v="42"/>
    <s v="HRV"/>
    <n v="2008"/>
    <n v="2016"/>
    <n v="25.046900000000001"/>
    <n v="27.337700000000002"/>
    <n v="252996"/>
    <n v="2000"/>
    <n v="26.288599999999999"/>
    <n v="2012"/>
    <n v="25.1523"/>
    <n v="241833"/>
    <n v="-1.1000000000000001"/>
    <n v="0.36799999999999999"/>
    <n v="50"/>
    <n v="12.6"/>
    <n v="5.2"/>
    <x v="0"/>
  </r>
  <r>
    <s v="Women"/>
    <x v="43"/>
    <s v="CUB"/>
    <n v="2008"/>
    <n v="2016"/>
    <n v="25.8614"/>
    <n v="25.126799999999999"/>
    <n v="679915"/>
    <n v="2000"/>
    <n v="29.171299999999999"/>
    <n v="2012"/>
    <n v="24.276700000000002"/>
    <n v="704319"/>
    <n v="0.36"/>
    <n v="1.5189999999999999"/>
    <n v="50"/>
    <n v="12.1"/>
    <n v="5.2"/>
    <x v="0"/>
  </r>
  <r>
    <s v="Women"/>
    <x v="44"/>
    <s v="CYP"/>
    <n v="2008"/>
    <n v="2016"/>
    <n v="20.297899999999998"/>
    <n v="25.21"/>
    <n v="74764"/>
    <n v="2000"/>
    <n v="21.058800000000002"/>
    <n v="2012"/>
    <n v="21.5747"/>
    <n v="62287"/>
    <n v="-2.746"/>
    <n v="-0.20200000000000001"/>
    <n v="50"/>
    <n v="10.8"/>
    <n v="5.2"/>
    <x v="0"/>
  </r>
  <r>
    <s v="Women"/>
    <x v="45"/>
    <s v="CZE"/>
    <n v="2008"/>
    <n v="2016"/>
    <n v="22.715"/>
    <n v="25.728400000000001"/>
    <n v="620165"/>
    <n v="2000"/>
    <n v="22.7454"/>
    <n v="2012"/>
    <n v="23.2972"/>
    <n v="582472"/>
    <n v="-1.569"/>
    <n v="-0.2"/>
    <n v="50"/>
    <n v="11.6"/>
    <n v="5.2"/>
    <x v="0"/>
  </r>
  <r>
    <s v="Women"/>
    <x v="46"/>
    <s v="PRK"/>
    <n v="2008"/>
    <n v="2016"/>
    <n v="30.021000000000001"/>
    <n v="32.498100000000001"/>
    <n v="2168662"/>
    <n v="2000"/>
    <n v="33.1297"/>
    <n v="2012"/>
    <n v="30.0017"/>
    <n v="1993528"/>
    <n v="-0.996"/>
    <n v="0.82299999999999995"/>
    <n v="50"/>
    <n v="15"/>
    <n v="5.2"/>
    <x v="0"/>
  </r>
  <r>
    <s v="Women"/>
    <x v="47"/>
    <s v="COD"/>
    <n v="2008"/>
    <n v="2016"/>
    <n v="49.935200000000002"/>
    <n v="41.037599999999998"/>
    <n v="7352534"/>
    <n v="2000"/>
    <n v="56.963999999999999"/>
    <n v="2012"/>
    <n v="44.666600000000003"/>
    <n v="6982409"/>
    <n v="2.423"/>
    <n v="2.0059999999999998"/>
    <n v="50"/>
    <n v="22.3"/>
    <n v="5.2"/>
    <x v="1"/>
  </r>
  <r>
    <s v="Women"/>
    <x v="48"/>
    <s v="DNK"/>
    <n v="2008"/>
    <n v="2016"/>
    <n v="12.426399999999999"/>
    <n v="16.275500000000001"/>
    <n v="206029"/>
    <n v="2000"/>
    <n v="12.5503"/>
    <n v="2012"/>
    <n v="13.4085"/>
    <n v="169149"/>
    <n v="-3.431"/>
    <n v="-0.55300000000000005"/>
    <n v="50"/>
    <n v="6.7"/>
    <n v="5.2"/>
    <x v="0"/>
  </r>
  <r>
    <s v="Women"/>
    <x v="49"/>
    <s v="DJI"/>
    <n v="2008"/>
    <n v="2016"/>
    <n v="31.776"/>
    <n v="32.730600000000003"/>
    <n v="79128"/>
    <n v="2000"/>
    <n v="34.972000000000001"/>
    <n v="2012"/>
    <n v="30.8809"/>
    <n v="70917"/>
    <n v="-0.371"/>
    <n v="1.0309999999999999"/>
    <n v="50"/>
    <n v="15.4"/>
    <n v="5.2"/>
    <x v="0"/>
  </r>
  <r>
    <s v="Women"/>
    <x v="50"/>
    <s v="DMA"/>
    <n v="2008"/>
    <n v="2016"/>
    <n v="25.221"/>
    <n v="24.413799999999998"/>
    <n v="4541"/>
    <n v="2000"/>
    <n v="29.463999999999999"/>
    <n v="2012"/>
    <n v="23.492999999999999"/>
    <n v="4385"/>
    <n v="0.40600000000000003"/>
    <n v="1.87"/>
    <n v="50"/>
    <n v="11.7"/>
    <n v="5.2"/>
    <x v="0"/>
  </r>
  <r>
    <s v="Women"/>
    <x v="51"/>
    <s v="DOM"/>
    <n v="2008"/>
    <n v="2016"/>
    <n v="31.781500000000001"/>
    <n v="29.7044"/>
    <n v="821610"/>
    <n v="2000"/>
    <n v="35.984299999999998"/>
    <n v="2012"/>
    <n v="29.454499999999999"/>
    <n v="782841"/>
    <n v="0.84099999999999997"/>
    <n v="1.655"/>
    <n v="50"/>
    <n v="14.7"/>
    <n v="5.2"/>
    <x v="1"/>
  </r>
  <r>
    <s v="Women"/>
    <x v="52"/>
    <s v="ECU"/>
    <n v="2008"/>
    <n v="2016"/>
    <n v="20.963000000000001"/>
    <n v="18.817599999999999"/>
    <n v="806277"/>
    <n v="2000"/>
    <n v="26.596800000000002"/>
    <n v="2012"/>
    <n v="18.4499"/>
    <n v="746196"/>
    <n v="1.341"/>
    <n v="3.0019999999999998"/>
    <n v="50"/>
    <n v="9.1999999999999993"/>
    <n v="5.2"/>
    <x v="1"/>
  </r>
  <r>
    <s v="Women"/>
    <x v="53"/>
    <s v="EGY"/>
    <n v="2008"/>
    <n v="2016"/>
    <n v="32.046300000000002"/>
    <n v="28.531700000000001"/>
    <n v="6669650"/>
    <n v="2000"/>
    <n v="35.363599999999998"/>
    <n v="2012"/>
    <n v="29.2685"/>
    <n v="6472566"/>
    <n v="1.4419999999999999"/>
    <n v="1.5640000000000001"/>
    <n v="50"/>
    <n v="14.6"/>
    <n v="5.2"/>
    <x v="1"/>
  </r>
  <r>
    <s v="Women"/>
    <x v="54"/>
    <s v="SLV"/>
    <n v="2008"/>
    <n v="2016"/>
    <n v="17.666899999999998"/>
    <n v="22.653300000000002"/>
    <n v="397586"/>
    <n v="2000"/>
    <n v="17.917100000000001"/>
    <n v="2012"/>
    <n v="18.861599999999999"/>
    <n v="321004"/>
    <n v="-3.1560000000000001"/>
    <n v="-0.42899999999999999"/>
    <n v="50"/>
    <n v="9.4"/>
    <n v="5.2"/>
    <x v="0"/>
  </r>
  <r>
    <s v="Women"/>
    <x v="55"/>
    <s v="GNQ"/>
    <n v="2008"/>
    <n v="2016"/>
    <n v="46.142000000000003"/>
    <n v="43.6708"/>
    <n v="87011"/>
    <n v="2000"/>
    <n v="50.878999999999998"/>
    <n v="2012"/>
    <n v="44.054900000000004"/>
    <n v="79095"/>
    <n v="0.68600000000000005"/>
    <n v="1.1930000000000001"/>
    <n v="50"/>
    <n v="22"/>
    <n v="5.2"/>
    <x v="1"/>
  </r>
  <r>
    <s v="Women"/>
    <x v="56"/>
    <s v="ERI"/>
    <n v="2008"/>
    <n v="2016"/>
    <n v="38.039200000000001"/>
    <n v="38.089799999999997"/>
    <n v="497084"/>
    <n v="2000"/>
    <n v="41.439100000000003"/>
    <n v="2012"/>
    <n v="36.859000000000002"/>
    <n v="440988"/>
    <n v="-1.7000000000000001E-2"/>
    <n v="0.97099999999999997"/>
    <n v="50"/>
    <n v="18.399999999999999"/>
    <n v="5.2"/>
    <x v="0"/>
  </r>
  <r>
    <s v="Women"/>
    <x v="57"/>
    <s v="EST"/>
    <n v="2008"/>
    <n v="2016"/>
    <n v="22.9297"/>
    <n v="25.614100000000001"/>
    <n v="73031"/>
    <n v="2000"/>
    <n v="23.482299999999999"/>
    <n v="2012"/>
    <n v="23.363"/>
    <n v="71302"/>
    <n v="-1.393"/>
    <n v="4.2000000000000003E-2"/>
    <n v="50"/>
    <n v="11.7"/>
    <n v="5.2"/>
    <x v="0"/>
  </r>
  <r>
    <s v="Women"/>
    <x v="58"/>
    <s v="ETH"/>
    <n v="2008"/>
    <n v="2016"/>
    <n v="24.017299999999999"/>
    <n v="23.401199999999999"/>
    <n v="5838780"/>
    <n v="2000"/>
    <n v="33.143900000000002"/>
    <n v="2012"/>
    <n v="21.693899999999999"/>
    <n v="4684860"/>
    <n v="0.32400000000000001"/>
    <n v="3.47"/>
    <n v="50"/>
    <n v="10.8"/>
    <n v="5.2"/>
    <x v="0"/>
  </r>
  <r>
    <s v="Women"/>
    <x v="59"/>
    <s v="FJI"/>
    <n v="2008"/>
    <n v="2016"/>
    <n v="31.2727"/>
    <n v="31.046600000000002"/>
    <n v="69659"/>
    <n v="2000"/>
    <n v="33.802399999999999"/>
    <n v="2012"/>
    <n v="29.759399999999999"/>
    <n v="67052"/>
    <n v="9.0999999999999998E-2"/>
    <n v="1.056"/>
    <n v="50"/>
    <n v="14.9"/>
    <n v="5.2"/>
    <x v="0"/>
  </r>
  <r>
    <s v="Women"/>
    <x v="60"/>
    <s v="FIN"/>
    <n v="2008"/>
    <n v="2016"/>
    <n v="12.1737"/>
    <n v="15.8988"/>
    <n v="182854"/>
    <n v="2000"/>
    <n v="12.2242"/>
    <n v="2012"/>
    <n v="13.127800000000001"/>
    <n v="153071"/>
    <n v="-3.3929999999999998"/>
    <n v="-0.59599999999999997"/>
    <n v="50"/>
    <n v="6.6"/>
    <n v="5.2"/>
    <x v="0"/>
  </r>
  <r>
    <s v="Women"/>
    <x v="61"/>
    <s v="FRA"/>
    <n v="2008"/>
    <n v="2016"/>
    <n v="13.8605"/>
    <n v="18.0608"/>
    <n v="2517648"/>
    <n v="2000"/>
    <n v="14.217599999999999"/>
    <n v="2012"/>
    <n v="14.883599999999999"/>
    <n v="2103550"/>
    <n v="-3.3639999999999999"/>
    <n v="-0.38200000000000001"/>
    <n v="50"/>
    <n v="7.4"/>
    <n v="5.2"/>
    <x v="0"/>
  </r>
  <r>
    <s v="Women"/>
    <x v="62"/>
    <s v="GAB"/>
    <n v="2008"/>
    <n v="2016"/>
    <n v="57.9726"/>
    <n v="59.058999999999997"/>
    <n v="253238"/>
    <n v="2000"/>
    <n v="57.753"/>
    <n v="2012"/>
    <n v="58.2988"/>
    <n v="225910"/>
    <n v="-0.23200000000000001"/>
    <n v="-7.8E-2"/>
    <n v="50"/>
    <n v="29.1"/>
    <n v="5.2"/>
    <x v="0"/>
  </r>
  <r>
    <s v="Women"/>
    <x v="63"/>
    <s v="GMB"/>
    <n v="2008"/>
    <n v="2016"/>
    <n v="57.602899999999998"/>
    <n v="57.514899999999997"/>
    <n v="277921"/>
    <n v="2000"/>
    <n v="59.265500000000003"/>
    <n v="2012"/>
    <n v="57.163899999999998"/>
    <n v="243453"/>
    <n v="1.9E-2"/>
    <n v="0.3"/>
    <n v="50"/>
    <n v="28.6"/>
    <n v="5.2"/>
    <x v="0"/>
  </r>
  <r>
    <s v="Women"/>
    <x v="64"/>
    <s v="GEO"/>
    <n v="2008"/>
    <n v="2016"/>
    <n v="26.780899999999999"/>
    <n v="27.494299999999999"/>
    <n v="268712"/>
    <n v="2000"/>
    <n v="30.612200000000001"/>
    <n v="2012"/>
    <n v="25.825700000000001"/>
    <n v="275680"/>
    <n v="-0.32900000000000001"/>
    <n v="1.407"/>
    <n v="50"/>
    <n v="12.9"/>
    <n v="5.2"/>
    <x v="0"/>
  </r>
  <r>
    <s v="Women"/>
    <x v="65"/>
    <s v="DEU"/>
    <n v="2008"/>
    <n v="2016"/>
    <n v="12.5008"/>
    <n v="16.297499999999999"/>
    <n v="2776777"/>
    <n v="2000"/>
    <n v="12.9093"/>
    <n v="2012"/>
    <n v="13.3935"/>
    <n v="2405830"/>
    <n v="-3.371"/>
    <n v="-0.307"/>
    <n v="50"/>
    <n v="6.7"/>
    <n v="5.2"/>
    <x v="0"/>
  </r>
  <r>
    <s v="Women"/>
    <x v="66"/>
    <s v="GHA"/>
    <n v="2008"/>
    <n v="2016"/>
    <n v="51.191800000000001"/>
    <n v="46.393500000000003"/>
    <n v="3288797"/>
    <n v="2000"/>
    <n v="52.091500000000003"/>
    <n v="2012"/>
    <n v="48.5672"/>
    <n v="3166152"/>
    <n v="1.2230000000000001"/>
    <n v="0.58199999999999996"/>
    <n v="50"/>
    <n v="24.3"/>
    <n v="5.2"/>
    <x v="1"/>
  </r>
  <r>
    <s v="Women"/>
    <x v="67"/>
    <s v="GRC"/>
    <n v="2008"/>
    <n v="2016"/>
    <n v="12.3771"/>
    <n v="15.875"/>
    <n v="381244"/>
    <n v="2000"/>
    <n v="12.990399999999999"/>
    <n v="2012"/>
    <n v="13.1065"/>
    <n v="337661"/>
    <n v="-3.16"/>
    <n v="-7.3999999999999996E-2"/>
    <n v="50"/>
    <n v="6.6"/>
    <n v="5.2"/>
    <x v="0"/>
  </r>
  <r>
    <s v="Women"/>
    <x v="68"/>
    <s v="GRD"/>
    <n v="2008"/>
    <n v="2016"/>
    <n v="24.6587"/>
    <n v="23.4513"/>
    <n v="6610"/>
    <n v="2000"/>
    <n v="28.884"/>
    <n v="2012"/>
    <n v="22.756900000000002"/>
    <n v="6447"/>
    <n v="0.626"/>
    <n v="1.9670000000000001"/>
    <n v="50"/>
    <n v="11.4"/>
    <n v="5.2"/>
    <x v="1"/>
  </r>
  <r>
    <s v="Women"/>
    <x v="69"/>
    <s v="GTM"/>
    <n v="2008"/>
    <n v="2016"/>
    <n v="20.4908"/>
    <n v="16.446300000000001"/>
    <n v="721413"/>
    <n v="2000"/>
    <n v="26.1267"/>
    <n v="2012"/>
    <n v="17.462700000000002"/>
    <n v="691361"/>
    <n v="2.7109999999999999"/>
    <n v="3.302"/>
    <n v="50"/>
    <n v="8.6999999999999993"/>
    <n v="5.2"/>
    <x v="1"/>
  </r>
  <r>
    <s v="Women"/>
    <x v="70"/>
    <s v="GIN"/>
    <n v="2008"/>
    <n v="2016"/>
    <n v="52.1265"/>
    <n v="50.617800000000003"/>
    <n v="1528532"/>
    <n v="2000"/>
    <n v="54.0105"/>
    <n v="2012"/>
    <n v="50.921599999999998"/>
    <n v="1363790"/>
    <n v="0.36599999999999999"/>
    <n v="0.49"/>
    <n v="50"/>
    <n v="25.5"/>
    <n v="5.2"/>
    <x v="0"/>
  </r>
  <r>
    <s v="Women"/>
    <x v="71"/>
    <s v="GNB"/>
    <n v="2008"/>
    <n v="2016"/>
    <n v="45.5657"/>
    <n v="43.828000000000003"/>
    <n v="201417"/>
    <n v="2000"/>
    <n v="48.270200000000003"/>
    <n v="2012"/>
    <n v="43.999099999999999"/>
    <n v="181671"/>
    <n v="0.48499999999999999"/>
    <n v="0.76900000000000002"/>
    <n v="50"/>
    <n v="22"/>
    <n v="5.2"/>
    <x v="0"/>
  </r>
  <r>
    <s v="Women"/>
    <x v="72"/>
    <s v="GUY"/>
    <n v="2008"/>
    <n v="2016"/>
    <n v="37.189700000000002"/>
    <n v="32.320099999999996"/>
    <n v="62944"/>
    <n v="2000"/>
    <n v="43.521900000000002"/>
    <n v="2012"/>
    <n v="33.406799999999997"/>
    <n v="63035"/>
    <n v="1.7390000000000001"/>
    <n v="2.1800000000000002"/>
    <n v="50"/>
    <n v="16.7"/>
    <n v="5.2"/>
    <x v="1"/>
  </r>
  <r>
    <s v="Women"/>
    <x v="73"/>
    <s v="HTI"/>
    <n v="2008"/>
    <n v="2016"/>
    <n v="47.820999999999998"/>
    <n v="46.249400000000001"/>
    <n v="1340558"/>
    <n v="2000"/>
    <n v="53.357999999999997"/>
    <n v="2012"/>
    <n v="46.148800000000001"/>
    <n v="1251007"/>
    <n v="0.41699999999999998"/>
    <n v="1.202"/>
    <n v="50"/>
    <n v="23.1"/>
    <n v="5.2"/>
    <x v="0"/>
  </r>
  <r>
    <s v="Women"/>
    <x v="74"/>
    <s v="HND"/>
    <n v="2008"/>
    <n v="2016"/>
    <n v="17.3691"/>
    <n v="17.793800000000001"/>
    <n v="402087"/>
    <n v="2000"/>
    <n v="20.380700000000001"/>
    <n v="2012"/>
    <n v="16.345600000000001"/>
    <n v="337354"/>
    <n v="-0.30199999999999999"/>
    <n v="1.8220000000000001"/>
    <n v="50"/>
    <n v="8.1999999999999993"/>
    <n v="5.2"/>
    <x v="0"/>
  </r>
  <r>
    <s v="Women"/>
    <x v="75"/>
    <s v="HUN"/>
    <n v="2008"/>
    <n v="2016"/>
    <n v="23.330100000000002"/>
    <n v="25.791899999999998"/>
    <n v="595920"/>
    <n v="2000"/>
    <n v="23.613800000000001"/>
    <n v="2012"/>
    <n v="23.616700000000002"/>
    <n v="557616"/>
    <n v="-1.262"/>
    <n v="-1E-3"/>
    <n v="50"/>
    <n v="11.8"/>
    <n v="5.2"/>
    <x v="0"/>
  </r>
  <r>
    <s v="Women"/>
    <x v="76"/>
    <s v="ISL"/>
    <n v="2008"/>
    <n v="2016"/>
    <n v="12.171799999999999"/>
    <n v="16.115400000000001"/>
    <n v="12465"/>
    <n v="2000"/>
    <n v="12.4116"/>
    <n v="2012"/>
    <n v="13.184799999999999"/>
    <n v="10243"/>
    <n v="-3.57"/>
    <n v="-0.505"/>
    <n v="50"/>
    <n v="6.6"/>
    <n v="5.2"/>
    <x v="0"/>
  </r>
  <r>
    <s v="Women"/>
    <x v="77"/>
    <s v="IND"/>
    <n v="2008"/>
    <n v="2016"/>
    <n v="52.378599999999999"/>
    <n v="51.431100000000001"/>
    <n v="175586877"/>
    <n v="2000"/>
    <n v="53.311700000000002"/>
    <n v="2012"/>
    <n v="51.307000000000002"/>
    <n v="165577424"/>
    <n v="0.22800000000000001"/>
    <n v="0.31900000000000001"/>
    <n v="50"/>
    <n v="25.7"/>
    <n v="5.2"/>
    <x v="0"/>
  </r>
  <r>
    <s v="Women"/>
    <x v="78"/>
    <s v="IDN"/>
    <n v="2008"/>
    <n v="2016"/>
    <n v="26.840399999999999"/>
    <n v="28.825800000000001"/>
    <n v="20167062"/>
    <n v="2000"/>
    <n v="32.767899999999997"/>
    <n v="2012"/>
    <n v="26.194500000000001"/>
    <n v="17726582"/>
    <n v="-0.89600000000000002"/>
    <n v="1.849"/>
    <n v="50"/>
    <n v="13.1"/>
    <n v="5.2"/>
    <x v="0"/>
  </r>
  <r>
    <s v="Women"/>
    <x v="79"/>
    <s v="IRN"/>
    <n v="2008"/>
    <n v="2016"/>
    <n v="28.019100000000002"/>
    <n v="30.480899999999998"/>
    <n v="7181134"/>
    <n v="2000"/>
    <n v="29.4559"/>
    <n v="2012"/>
    <n v="27.862100000000002"/>
    <n v="6439675"/>
    <n v="-1.0580000000000001"/>
    <n v="0.46200000000000002"/>
    <n v="50"/>
    <n v="13.9"/>
    <n v="5.2"/>
    <x v="0"/>
  </r>
  <r>
    <s v="Women"/>
    <x v="80"/>
    <s v="IRQ"/>
    <n v="2008"/>
    <n v="2016"/>
    <n v="31.819800000000001"/>
    <n v="29.119499999999999"/>
    <n v="2650921"/>
    <n v="2000"/>
    <n v="37.489100000000001"/>
    <n v="2012"/>
    <n v="29.011600000000001"/>
    <n v="2308567"/>
    <n v="1.1020000000000001"/>
    <n v="2.1139999999999999"/>
    <n v="50"/>
    <n v="14.5"/>
    <n v="5.2"/>
    <x v="1"/>
  </r>
  <r>
    <s v="Women"/>
    <x v="81"/>
    <s v="IRL"/>
    <n v="2008"/>
    <n v="2016"/>
    <n v="11.519600000000001"/>
    <n v="14.789899999999999"/>
    <n v="164731"/>
    <n v="2000"/>
    <n v="11.9841"/>
    <n v="2012"/>
    <n v="12.247999999999999"/>
    <n v="143269"/>
    <n v="-3.173"/>
    <n v="-0.182"/>
    <n v="50"/>
    <n v="6.1"/>
    <n v="5.2"/>
    <x v="0"/>
  </r>
  <r>
    <s v="Women"/>
    <x v="82"/>
    <s v="ISR"/>
    <n v="2008"/>
    <n v="2016"/>
    <n v="12.3903"/>
    <n v="15.6654"/>
    <n v="298597"/>
    <n v="2000"/>
    <n v="12.626899999999999"/>
    <n v="2012"/>
    <n v="13.0871"/>
    <n v="237526"/>
    <n v="-2.9750000000000001"/>
    <n v="-0.29899999999999999"/>
    <n v="50"/>
    <n v="6.5"/>
    <n v="5.2"/>
    <x v="0"/>
  </r>
  <r>
    <s v="Women"/>
    <x v="83"/>
    <s v="ITA"/>
    <n v="2008"/>
    <n v="2016"/>
    <n v="13.518700000000001"/>
    <n v="17.2546"/>
    <n v="2164996"/>
    <n v="2000"/>
    <n v="14.078900000000001"/>
    <n v="2012"/>
    <n v="14.352499999999999"/>
    <n v="1904029"/>
    <n v="-3.097"/>
    <n v="-0.161"/>
    <n v="50"/>
    <n v="7.2"/>
    <n v="5.2"/>
    <x v="0"/>
  </r>
  <r>
    <s v="Women"/>
    <x v="84"/>
    <s v="JAM"/>
    <n v="2008"/>
    <n v="2016"/>
    <n v="23.689299999999999"/>
    <n v="22.549099999999999"/>
    <n v="170658"/>
    <n v="2000"/>
    <n v="28.6159"/>
    <n v="2012"/>
    <n v="21.826899999999998"/>
    <n v="161792"/>
    <n v="0.61499999999999999"/>
    <n v="2.2320000000000002"/>
    <n v="50"/>
    <n v="10.9"/>
    <n v="5.2"/>
    <x v="1"/>
  </r>
  <r>
    <s v="Women"/>
    <x v="85"/>
    <s v="JPN"/>
    <n v="2008"/>
    <n v="2016"/>
    <n v="19.668399999999998"/>
    <n v="21.529900000000001"/>
    <n v="5563442"/>
    <n v="2000"/>
    <n v="20.540600000000001"/>
    <n v="2012"/>
    <n v="19.372199999999999"/>
    <n v="5178832"/>
    <n v="-1.137"/>
    <n v="0.48699999999999999"/>
    <n v="50"/>
    <n v="9.6999999999999993"/>
    <n v="5.2"/>
    <x v="0"/>
  </r>
  <r>
    <s v="Women"/>
    <x v="86"/>
    <s v="JOR"/>
    <n v="2008"/>
    <n v="2016"/>
    <n v="29.043700000000001"/>
    <n v="34.656300000000002"/>
    <n v="689024"/>
    <n v="2000"/>
    <n v="29.802299999999999"/>
    <n v="2012"/>
    <n v="30.814499999999999"/>
    <n v="550157"/>
    <n v="-2.2330000000000001"/>
    <n v="-0.27900000000000003"/>
    <n v="50"/>
    <n v="15.4"/>
    <n v="5.2"/>
    <x v="0"/>
  </r>
  <r>
    <s v="Women"/>
    <x v="87"/>
    <s v="KAZ"/>
    <n v="2008"/>
    <n v="2016"/>
    <n v="30.476299999999998"/>
    <n v="30.7211"/>
    <n v="1403026"/>
    <n v="2000"/>
    <n v="33.8249"/>
    <n v="2012"/>
    <n v="29.445799999999998"/>
    <n v="1362769"/>
    <n v="-0.1"/>
    <n v="1.149"/>
    <n v="50"/>
    <n v="14.7"/>
    <n v="5.2"/>
    <x v="0"/>
  </r>
  <r>
    <s v="Women"/>
    <x v="88"/>
    <s v="KEN"/>
    <n v="2008"/>
    <n v="2016"/>
    <n v="31.473299999999998"/>
    <n v="27.1952"/>
    <n v="3131742"/>
    <n v="2000"/>
    <n v="43.915599999999998"/>
    <n v="2012"/>
    <n v="27.488099999999999"/>
    <n v="2820173"/>
    <n v="1.81"/>
    <n v="3.8290000000000002"/>
    <n v="50"/>
    <n v="13.7"/>
    <n v="5.2"/>
    <x v="1"/>
  </r>
  <r>
    <s v="Women"/>
    <x v="89"/>
    <s v="KIR"/>
    <n v="2008"/>
    <n v="2016"/>
    <n v="24.0549"/>
    <n v="26.061299999999999"/>
    <n v="7728"/>
    <n v="2000"/>
    <n v="26.802499999999998"/>
    <n v="2012"/>
    <n v="23.831900000000001"/>
    <n v="6669"/>
    <n v="-1.006"/>
    <n v="0.97399999999999998"/>
    <n v="50"/>
    <n v="11.9"/>
    <n v="5.2"/>
    <x v="0"/>
  </r>
  <r>
    <s v="Women"/>
    <x v="90"/>
    <s v="KWT"/>
    <n v="2008"/>
    <n v="2016"/>
    <n v="20.752199999999998"/>
    <n v="23.772200000000002"/>
    <n v="266947"/>
    <n v="2000"/>
    <n v="21.556899999999999"/>
    <n v="2012"/>
    <n v="21.029"/>
    <n v="206393"/>
    <n v="-1.7130000000000001"/>
    <n v="0.20599999999999999"/>
    <n v="50"/>
    <n v="10.5"/>
    <n v="5.2"/>
    <x v="0"/>
  </r>
  <r>
    <s v="Women"/>
    <x v="91"/>
    <s v="KGZ"/>
    <n v="2008"/>
    <n v="2016"/>
    <n v="30.952999999999999"/>
    <n v="36.174100000000003"/>
    <n v="563138"/>
    <n v="2000"/>
    <n v="34.133200000000002"/>
    <n v="2012"/>
    <n v="32.088099999999997"/>
    <n v="495822"/>
    <n v="-1.968"/>
    <n v="0.51400000000000001"/>
    <n v="50"/>
    <n v="16"/>
    <n v="5.2"/>
    <x v="0"/>
  </r>
  <r>
    <s v="Women"/>
    <x v="92"/>
    <s v="LAO"/>
    <n v="2008"/>
    <n v="2016"/>
    <n v="36.460299999999997"/>
    <n v="39.683399999999999"/>
    <n v="732680"/>
    <n v="2000"/>
    <n v="43.025799999999997"/>
    <n v="2012"/>
    <n v="36.517200000000003"/>
    <n v="623711"/>
    <n v="-1.0640000000000001"/>
    <n v="1.3580000000000001"/>
    <n v="50"/>
    <n v="18.3"/>
    <n v="5.2"/>
    <x v="0"/>
  </r>
  <r>
    <s v="Women"/>
    <x v="93"/>
    <s v="LVA"/>
    <n v="2008"/>
    <n v="2016"/>
    <n v="22.591899999999999"/>
    <n v="25.128"/>
    <n v="107915"/>
    <n v="2000"/>
    <n v="23.261199999999999"/>
    <n v="2012"/>
    <n v="22.882999999999999"/>
    <n v="109583"/>
    <n v="-1.339"/>
    <n v="0.13700000000000001"/>
    <n v="50"/>
    <n v="11.4"/>
    <n v="5.2"/>
    <x v="0"/>
  </r>
  <r>
    <s v="Women"/>
    <x v="94"/>
    <s v="LBN"/>
    <n v="2008"/>
    <n v="2016"/>
    <n v="27.222100000000001"/>
    <n v="31.229500000000002"/>
    <n v="522812"/>
    <n v="2000"/>
    <n v="26.971"/>
    <n v="2012"/>
    <n v="28.067499999999999"/>
    <n v="379372"/>
    <n v="-1.7310000000000001"/>
    <n v="-0.33300000000000002"/>
    <n v="50"/>
    <n v="14"/>
    <n v="5.2"/>
    <x v="0"/>
  </r>
  <r>
    <s v="Women"/>
    <x v="95"/>
    <s v="LSO"/>
    <n v="2008"/>
    <n v="2016"/>
    <n v="29.4206"/>
    <n v="27.382300000000001"/>
    <n v="154146"/>
    <n v="2000"/>
    <n v="34.483400000000003"/>
    <n v="2012"/>
    <n v="27.160799999999998"/>
    <n v="142164"/>
    <n v="0.89300000000000002"/>
    <n v="1.97"/>
    <n v="50"/>
    <n v="13.6"/>
    <n v="5.2"/>
    <x v="1"/>
  </r>
  <r>
    <s v="Women"/>
    <x v="96"/>
    <s v="LBR"/>
    <n v="2008"/>
    <n v="2016"/>
    <n v="42.687600000000003"/>
    <n v="34.659500000000001"/>
    <n v="378004"/>
    <n v="2000"/>
    <n v="53.6372"/>
    <n v="2012"/>
    <n v="37.272799999999997"/>
    <n v="363605"/>
    <n v="2.5710000000000002"/>
    <n v="2.988"/>
    <n v="50"/>
    <n v="18.600000000000001"/>
    <n v="5.2"/>
    <x v="1"/>
  </r>
  <r>
    <s v="Women"/>
    <x v="97"/>
    <s v="LBY"/>
    <n v="2008"/>
    <n v="2016"/>
    <n v="30.957000000000001"/>
    <n v="32.526699999999998"/>
    <n v="567366"/>
    <n v="2000"/>
    <n v="34.386200000000002"/>
    <n v="2012"/>
    <n v="30.455200000000001"/>
    <n v="539408"/>
    <n v="-0.62"/>
    <n v="1.0069999999999999"/>
    <n v="50"/>
    <n v="15.2"/>
    <n v="5.2"/>
    <x v="0"/>
  </r>
  <r>
    <s v="Women"/>
    <x v="98"/>
    <s v="LTU"/>
    <n v="2008"/>
    <n v="2016"/>
    <n v="22.687000000000001"/>
    <n v="25.517299999999999"/>
    <n v="161884"/>
    <n v="2000"/>
    <n v="22.918199999999999"/>
    <n v="2012"/>
    <n v="23.200399999999998"/>
    <n v="168793"/>
    <n v="-1.48"/>
    <n v="-0.10199999999999999"/>
    <n v="50"/>
    <n v="11.6"/>
    <n v="5.2"/>
    <x v="0"/>
  </r>
  <r>
    <s v="Women"/>
    <x v="99"/>
    <s v="LUX"/>
    <n v="2008"/>
    <n v="2016"/>
    <n v="12.4954"/>
    <n v="16.115600000000001"/>
    <n v="22791"/>
    <n v="2000"/>
    <n v="12.926"/>
    <n v="2012"/>
    <n v="13.3117"/>
    <n v="17651"/>
    <n v="-3.2309999999999999"/>
    <n v="-0.245"/>
    <n v="50"/>
    <n v="6.7"/>
    <n v="5.2"/>
    <x v="0"/>
  </r>
  <r>
    <s v="Women"/>
    <x v="100"/>
    <s v="MDG"/>
    <n v="2008"/>
    <n v="2016"/>
    <n v="38.519399999999997"/>
    <n v="36.8461"/>
    <n v="2230461"/>
    <n v="2000"/>
    <n v="42.535400000000003"/>
    <n v="2012"/>
    <n v="36.557099999999998"/>
    <n v="1943665"/>
    <n v="0.55400000000000005"/>
    <n v="1.254"/>
    <n v="50"/>
    <n v="18.3"/>
    <n v="5.2"/>
    <x v="1"/>
  </r>
  <r>
    <s v="Women"/>
    <x v="101"/>
    <s v="MWI"/>
    <n v="2008"/>
    <n v="2016"/>
    <n v="33.320999999999998"/>
    <n v="34.430500000000002"/>
    <n v="1415140"/>
    <n v="2000"/>
    <n v="36.167299999999997"/>
    <n v="2012"/>
    <n v="32.28"/>
    <n v="1144516"/>
    <n v="-0.41"/>
    <n v="0.94299999999999995"/>
    <n v="50"/>
    <n v="16.100000000000001"/>
    <n v="5.2"/>
    <x v="0"/>
  </r>
  <r>
    <s v="Women"/>
    <x v="102"/>
    <s v="MYS"/>
    <n v="2008"/>
    <n v="2016"/>
    <n v="22.4666"/>
    <n v="24.8964"/>
    <n v="2136707"/>
    <n v="2000"/>
    <n v="27.710799999999999"/>
    <n v="2012"/>
    <n v="22.198899999999998"/>
    <n v="1793395"/>
    <n v="-1.292"/>
    <n v="1.831"/>
    <n v="50"/>
    <n v="11.1"/>
    <n v="5.2"/>
    <x v="0"/>
  </r>
  <r>
    <s v="Women"/>
    <x v="103"/>
    <s v="MDV"/>
    <n v="2008"/>
    <n v="2016"/>
    <n v="41.907600000000002"/>
    <n v="42.571599999999997"/>
    <n v="45935"/>
    <n v="2000"/>
    <n v="51.040700000000001"/>
    <n v="2012"/>
    <n v="41.091500000000003"/>
    <n v="42093"/>
    <n v="-0.19700000000000001"/>
    <n v="1.7909999999999999"/>
    <n v="50"/>
    <n v="20.5"/>
    <n v="5.2"/>
    <x v="0"/>
  </r>
  <r>
    <s v="Women"/>
    <x v="104"/>
    <s v="MLI"/>
    <n v="2008"/>
    <n v="2016"/>
    <n v="58.779699999999998"/>
    <n v="51.257899999999999"/>
    <n v="2034391"/>
    <n v="2000"/>
    <n v="63.402500000000003"/>
    <n v="2012"/>
    <n v="54.780799999999999"/>
    <n v="1927174"/>
    <n v="1.6970000000000001"/>
    <n v="1.2110000000000001"/>
    <n v="50"/>
    <n v="27.4"/>
    <n v="5.2"/>
    <x v="1"/>
  </r>
  <r>
    <s v="Women"/>
    <x v="105"/>
    <s v="MLT"/>
    <n v="2008"/>
    <n v="2016"/>
    <n v="12.8337"/>
    <n v="16.412500000000001"/>
    <n v="15562"/>
    <n v="2000"/>
    <n v="13.0688"/>
    <n v="2012"/>
    <n v="13.6762"/>
    <n v="12810"/>
    <n v="-3.1219999999999999"/>
    <n v="-0.379"/>
    <n v="50"/>
    <n v="6.8"/>
    <n v="5.2"/>
    <x v="0"/>
  </r>
  <r>
    <s v="Women"/>
    <x v="106"/>
    <s v="MHL"/>
    <n v="2008"/>
    <n v="2016"/>
    <n v="24.061699999999998"/>
    <n v="26.5854"/>
    <n v="3552"/>
    <n v="2000"/>
    <n v="25.737300000000001"/>
    <n v="2012"/>
    <n v="24.148099999999999"/>
    <n v="3231"/>
    <n v="-1.2549999999999999"/>
    <n v="0.53"/>
    <n v="50"/>
    <n v="12.1"/>
    <n v="5.2"/>
    <x v="0"/>
  </r>
  <r>
    <s v="Women"/>
    <x v="107"/>
    <s v="MRT"/>
    <n v="2008"/>
    <n v="2016"/>
    <n v="38.954900000000002"/>
    <n v="37.166699999999999"/>
    <n v="375475"/>
    <n v="2000"/>
    <n v="41.944200000000002"/>
    <n v="2012"/>
    <n v="37.247900000000001"/>
    <n v="338731"/>
    <n v="0.58599999999999997"/>
    <n v="0.98499999999999999"/>
    <n v="50"/>
    <n v="18.600000000000001"/>
    <n v="5.2"/>
    <x v="1"/>
  </r>
  <r>
    <s v="Women"/>
    <x v="108"/>
    <s v="MUS"/>
    <n v="2008"/>
    <n v="2016"/>
    <n v="19.9392"/>
    <n v="25.137699999999999"/>
    <n v="83136"/>
    <n v="2000"/>
    <n v="18.241"/>
    <n v="2012"/>
    <n v="21.579799999999999"/>
    <n v="71699"/>
    <n v="-2.9380000000000002"/>
    <n v="-1.411"/>
    <n v="50"/>
    <n v="10.8"/>
    <n v="5.2"/>
    <x v="0"/>
  </r>
  <r>
    <s v="Women"/>
    <x v="109"/>
    <s v="MEX"/>
    <n v="2008"/>
    <n v="2016"/>
    <n v="17.5549"/>
    <n v="14.625"/>
    <n v="5109132"/>
    <n v="2000"/>
    <n v="23.893899999999999"/>
    <n v="2012"/>
    <n v="14.727399999999999"/>
    <n v="4880843"/>
    <n v="2.2570000000000001"/>
    <n v="3.952"/>
    <n v="50"/>
    <n v="7.4"/>
    <n v="5.2"/>
    <x v="1"/>
  </r>
  <r>
    <s v="Women"/>
    <x v="110"/>
    <s v="FSM"/>
    <n v="2008"/>
    <n v="2016"/>
    <n v="18.092500000000001"/>
    <n v="23.276700000000002"/>
    <n v="6077"/>
    <n v="2000"/>
    <n v="17.691800000000001"/>
    <n v="2012"/>
    <n v="19.498200000000001"/>
    <n v="4901"/>
    <n v="-3.2"/>
    <n v="-0.81299999999999994"/>
    <n v="50"/>
    <n v="9.6999999999999993"/>
    <n v="5.2"/>
    <x v="0"/>
  </r>
  <r>
    <s v="Women"/>
    <x v="111"/>
    <s v="MNG"/>
    <n v="2008"/>
    <n v="2016"/>
    <n v="15.5952"/>
    <n v="19.452300000000001"/>
    <n v="162199"/>
    <n v="2000"/>
    <n v="18.975300000000001"/>
    <n v="2012"/>
    <n v="16.2666"/>
    <n v="134438"/>
    <n v="-2.8010000000000002"/>
    <n v="1.2749999999999999"/>
    <n v="50"/>
    <n v="8.1"/>
    <n v="5.2"/>
    <x v="0"/>
  </r>
  <r>
    <s v="Women"/>
    <x v="112"/>
    <s v="MNE"/>
    <n v="2008"/>
    <n v="2016"/>
    <n v="22.321400000000001"/>
    <n v="25.154299999999999"/>
    <n v="37058"/>
    <n v="2000"/>
    <n v="22.950299999999999"/>
    <n v="2012"/>
    <n v="22.753"/>
    <n v="34009"/>
    <n v="-1.5049999999999999"/>
    <n v="7.1999999999999995E-2"/>
    <n v="50"/>
    <n v="11.4"/>
    <n v="5.2"/>
    <x v="0"/>
  </r>
  <r>
    <s v="Women"/>
    <x v="113"/>
    <s v="MAR"/>
    <n v="2008"/>
    <n v="2016"/>
    <n v="33.8568"/>
    <n v="36.910499999999999"/>
    <n v="3472549"/>
    <n v="2000"/>
    <n v="35.940199999999997"/>
    <n v="2012"/>
    <n v="34.186999999999998"/>
    <n v="3135499"/>
    <n v="-1.085"/>
    <n v="0.41599999999999998"/>
    <n v="50"/>
    <n v="17.100000000000001"/>
    <n v="5.2"/>
    <x v="0"/>
  </r>
  <r>
    <s v="Women"/>
    <x v="114"/>
    <s v="MOZ"/>
    <n v="2008"/>
    <n v="2016"/>
    <n v="49.8874"/>
    <n v="51.048699999999997"/>
    <n v="3387757"/>
    <n v="2000"/>
    <n v="50.373100000000001"/>
    <n v="2012"/>
    <n v="49.8596"/>
    <n v="2941431"/>
    <n v="-0.28799999999999998"/>
    <n v="8.5000000000000006E-2"/>
    <n v="50"/>
    <n v="24.9"/>
    <n v="5.2"/>
    <x v="0"/>
  </r>
  <r>
    <s v="Women"/>
    <x v="115"/>
    <s v="MMR"/>
    <n v="2008"/>
    <n v="2016"/>
    <n v="40.404499999999999"/>
    <n v="46.283099999999997"/>
    <n v="6908839"/>
    <n v="2000"/>
    <n v="44.386099999999999"/>
    <n v="2012"/>
    <n v="41.677100000000003"/>
    <n v="6000595"/>
    <n v="-1.712"/>
    <n v="0.52300000000000002"/>
    <n v="50"/>
    <n v="20.8"/>
    <n v="5.2"/>
    <x v="0"/>
  </r>
  <r>
    <s v="Women"/>
    <x v="116"/>
    <s v="NAM"/>
    <n v="2008"/>
    <n v="2016"/>
    <n v="28.982299999999999"/>
    <n v="23.249500000000001"/>
    <n v="155218"/>
    <n v="2000"/>
    <n v="35.7851"/>
    <n v="2012"/>
    <n v="24.7012"/>
    <n v="150558"/>
    <n v="2.7170000000000001"/>
    <n v="3.0419999999999998"/>
    <n v="50"/>
    <n v="12.4"/>
    <n v="5.2"/>
    <x v="1"/>
  </r>
  <r>
    <s v="Women"/>
    <x v="117"/>
    <s v="NPL"/>
    <n v="2008"/>
    <n v="2016"/>
    <n v="38.518000000000001"/>
    <n v="35.144599999999997"/>
    <n v="2821142"/>
    <n v="2000"/>
    <n v="51.536700000000003"/>
    <n v="2012"/>
    <n v="35.433199999999999"/>
    <n v="2598585"/>
    <n v="1.139"/>
    <n v="3.0739999999999998"/>
    <n v="50"/>
    <n v="17.7"/>
    <n v="5.2"/>
    <x v="1"/>
  </r>
  <r>
    <s v="Women"/>
    <x v="118"/>
    <s v="NLD"/>
    <n v="2008"/>
    <n v="2016"/>
    <n v="12.436400000000001"/>
    <n v="16.4023"/>
    <n v="604530"/>
    <n v="2000"/>
    <n v="12.899699999999999"/>
    <n v="2012"/>
    <n v="13.3742"/>
    <n v="507637"/>
    <n v="-3.52"/>
    <n v="-0.30099999999999999"/>
    <n v="50"/>
    <n v="6.7"/>
    <n v="5.2"/>
    <x v="0"/>
  </r>
  <r>
    <s v="Women"/>
    <x v="119"/>
    <s v="NZL"/>
    <n v="2008"/>
    <n v="2016"/>
    <n v="9.1242000000000001"/>
    <n v="11.5604"/>
    <n v="122985"/>
    <n v="2000"/>
    <n v="8.6465999999999994"/>
    <n v="2012"/>
    <n v="9.6546000000000003"/>
    <n v="104039"/>
    <n v="-3.0019999999999998"/>
    <n v="-0.92300000000000004"/>
    <n v="50"/>
    <n v="4.8"/>
    <n v="5.2"/>
    <x v="0"/>
  </r>
  <r>
    <s v="Women"/>
    <x v="120"/>
    <s v="NIC"/>
    <n v="2008"/>
    <n v="2016"/>
    <n v="13.823600000000001"/>
    <n v="16.347100000000001"/>
    <n v="279285"/>
    <n v="2000"/>
    <n v="20.406500000000001"/>
    <n v="2012"/>
    <n v="13.892200000000001"/>
    <n v="225261"/>
    <n v="-2.1179999999999999"/>
    <n v="3.1539999999999999"/>
    <n v="50"/>
    <n v="6.9"/>
    <n v="5.2"/>
    <x v="0"/>
  </r>
  <r>
    <s v="Women"/>
    <x v="121"/>
    <s v="NER"/>
    <n v="2008"/>
    <n v="2016"/>
    <n v="50.375599999999999"/>
    <n v="49.499200000000002"/>
    <n v="2102791"/>
    <n v="2000"/>
    <n v="54.8249"/>
    <n v="2012"/>
    <n v="49.230899999999998"/>
    <n v="1790445"/>
    <n v="0.219"/>
    <n v="0.89300000000000002"/>
    <n v="50"/>
    <n v="24.6"/>
    <n v="5.2"/>
    <x v="0"/>
  </r>
  <r>
    <s v="Women"/>
    <x v="122"/>
    <s v="NGA"/>
    <n v="2008"/>
    <n v="2016"/>
    <n v="51.232500000000002"/>
    <n v="49.787599999999998"/>
    <n v="21145739"/>
    <n v="2000"/>
    <n v="52.730699999999999"/>
    <n v="2012"/>
    <n v="49.937199999999997"/>
    <n v="19057458"/>
    <n v="0.35699999999999998"/>
    <n v="0.45300000000000001"/>
    <n v="50"/>
    <n v="25"/>
    <n v="5.2"/>
    <x v="0"/>
  </r>
  <r>
    <s v="Women"/>
    <x v="123"/>
    <s v="NOR"/>
    <n v="2008"/>
    <n v="2016"/>
    <n v="11.845800000000001"/>
    <n v="15.3414"/>
    <n v="186257"/>
    <n v="2000"/>
    <n v="12.1843"/>
    <n v="2012"/>
    <n v="12.6709"/>
    <n v="147706"/>
    <n v="-3.2850000000000001"/>
    <n v="-0.32700000000000001"/>
    <n v="50"/>
    <n v="6.3"/>
    <n v="5.2"/>
    <x v="0"/>
  </r>
  <r>
    <s v="Women"/>
    <x v="124"/>
    <s v="PSE"/>
    <n v="2008"/>
    <n v="2016"/>
    <n v="27.565999999999999"/>
    <n v="29.377400000000002"/>
    <n v="349279"/>
    <n v="2000"/>
    <n v="30.2834"/>
    <n v="2012"/>
    <n v="27.305599999999998"/>
    <n v="286608"/>
    <n v="-0.79900000000000004"/>
    <n v="0.85899999999999999"/>
    <n v="50"/>
    <n v="13.7"/>
    <n v="5.2"/>
    <x v="0"/>
  </r>
  <r>
    <s v="Women"/>
    <x v="125"/>
    <s v="OMN"/>
    <n v="2008"/>
    <n v="2016"/>
    <n v="36.645499999999998"/>
    <n v="38.168199999999999"/>
    <n v="349784"/>
    <n v="2000"/>
    <n v="39.761499999999998"/>
    <n v="2012"/>
    <n v="36.266800000000003"/>
    <n v="280224"/>
    <n v="-0.51"/>
    <n v="0.76400000000000001"/>
    <n v="50"/>
    <n v="18.100000000000001"/>
    <n v="5.2"/>
    <x v="0"/>
  </r>
  <r>
    <s v="Women"/>
    <x v="126"/>
    <s v="PAK"/>
    <n v="2008"/>
    <n v="2016"/>
    <n v="49.261499999999998"/>
    <n v="52.102800000000002"/>
    <n v="25349164"/>
    <n v="2000"/>
    <n v="49.028700000000001"/>
    <n v="2012"/>
    <n v="50.076599999999999"/>
    <n v="22362130"/>
    <n v="-0.70299999999999996"/>
    <n v="-0.17599999999999999"/>
    <n v="50"/>
    <n v="25"/>
    <n v="5.2"/>
    <x v="0"/>
  </r>
  <r>
    <s v="Women"/>
    <x v="127"/>
    <s v="PAN"/>
    <n v="2008"/>
    <n v="2016"/>
    <n v="27.148199999999999"/>
    <n v="23.440799999999999"/>
    <n v="242764"/>
    <n v="2000"/>
    <n v="32.767299999999999"/>
    <n v="2012"/>
    <n v="23.954999999999998"/>
    <n v="234889"/>
    <n v="1.819"/>
    <n v="2.577"/>
    <n v="50"/>
    <n v="12"/>
    <n v="5.2"/>
    <x v="1"/>
  </r>
  <r>
    <s v="Women"/>
    <x v="128"/>
    <s v="PNG"/>
    <n v="2008"/>
    <n v="2016"/>
    <n v="34.766800000000003"/>
    <n v="36.604500000000002"/>
    <n v="718993"/>
    <n v="2000"/>
    <n v="37.507399999999997"/>
    <n v="2012"/>
    <n v="34.382399999999997"/>
    <n v="610465"/>
    <n v="-0.64600000000000002"/>
    <n v="0.72199999999999998"/>
    <n v="50"/>
    <n v="17.2"/>
    <n v="5.2"/>
    <x v="0"/>
  </r>
  <r>
    <s v="Women"/>
    <x v="129"/>
    <s v="PRY"/>
    <n v="2008"/>
    <n v="2016"/>
    <n v="20.6599"/>
    <n v="22.841999999999999"/>
    <n v="402508"/>
    <n v="2000"/>
    <n v="23.516200000000001"/>
    <n v="2012"/>
    <n v="20.546299999999999"/>
    <n v="337955"/>
    <n v="-1.2629999999999999"/>
    <n v="1.119"/>
    <n v="50"/>
    <n v="10.3"/>
    <n v="5.2"/>
    <x v="0"/>
  </r>
  <r>
    <s v="Women"/>
    <x v="130"/>
    <s v="PER"/>
    <n v="2008"/>
    <n v="2016"/>
    <n v="24.456600000000002"/>
    <n v="18.489100000000001"/>
    <n v="1550358"/>
    <n v="2000"/>
    <n v="32.387799999999999"/>
    <n v="2012"/>
    <n v="19.967099999999999"/>
    <n v="1609666"/>
    <n v="3.4359999999999999"/>
    <n v="3.9510000000000001"/>
    <n v="50"/>
    <n v="10"/>
    <n v="5.2"/>
    <x v="1"/>
  </r>
  <r>
    <s v="Women"/>
    <x v="131"/>
    <s v="PHL"/>
    <n v="2008"/>
    <n v="2016"/>
    <n v="23.5566"/>
    <n v="15.713800000000001"/>
    <n v="4163117"/>
    <n v="2000"/>
    <n v="36.081499999999998"/>
    <n v="2012"/>
    <n v="17.9907"/>
    <n v="4468665"/>
    <n v="4.9349999999999996"/>
    <n v="5.6340000000000003"/>
    <n v="50"/>
    <n v="9"/>
    <n v="5.2"/>
    <x v="1"/>
  </r>
  <r>
    <s v="Women"/>
    <x v="132"/>
    <s v="POL"/>
    <n v="2008"/>
    <n v="2016"/>
    <n v="23.1447"/>
    <n v="25.742100000000001"/>
    <n v="2362871"/>
    <n v="2000"/>
    <n v="23.051100000000002"/>
    <n v="2012"/>
    <n v="23.521999999999998"/>
    <n v="2211841"/>
    <n v="-1.3380000000000001"/>
    <n v="-0.16900000000000001"/>
    <n v="50"/>
    <n v="11.8"/>
    <n v="5.2"/>
    <x v="0"/>
  </r>
  <r>
    <s v="Women"/>
    <x v="133"/>
    <s v="PRT"/>
    <n v="2008"/>
    <n v="2016"/>
    <n v="13.976800000000001"/>
    <n v="17.509899999999998"/>
    <n v="412039"/>
    <n v="2000"/>
    <n v="14.941800000000001"/>
    <n v="2012"/>
    <n v="14.654299999999999"/>
    <n v="363467"/>
    <n v="-2.8570000000000002"/>
    <n v="0.16200000000000001"/>
    <n v="50"/>
    <n v="7.3"/>
    <n v="5.2"/>
    <x v="0"/>
  </r>
  <r>
    <s v="Women"/>
    <x v="134"/>
    <s v="PRI"/>
    <n v="2008"/>
    <n v="2016"/>
    <n v="20.760999999999999"/>
    <n v="20.7607"/>
    <n v="191143"/>
    <n v="2000"/>
    <n v="23.320599999999999"/>
    <n v="2012"/>
    <n v="19.623999999999999"/>
    <n v="184293"/>
    <n v="0"/>
    <n v="1.4279999999999999"/>
    <n v="50"/>
    <n v="9.8000000000000007"/>
    <n v="5.2"/>
    <x v="0"/>
  </r>
  <r>
    <s v="Women"/>
    <x v="135"/>
    <s v="QAT"/>
    <n v="2008"/>
    <n v="2016"/>
    <n v="26.110399999999998"/>
    <n v="27.742699999999999"/>
    <n v="115146"/>
    <n v="2000"/>
    <n v="28.356400000000001"/>
    <n v="2012"/>
    <n v="25.8123"/>
    <n v="85843"/>
    <n v="-0.76100000000000001"/>
    <n v="0.78"/>
    <n v="50"/>
    <n v="12.9"/>
    <n v="5.2"/>
    <x v="0"/>
  </r>
  <r>
    <s v="Women"/>
    <x v="136"/>
    <s v="KOR"/>
    <n v="2008"/>
    <n v="2016"/>
    <n v="16.645"/>
    <n v="22.718699999999998"/>
    <n v="2848668"/>
    <n v="2000"/>
    <n v="16.177800000000001"/>
    <n v="2012"/>
    <n v="18.427499999999998"/>
    <n v="2391877"/>
    <n v="-3.9649999999999999"/>
    <n v="-1.091"/>
    <n v="50"/>
    <n v="9.1999999999999993"/>
    <n v="5.2"/>
    <x v="0"/>
  </r>
  <r>
    <s v="Women"/>
    <x v="137"/>
    <s v="MDA"/>
    <n v="2008"/>
    <n v="2016"/>
    <n v="26.204499999999999"/>
    <n v="26.790600000000001"/>
    <n v="286973"/>
    <n v="2000"/>
    <n v="27.1526"/>
    <n v="2012"/>
    <n v="25.575600000000001"/>
    <n v="284506"/>
    <n v="-0.27700000000000002"/>
    <n v="0.497"/>
    <n v="50"/>
    <n v="12.8"/>
    <n v="5.2"/>
    <x v="0"/>
  </r>
  <r>
    <s v="Women"/>
    <x v="138"/>
    <s v="ROU"/>
    <n v="2008"/>
    <n v="2016"/>
    <n v="24.5303"/>
    <n v="26.682500000000001"/>
    <n v="1194901"/>
    <n v="2000"/>
    <n v="25.116900000000001"/>
    <n v="2012"/>
    <n v="24.5975"/>
    <n v="1152286"/>
    <n v="-1.0569999999999999"/>
    <n v="0.17399999999999999"/>
    <n v="50"/>
    <n v="12.3"/>
    <n v="5.2"/>
    <x v="0"/>
  </r>
  <r>
    <s v="Women"/>
    <x v="139"/>
    <s v="RUS"/>
    <n v="2008"/>
    <n v="2016"/>
    <n v="20.9939"/>
    <n v="23.298300000000001"/>
    <n v="7981189"/>
    <n v="2000"/>
    <n v="21.124700000000001"/>
    <n v="2012"/>
    <n v="21.264900000000001"/>
    <n v="7747248"/>
    <n v="-1.31"/>
    <n v="-5.5E-2"/>
    <n v="50"/>
    <n v="10.6"/>
    <n v="5.2"/>
    <x v="0"/>
  </r>
  <r>
    <s v="Women"/>
    <x v="140"/>
    <s v="RWA"/>
    <n v="2008"/>
    <n v="2016"/>
    <n v="19.4194"/>
    <n v="22.2607"/>
    <n v="683267"/>
    <n v="2000"/>
    <n v="22.1557"/>
    <n v="2012"/>
    <n v="19.4008"/>
    <n v="536315"/>
    <n v="-1.722"/>
    <n v="1.1000000000000001"/>
    <n v="50"/>
    <n v="9.6999999999999993"/>
    <n v="5.2"/>
    <x v="0"/>
  </r>
  <r>
    <s v="Women"/>
    <x v="141"/>
    <s v="LCA"/>
    <n v="2008"/>
    <n v="2016"/>
    <n v="23.7317"/>
    <n v="21.935500000000001"/>
    <n v="11034"/>
    <n v="2000"/>
    <n v="28.674099999999999"/>
    <n v="2012"/>
    <n v="21.4254"/>
    <n v="10600"/>
    <n v="0.97899999999999998"/>
    <n v="2.399"/>
    <n v="50"/>
    <n v="10.7"/>
    <n v="5.2"/>
    <x v="1"/>
  </r>
  <r>
    <s v="Women"/>
    <x v="142"/>
    <s v="VCT"/>
    <n v="2008"/>
    <n v="2016"/>
    <n v="25.691600000000001"/>
    <n v="24.542999999999999"/>
    <n v="6995"/>
    <n v="2000"/>
    <n v="30.198499999999999"/>
    <n v="2012"/>
    <n v="23.849499999999999"/>
    <n v="6917"/>
    <n v="0.56999999999999995"/>
    <n v="1.948"/>
    <n v="50"/>
    <n v="11.9"/>
    <n v="5.2"/>
    <x v="1"/>
  </r>
  <r>
    <s v="Women"/>
    <x v="143"/>
    <s v="WSM"/>
    <n v="2008"/>
    <n v="2016"/>
    <n v="22.924900000000001"/>
    <n v="31.325900000000001"/>
    <n v="13595"/>
    <n v="2000"/>
    <n v="22.149899999999999"/>
    <n v="2012"/>
    <n v="25.3855"/>
    <n v="10802"/>
    <n v="-3.98"/>
    <n v="-1.143"/>
    <n v="50"/>
    <n v="12.7"/>
    <n v="5.2"/>
    <x v="0"/>
  </r>
  <r>
    <s v="Women"/>
    <x v="144"/>
    <s v="STP"/>
    <n v="2008"/>
    <n v="2016"/>
    <n v="46.2256"/>
    <n v="46.1098"/>
    <n v="21488"/>
    <n v="2000"/>
    <n v="48.814300000000003"/>
    <n v="2012"/>
    <n v="45.35"/>
    <n v="19296"/>
    <n v="3.1E-2"/>
    <n v="0.61199999999999999"/>
    <n v="50"/>
    <n v="22.7"/>
    <n v="5.2"/>
    <x v="0"/>
  </r>
  <r>
    <s v="Women"/>
    <x v="145"/>
    <s v="SAU"/>
    <n v="2008"/>
    <n v="2016"/>
    <n v="42.188499999999998"/>
    <n v="42.905999999999999"/>
    <n v="3356245"/>
    <n v="2000"/>
    <n v="45.736800000000002"/>
    <n v="2012"/>
    <n v="41.463099999999997"/>
    <n v="2974468"/>
    <n v="-0.21099999999999999"/>
    <n v="0.81399999999999995"/>
    <n v="50"/>
    <n v="20.7"/>
    <n v="5.2"/>
    <x v="0"/>
  </r>
  <r>
    <s v="Women"/>
    <x v="146"/>
    <s v="SEN"/>
    <n v="2008"/>
    <n v="2016"/>
    <n v="57.461599999999997"/>
    <n v="49.920499999999997"/>
    <n v="1875937"/>
    <n v="2000"/>
    <n v="60.053899999999999"/>
    <n v="2012"/>
    <n v="53.458399999999997"/>
    <n v="1788857"/>
    <n v="1.7430000000000001"/>
    <n v="0.96499999999999997"/>
    <n v="50"/>
    <n v="26.7"/>
    <n v="5.2"/>
    <x v="1"/>
  </r>
  <r>
    <s v="Women"/>
    <x v="147"/>
    <s v="SRB"/>
    <n v="2008"/>
    <n v="2016"/>
    <n v="24.604900000000001"/>
    <n v="27.188700000000001"/>
    <n v="550177"/>
    <n v="2000"/>
    <n v="25.286999999999999"/>
    <n v="2012"/>
    <n v="24.888999999999999"/>
    <n v="518137"/>
    <n v="-1.256"/>
    <n v="0.13200000000000001"/>
    <n v="50"/>
    <n v="12.4"/>
    <n v="5.2"/>
    <x v="0"/>
  </r>
  <r>
    <s v="Women"/>
    <x v="148"/>
    <s v="SYC"/>
    <n v="2008"/>
    <n v="2016"/>
    <n v="21.0243"/>
    <n v="22.302"/>
    <n v="5490"/>
    <n v="2000"/>
    <n v="24.433800000000002"/>
    <n v="2012"/>
    <n v="20.261199999999999"/>
    <n v="5111"/>
    <n v="-0.74"/>
    <n v="1.548"/>
    <n v="50"/>
    <n v="10.1"/>
    <n v="5.2"/>
    <x v="0"/>
  </r>
  <r>
    <s v="Women"/>
    <x v="149"/>
    <s v="SLE"/>
    <n v="2008"/>
    <n v="2016"/>
    <n v="49.374299999999998"/>
    <n v="48.032299999999999"/>
    <n v="777750"/>
    <n v="2000"/>
    <n v="53.684899999999999"/>
    <n v="2012"/>
    <n v="47.924700000000001"/>
    <n v="696016"/>
    <n v="0.34399999999999997"/>
    <n v="0.94099999999999995"/>
    <n v="50"/>
    <n v="24"/>
    <n v="5.2"/>
    <x v="0"/>
  </r>
  <r>
    <s v="Women"/>
    <x v="150"/>
    <s v="SGP"/>
    <n v="2008"/>
    <n v="2016"/>
    <n v="17.9648"/>
    <n v="22.222000000000001"/>
    <n v="320506"/>
    <n v="2000"/>
    <n v="18.493400000000001"/>
    <n v="2012"/>
    <n v="18.9648"/>
    <n v="268053"/>
    <n v="-2.694"/>
    <n v="-0.21"/>
    <n v="50"/>
    <n v="9.5"/>
    <n v="5.2"/>
    <x v="0"/>
  </r>
  <r>
    <s v="Women"/>
    <x v="151"/>
    <s v="SVK"/>
    <n v="2008"/>
    <n v="2016"/>
    <n v="24.4787"/>
    <n v="26.609200000000001"/>
    <n v="357333"/>
    <n v="2000"/>
    <n v="25.005299999999998"/>
    <n v="2012"/>
    <n v="24.544"/>
    <n v="340117"/>
    <n v="-1.0489999999999999"/>
    <n v="0.155"/>
    <n v="50"/>
    <n v="12.3"/>
    <n v="5.2"/>
    <x v="0"/>
  </r>
  <r>
    <s v="Women"/>
    <x v="152"/>
    <s v="SVN"/>
    <n v="2008"/>
    <n v="2016"/>
    <n v="21.578399999999998"/>
    <n v="24.4084"/>
    <n v="108641"/>
    <n v="2000"/>
    <n v="22.217099999999999"/>
    <n v="2012"/>
    <n v="21.9269"/>
    <n v="103123"/>
    <n v="-1.552"/>
    <n v="0.11"/>
    <n v="50"/>
    <n v="11"/>
    <n v="5.2"/>
    <x v="0"/>
  </r>
  <r>
    <s v="Women"/>
    <x v="153"/>
    <s v="SLB"/>
    <n v="2008"/>
    <n v="2016"/>
    <n v="39.853200000000001"/>
    <n v="38.912399999999998"/>
    <n v="57488"/>
    <n v="2000"/>
    <n v="41.545099999999998"/>
    <n v="2012"/>
    <n v="38.361400000000003"/>
    <n v="51897"/>
    <n v="0.29799999999999999"/>
    <n v="0.66200000000000003"/>
    <n v="50"/>
    <n v="19.2"/>
    <n v="5.2"/>
    <x v="0"/>
  </r>
  <r>
    <s v="Women"/>
    <x v="154"/>
    <s v="SOM"/>
    <n v="2008"/>
    <n v="2016"/>
    <n v="44.744700000000002"/>
    <n v="44.436500000000002"/>
    <n v="1097670"/>
    <n v="2000"/>
    <n v="46.396299999999997"/>
    <n v="2012"/>
    <n v="43.549599999999998"/>
    <n v="954107"/>
    <n v="8.5999999999999993E-2"/>
    <n v="0.52600000000000002"/>
    <n v="50"/>
    <n v="21.8"/>
    <n v="5.2"/>
    <x v="0"/>
  </r>
  <r>
    <s v="Women"/>
    <x v="155"/>
    <s v="ZAF"/>
    <n v="2008"/>
    <n v="2016"/>
    <n v="28.2469"/>
    <n v="25.838100000000001"/>
    <n v="3821743"/>
    <n v="2000"/>
    <n v="32.2209"/>
    <n v="2012"/>
    <n v="25.72"/>
    <n v="3672542"/>
    <n v="1.1080000000000001"/>
    <n v="1.86"/>
    <n v="50"/>
    <n v="12.9"/>
    <n v="5.2"/>
    <x v="1"/>
  </r>
  <r>
    <s v="Women"/>
    <x v="156"/>
    <s v="SSD"/>
    <n v="2008"/>
    <n v="2016"/>
    <n v="33.616500000000002"/>
    <n v="33.973599999999998"/>
    <n v="1031604"/>
    <n v="2000"/>
    <n v="37.623100000000001"/>
    <n v="2012"/>
    <n v="32.281999999999996"/>
    <n v="831752"/>
    <n v="-0.13200000000000001"/>
    <n v="1.268"/>
    <n v="50"/>
    <n v="16.100000000000001"/>
    <n v="5.2"/>
    <x v="0"/>
  </r>
  <r>
    <s v="Women"/>
    <x v="157"/>
    <s v="ESP"/>
    <n v="2008"/>
    <n v="2016"/>
    <n v="13.121600000000001"/>
    <n v="16.581499999999998"/>
    <n v="1724855"/>
    <n v="2000"/>
    <n v="13.7005"/>
    <n v="2012"/>
    <n v="13.8421"/>
    <n v="1539072"/>
    <n v="-2.9689999999999999"/>
    <n v="-8.5999999999999993E-2"/>
    <n v="50"/>
    <n v="6.9"/>
    <n v="5.2"/>
    <x v="0"/>
  </r>
  <r>
    <s v="Women"/>
    <x v="158"/>
    <s v="LKA"/>
    <n v="2008"/>
    <n v="2016"/>
    <n v="30.668600000000001"/>
    <n v="32.562600000000003"/>
    <n v="1738197"/>
    <n v="2000"/>
    <n v="35.103099999999998"/>
    <n v="2012"/>
    <n v="30.2729"/>
    <n v="1617315"/>
    <n v="-0.752"/>
    <n v="1.226"/>
    <n v="50"/>
    <n v="15.1"/>
    <n v="5.2"/>
    <x v="0"/>
  </r>
  <r>
    <s v="Women"/>
    <x v="159"/>
    <s v="SDN"/>
    <n v="2008"/>
    <n v="2016"/>
    <n v="30.958300000000001"/>
    <n v="30.7258"/>
    <n v="3095322"/>
    <n v="2000"/>
    <n v="35.914000000000001"/>
    <n v="2012"/>
    <n v="29.366399999999999"/>
    <n v="2666482"/>
    <n v="9.4E-2"/>
    <n v="1.663"/>
    <n v="50"/>
    <n v="14.7"/>
    <n v="5.2"/>
    <x v="0"/>
  </r>
  <r>
    <s v="Women"/>
    <x v="160"/>
    <s v="SUR"/>
    <n v="2008"/>
    <n v="2016"/>
    <n v="25.366099999999999"/>
    <n v="24.100300000000001"/>
    <n v="33858"/>
    <n v="2000"/>
    <n v="30.035399999999999"/>
    <n v="2012"/>
    <n v="23.3507"/>
    <n v="32065"/>
    <n v="0.63800000000000001"/>
    <n v="2.0760000000000001"/>
    <n v="50"/>
    <n v="11.7"/>
    <n v="5.2"/>
    <x v="1"/>
  </r>
  <r>
    <s v="Women"/>
    <x v="161"/>
    <s v="SWZ"/>
    <n v="2008"/>
    <n v="2016"/>
    <n v="28.760200000000001"/>
    <n v="27.2224"/>
    <n v="92181"/>
    <n v="2000"/>
    <n v="32.832299999999996"/>
    <n v="2012"/>
    <n v="26.683900000000001"/>
    <n v="84972"/>
    <n v="0.68500000000000005"/>
    <n v="1.7130000000000001"/>
    <n v="50"/>
    <n v="13.3"/>
    <n v="5.2"/>
    <x v="1"/>
  </r>
  <r>
    <s v="Women"/>
    <x v="162"/>
    <s v="SWE"/>
    <n v="2008"/>
    <n v="2016"/>
    <n v="11.9856"/>
    <n v="15.441000000000001"/>
    <n v="332204"/>
    <n v="2000"/>
    <n v="12.19"/>
    <n v="2012"/>
    <n v="12.846"/>
    <n v="275776"/>
    <n v="-3.2170000000000001"/>
    <n v="-0.438"/>
    <n v="50"/>
    <n v="6.4"/>
    <n v="5.2"/>
    <x v="0"/>
  </r>
  <r>
    <s v="Women"/>
    <x v="163"/>
    <s v="CHE"/>
    <n v="2008"/>
    <n v="2016"/>
    <n v="13.9695"/>
    <n v="18.3367"/>
    <n v="353372"/>
    <n v="2000"/>
    <n v="13.997400000000001"/>
    <n v="2012"/>
    <n v="15.149699999999999"/>
    <n v="290856"/>
    <n v="-3.4590000000000001"/>
    <n v="-0.66100000000000003"/>
    <n v="50"/>
    <n v="7.6"/>
    <n v="5.2"/>
    <x v="0"/>
  </r>
  <r>
    <s v="Women"/>
    <x v="164"/>
    <s v="SYR"/>
    <n v="2008"/>
    <n v="2016"/>
    <n v="32.322000000000003"/>
    <n v="33.606200000000001"/>
    <n v="1551019"/>
    <n v="2000"/>
    <n v="35.6462"/>
    <n v="2012"/>
    <n v="31.682500000000001"/>
    <n v="1627155"/>
    <n v="-0.48799999999999999"/>
    <n v="0.97799999999999998"/>
    <n v="50"/>
    <n v="15.8"/>
    <n v="5.2"/>
    <x v="0"/>
  </r>
  <r>
    <s v="Women"/>
    <x v="165"/>
    <s v="TJK"/>
    <n v="2008"/>
    <n v="2016"/>
    <n v="31.833600000000001"/>
    <n v="30.506399999999999"/>
    <n v="685833"/>
    <n v="2000"/>
    <n v="38.588799999999999"/>
    <n v="2012"/>
    <n v="29.660799999999998"/>
    <n v="626023"/>
    <n v="0.53100000000000003"/>
    <n v="2.169"/>
    <n v="50"/>
    <n v="14.8"/>
    <n v="5.2"/>
    <x v="1"/>
  </r>
  <r>
    <s v="Women"/>
    <x v="166"/>
    <s v="THA"/>
    <n v="2008"/>
    <n v="2016"/>
    <n v="23.6813"/>
    <n v="31.849"/>
    <n v="5607421"/>
    <n v="2000"/>
    <n v="22.165500000000002"/>
    <n v="2012"/>
    <n v="26.341699999999999"/>
    <n v="4788233"/>
    <n v="-3.7730000000000001"/>
    <n v="-1.4490000000000001"/>
    <n v="50"/>
    <n v="13.2"/>
    <n v="5.2"/>
    <x v="0"/>
  </r>
  <r>
    <s v="Women"/>
    <x v="167"/>
    <s v="MKD"/>
    <n v="2008"/>
    <n v="2016"/>
    <n v="17.747199999999999"/>
    <n v="23.255700000000001"/>
    <n v="120641"/>
    <n v="2000"/>
    <n v="15.5144"/>
    <n v="2012"/>
    <n v="19.4636"/>
    <n v="102795"/>
    <n v="-3.4369999999999998"/>
    <n v="-1.9079999999999999"/>
    <n v="50"/>
    <n v="9.6999999999999993"/>
    <n v="5.2"/>
    <x v="0"/>
  </r>
  <r>
    <s v="Women"/>
    <x v="168"/>
    <s v="TLS"/>
    <n v="2008"/>
    <n v="2016"/>
    <n v="29.5733"/>
    <n v="41.315600000000003"/>
    <n v="109998"/>
    <n v="2000"/>
    <n v="34.393099999999997"/>
    <n v="2012"/>
    <n v="33.052100000000003"/>
    <n v="81980"/>
    <n v="-4.2679999999999998"/>
    <n v="0.33100000000000002"/>
    <n v="50"/>
    <n v="16.5"/>
    <n v="5.2"/>
    <x v="0"/>
  </r>
  <r>
    <s v="Women"/>
    <x v="169"/>
    <s v="TGO"/>
    <n v="2008"/>
    <n v="2016"/>
    <n v="52.369"/>
    <n v="48.920400000000001"/>
    <n v="897329"/>
    <n v="2000"/>
    <n v="56.225700000000003"/>
    <n v="2012"/>
    <n v="50.038600000000002"/>
    <n v="822766"/>
    <n v="0.84799999999999998"/>
    <n v="0.96699999999999997"/>
    <n v="50"/>
    <n v="25"/>
    <n v="5.2"/>
    <x v="1"/>
  </r>
  <r>
    <s v="Women"/>
    <x v="170"/>
    <s v="TON"/>
    <n v="2008"/>
    <n v="2016"/>
    <n v="18.979199999999999"/>
    <n v="21.2638"/>
    <n v="5403"/>
    <n v="2000"/>
    <n v="20.521699999999999"/>
    <n v="2012"/>
    <n v="19.010100000000001"/>
    <n v="4754"/>
    <n v="-1.431"/>
    <n v="0.63600000000000001"/>
    <n v="50"/>
    <n v="9.5"/>
    <n v="5.2"/>
    <x v="0"/>
  </r>
  <r>
    <s v="Women"/>
    <x v="171"/>
    <s v="TTO"/>
    <n v="2008"/>
    <n v="2016"/>
    <n v="24.693899999999999"/>
    <n v="23.624199999999998"/>
    <n v="83045"/>
    <n v="2000"/>
    <n v="29.198699999999999"/>
    <n v="2012"/>
    <n v="22.772600000000001"/>
    <n v="82263"/>
    <n v="0.55200000000000005"/>
    <n v="2.0499999999999998"/>
    <n v="50"/>
    <n v="11.4"/>
    <n v="5.2"/>
    <x v="1"/>
  </r>
  <r>
    <s v="Women"/>
    <x v="172"/>
    <s v="TUN"/>
    <n v="2008"/>
    <n v="2016"/>
    <n v="27.4497"/>
    <n v="31.222799999999999"/>
    <n v="960006"/>
    <n v="2000"/>
    <n v="28.178999999999998"/>
    <n v="2012"/>
    <n v="28.1143"/>
    <n v="860956"/>
    <n v="-1.623"/>
    <n v="1.9E-2"/>
    <n v="50"/>
    <n v="14.1"/>
    <n v="5.2"/>
    <x v="0"/>
  </r>
  <r>
    <s v="Women"/>
    <x v="173"/>
    <s v="TUR"/>
    <n v="2008"/>
    <n v="2016"/>
    <n v="29.5261"/>
    <n v="30.865300000000001"/>
    <n v="6545205"/>
    <n v="2000"/>
    <n v="32.665199999999999"/>
    <n v="2012"/>
    <n v="28.9711"/>
    <n v="5854875"/>
    <n v="-0.55600000000000005"/>
    <n v="0.995"/>
    <n v="50"/>
    <n v="14.5"/>
    <n v="5.2"/>
    <x v="0"/>
  </r>
  <r>
    <s v="Women"/>
    <x v="174"/>
    <s v="TKM"/>
    <n v="2008"/>
    <n v="2016"/>
    <n v="31.962199999999999"/>
    <n v="32.613999999999997"/>
    <n v="495506"/>
    <n v="2000"/>
    <n v="35.643799999999999"/>
    <n v="2012"/>
    <n v="31.087"/>
    <n v="458800"/>
    <n v="-0.253"/>
    <n v="1.133"/>
    <n v="50"/>
    <n v="15.5"/>
    <n v="5.2"/>
    <x v="0"/>
  </r>
  <r>
    <s v="Women"/>
    <x v="175"/>
    <s v="UGA"/>
    <n v="2008"/>
    <n v="2016"/>
    <n v="34.084000000000003"/>
    <n v="28.5473"/>
    <n v="2582615"/>
    <n v="2000"/>
    <n v="39.046999999999997"/>
    <n v="2012"/>
    <n v="29.5654"/>
    <n v="2290906"/>
    <n v="2.1909999999999998"/>
    <n v="2.2909999999999999"/>
    <n v="50"/>
    <n v="14.8"/>
    <n v="5.2"/>
    <x v="1"/>
  </r>
  <r>
    <s v="Women"/>
    <x v="176"/>
    <s v="UKR"/>
    <n v="2008"/>
    <n v="2016"/>
    <n v="21.0136"/>
    <n v="23.540299999999998"/>
    <n v="2500720"/>
    <n v="2000"/>
    <n v="21.629899999999999"/>
    <n v="2012"/>
    <n v="21.3414"/>
    <n v="2408905"/>
    <n v="-1.429"/>
    <n v="0.112"/>
    <n v="50"/>
    <n v="10.7"/>
    <n v="5.2"/>
    <x v="0"/>
  </r>
  <r>
    <s v="Women"/>
    <x v="177"/>
    <s v="ARE"/>
    <n v="2008"/>
    <n v="2016"/>
    <n v="25.826499999999999"/>
    <n v="27.769600000000001"/>
    <n v="467245"/>
    <n v="2000"/>
    <n v="27.675899999999999"/>
    <n v="2012"/>
    <n v="25.703700000000001"/>
    <n v="403331"/>
    <n v="-0.91100000000000003"/>
    <n v="0.61399999999999999"/>
    <n v="50"/>
    <n v="12.9"/>
    <n v="5.2"/>
    <x v="0"/>
  </r>
  <r>
    <s v="Women"/>
    <x v="178"/>
    <s v="GBR"/>
    <n v="2008"/>
    <n v="2016"/>
    <n v="10.046200000000001"/>
    <n v="15.296799999999999"/>
    <n v="2259291"/>
    <n v="2000"/>
    <n v="9.6888000000000005"/>
    <n v="2012"/>
    <n v="11.476900000000001"/>
    <n v="1726226"/>
    <n v="-5.3959999999999999"/>
    <n v="-1.421"/>
    <n v="50"/>
    <n v="5.7"/>
    <n v="5.2"/>
    <x v="0"/>
  </r>
  <r>
    <s v="Women"/>
    <x v="179"/>
    <s v="TZA"/>
    <n v="2008"/>
    <n v="2016"/>
    <n v="42.3658"/>
    <n v="37.176299999999998"/>
    <n v="4724202"/>
    <n v="2000"/>
    <n v="46.994300000000003"/>
    <n v="2012"/>
    <n v="38.565899999999999"/>
    <n v="4323967"/>
    <n v="1.62"/>
    <n v="1.6339999999999999"/>
    <n v="50"/>
    <n v="19.3"/>
    <n v="5.2"/>
    <x v="1"/>
  </r>
  <r>
    <s v="Women"/>
    <x v="180"/>
    <s v="USA"/>
    <n v="2008"/>
    <n v="2016"/>
    <n v="9.4987999999999992"/>
    <n v="13.2896"/>
    <n v="9774913"/>
    <n v="2000"/>
    <n v="7.6757"/>
    <n v="2012"/>
    <n v="10.879"/>
    <n v="8015901"/>
    <n v="-4.2869999999999999"/>
    <n v="-2.9489999999999998"/>
    <n v="50"/>
    <n v="5.4"/>
    <n v="5.2"/>
    <x v="0"/>
  </r>
  <r>
    <s v="Women"/>
    <x v="181"/>
    <s v="URY"/>
    <n v="2008"/>
    <n v="2016"/>
    <n v="18.092099999999999"/>
    <n v="20.7805"/>
    <n v="171599"/>
    <n v="2000"/>
    <n v="20.0124"/>
    <n v="2012"/>
    <n v="18.347799999999999"/>
    <n v="150197"/>
    <n v="-1.7470000000000001"/>
    <n v="0.72099999999999997"/>
    <n v="50"/>
    <n v="9.1999999999999993"/>
    <n v="5.2"/>
    <x v="0"/>
  </r>
  <r>
    <s v="Women"/>
    <x v="182"/>
    <s v="UZB"/>
    <n v="2008"/>
    <n v="2016"/>
    <n v="39.414999999999999"/>
    <n v="36.2117"/>
    <n v="3024592"/>
    <n v="2000"/>
    <n v="48.173000000000002"/>
    <n v="2012"/>
    <n v="36.787599999999998"/>
    <n v="2976313"/>
    <n v="1.054"/>
    <n v="2.222"/>
    <n v="50"/>
    <n v="18.399999999999999"/>
    <n v="5.2"/>
    <x v="1"/>
  </r>
  <r>
    <s v="Women"/>
    <x v="183"/>
    <s v="VUT"/>
    <n v="2008"/>
    <n v="2016"/>
    <n v="26.6769"/>
    <n v="23.9572"/>
    <n v="16292"/>
    <n v="2000"/>
    <n v="37.1539"/>
    <n v="2012"/>
    <n v="24.127400000000002"/>
    <n v="15012"/>
    <n v="1.335"/>
    <n v="3.5339999999999998"/>
    <n v="50"/>
    <n v="12.1"/>
    <n v="5.2"/>
    <x v="1"/>
  </r>
  <r>
    <s v="Women"/>
    <x v="184"/>
    <s v="VEN"/>
    <n v="2008"/>
    <n v="2016"/>
    <n v="24.499400000000001"/>
    <n v="23.8612"/>
    <n v="1981861"/>
    <n v="2000"/>
    <n v="28.041499999999999"/>
    <n v="2012"/>
    <n v="22.942599999999999"/>
    <n v="1831708"/>
    <n v="0.32900000000000001"/>
    <n v="1.659"/>
    <n v="50"/>
    <n v="11.5"/>
    <n v="5.2"/>
    <x v="0"/>
  </r>
  <r>
    <s v="Women"/>
    <x v="185"/>
    <s v="VNM"/>
    <n v="2008"/>
    <n v="2016"/>
    <n v="21.326599999999999"/>
    <n v="24.196400000000001"/>
    <n v="6273241"/>
    <n v="2000"/>
    <n v="27.860299999999999"/>
    <n v="2012"/>
    <n v="21.005299999999998"/>
    <n v="5411761"/>
    <n v="-1.591"/>
    <n v="2.3260000000000001"/>
    <n v="50"/>
    <n v="10.5"/>
    <n v="5.2"/>
    <x v="0"/>
  </r>
  <r>
    <s v="Women"/>
    <x v="186"/>
    <s v="YEM"/>
    <n v="2008"/>
    <n v="2016"/>
    <n v="61.738100000000003"/>
    <n v="69.600800000000007"/>
    <n v="4761429"/>
    <n v="2000"/>
    <n v="59.020200000000003"/>
    <n v="2012"/>
    <n v="65.467500000000001"/>
    <n v="3950108"/>
    <n v="-1.51"/>
    <n v="-0.86799999999999999"/>
    <n v="50"/>
    <n v="32.700000000000003"/>
    <n v="5.2"/>
    <x v="0"/>
  </r>
  <r>
    <s v="Women"/>
    <x v="187"/>
    <s v="ZMB"/>
    <n v="2008"/>
    <n v="2016"/>
    <n v="31.707999999999998"/>
    <n v="33.660400000000003"/>
    <n v="1303093"/>
    <n v="2000"/>
    <n v="35.463099999999997"/>
    <n v="2012"/>
    <n v="31.22"/>
    <n v="1047397"/>
    <n v="-0.75"/>
    <n v="1.056"/>
    <n v="50"/>
    <n v="15.6"/>
    <n v="5.2"/>
    <x v="0"/>
  </r>
  <r>
    <s v="Women"/>
    <x v="188"/>
    <s v="ZWE"/>
    <n v="2008"/>
    <n v="2016"/>
    <n v="32.732900000000001"/>
    <n v="28.836300000000001"/>
    <n v="1183002"/>
    <n v="2000"/>
    <n v="33.138800000000003"/>
    <n v="2012"/>
    <n v="30.096900000000002"/>
    <n v="1119541"/>
    <n v="1.5720000000000001"/>
    <n v="0.79900000000000004"/>
    <n v="50"/>
    <n v="15"/>
    <n v="5.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3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:D193" firstHeaderRow="1" firstDataRow="2" firstDataCol="1"/>
  <pivotFields count="19">
    <pivotField showAll="0"/>
    <pivotField axis="axisRow" showAll="0">
      <items count="1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"/>
  </rowFields>
  <rowItems count="1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 t="grand">
      <x/>
    </i>
  </rowItems>
  <colFields count="1">
    <field x="18"/>
  </colFields>
  <colItems count="3">
    <i>
      <x/>
    </i>
    <i>
      <x v="1"/>
    </i>
    <i t="grand">
      <x/>
    </i>
  </colItems>
  <dataFields count="1">
    <dataField name="Count of on.off.track" fld="1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9"/>
  <sheetViews>
    <sheetView tabSelected="1" topLeftCell="C1" workbookViewId="0">
      <selection activeCell="I6" sqref="I6"/>
    </sheetView>
  </sheetViews>
  <sheetFormatPr defaultRowHeight="15" x14ac:dyDescent="0.25"/>
  <cols>
    <col min="18" max="19" width="24" bestFit="1" customWidth="1"/>
  </cols>
  <sheetData>
    <row r="1" spans="1:19" ht="15.75" thickBot="1" x14ac:dyDescent="0.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3" t="s">
        <v>18</v>
      </c>
    </row>
    <row r="2" spans="1:19" x14ac:dyDescent="0.25">
      <c r="A2" s="4" t="s">
        <v>19</v>
      </c>
      <c r="B2" s="5" t="s">
        <v>20</v>
      </c>
      <c r="C2" s="5" t="s">
        <v>21</v>
      </c>
      <c r="D2" s="5">
        <v>2008</v>
      </c>
      <c r="E2" s="5">
        <v>2016</v>
      </c>
      <c r="F2" s="5">
        <v>34.836100000000002</v>
      </c>
      <c r="G2" s="22">
        <v>42.009599999999999</v>
      </c>
      <c r="H2" s="5">
        <v>3226610</v>
      </c>
      <c r="I2" s="5">
        <v>2000</v>
      </c>
      <c r="J2" s="5">
        <v>36.563000000000002</v>
      </c>
      <c r="K2" s="5">
        <v>2012</v>
      </c>
      <c r="L2" s="5">
        <v>37.363100000000003</v>
      </c>
      <c r="M2" s="5">
        <v>2412182</v>
      </c>
      <c r="N2" s="5">
        <v>-2.3679999999999999</v>
      </c>
      <c r="O2" s="5">
        <v>-0.18099999999999999</v>
      </c>
      <c r="P2" s="5">
        <v>50</v>
      </c>
      <c r="Q2" s="5">
        <v>18.7</v>
      </c>
      <c r="R2" s="5">
        <v>5.2</v>
      </c>
      <c r="S2" s="6" t="s">
        <v>22</v>
      </c>
    </row>
    <row r="3" spans="1:19" x14ac:dyDescent="0.25">
      <c r="A3" s="4" t="s">
        <v>19</v>
      </c>
      <c r="B3" s="5" t="s">
        <v>23</v>
      </c>
      <c r="C3" s="5" t="s">
        <v>24</v>
      </c>
      <c r="D3" s="5">
        <v>2008</v>
      </c>
      <c r="E3" s="5">
        <v>2016</v>
      </c>
      <c r="F3" s="5">
        <v>22.322299999999998</v>
      </c>
      <c r="G3" s="22">
        <v>25.326000000000001</v>
      </c>
      <c r="H3" s="5">
        <v>184415</v>
      </c>
      <c r="I3" s="5">
        <v>2000</v>
      </c>
      <c r="J3" s="5">
        <v>24.772500000000001</v>
      </c>
      <c r="K3" s="5">
        <v>2012</v>
      </c>
      <c r="L3" s="5">
        <v>22.718299999999999</v>
      </c>
      <c r="M3" s="5">
        <v>166073</v>
      </c>
      <c r="N3" s="5">
        <v>-1.591</v>
      </c>
      <c r="O3" s="5">
        <v>0.71899999999999997</v>
      </c>
      <c r="P3" s="5">
        <v>50</v>
      </c>
      <c r="Q3" s="5">
        <v>11.4</v>
      </c>
      <c r="R3" s="5">
        <v>5.2</v>
      </c>
      <c r="S3" s="6" t="s">
        <v>22</v>
      </c>
    </row>
    <row r="4" spans="1:19" x14ac:dyDescent="0.25">
      <c r="A4" s="4" t="s">
        <v>19</v>
      </c>
      <c r="B4" s="5" t="s">
        <v>25</v>
      </c>
      <c r="C4" s="5" t="s">
        <v>26</v>
      </c>
      <c r="D4" s="5">
        <v>2008</v>
      </c>
      <c r="E4" s="5">
        <v>2016</v>
      </c>
      <c r="F4" s="5">
        <v>33.781300000000002</v>
      </c>
      <c r="G4" s="22">
        <v>35.7194</v>
      </c>
      <c r="H4" s="5">
        <v>3847970</v>
      </c>
      <c r="I4" s="5">
        <v>2000</v>
      </c>
      <c r="J4" s="5">
        <v>36.542499999999997</v>
      </c>
      <c r="K4" s="5">
        <v>2012</v>
      </c>
      <c r="L4" s="5">
        <v>33.557499999999997</v>
      </c>
      <c r="M4" s="5">
        <v>3514686</v>
      </c>
      <c r="N4" s="5">
        <v>-0.7</v>
      </c>
      <c r="O4" s="5">
        <v>0.70799999999999996</v>
      </c>
      <c r="P4" s="5">
        <v>50</v>
      </c>
      <c r="Q4" s="5">
        <v>16.8</v>
      </c>
      <c r="R4" s="5">
        <v>5.2</v>
      </c>
      <c r="S4" s="6" t="s">
        <v>22</v>
      </c>
    </row>
    <row r="5" spans="1:19" x14ac:dyDescent="0.25">
      <c r="A5" s="4" t="s">
        <v>19</v>
      </c>
      <c r="B5" s="5" t="s">
        <v>27</v>
      </c>
      <c r="C5" s="5" t="s">
        <v>28</v>
      </c>
      <c r="D5" s="5">
        <v>2008</v>
      </c>
      <c r="E5" s="5">
        <v>2016</v>
      </c>
      <c r="F5" s="5">
        <v>10.929500000000001</v>
      </c>
      <c r="G5" s="22">
        <v>13.877599999999999</v>
      </c>
      <c r="H5" s="5">
        <v>2168</v>
      </c>
      <c r="I5" s="5">
        <v>2000</v>
      </c>
      <c r="J5" s="5">
        <v>11.1866</v>
      </c>
      <c r="K5" s="5">
        <v>2012</v>
      </c>
      <c r="L5" s="5">
        <v>11.5716</v>
      </c>
      <c r="M5" s="5">
        <v>2188</v>
      </c>
      <c r="N5" s="5">
        <v>-3.03</v>
      </c>
      <c r="O5" s="5">
        <v>-0.28199999999999997</v>
      </c>
      <c r="P5" s="5">
        <v>50</v>
      </c>
      <c r="Q5" s="5">
        <v>5.8</v>
      </c>
      <c r="R5" s="5">
        <v>5.2</v>
      </c>
      <c r="S5" s="6" t="s">
        <v>22</v>
      </c>
    </row>
    <row r="6" spans="1:19" x14ac:dyDescent="0.25">
      <c r="A6" s="4" t="s">
        <v>19</v>
      </c>
      <c r="B6" s="5" t="s">
        <v>29</v>
      </c>
      <c r="C6" s="5" t="s">
        <v>30</v>
      </c>
      <c r="D6" s="5">
        <v>2008</v>
      </c>
      <c r="E6" s="5">
        <v>2016</v>
      </c>
      <c r="F6" s="5">
        <v>48.4863</v>
      </c>
      <c r="G6" s="22">
        <v>47.657899999999998</v>
      </c>
      <c r="H6" s="5">
        <v>2746805</v>
      </c>
      <c r="I6" s="5">
        <v>2000</v>
      </c>
      <c r="J6" s="5">
        <v>52.174500000000002</v>
      </c>
      <c r="K6" s="5">
        <v>2012</v>
      </c>
      <c r="L6" s="5">
        <v>47.314500000000002</v>
      </c>
      <c r="M6" s="5">
        <v>2369067</v>
      </c>
      <c r="N6" s="5">
        <v>0.215</v>
      </c>
      <c r="O6" s="5">
        <v>0.81100000000000005</v>
      </c>
      <c r="P6" s="5">
        <v>50</v>
      </c>
      <c r="Q6" s="5">
        <v>23.7</v>
      </c>
      <c r="R6" s="5">
        <v>5.2</v>
      </c>
      <c r="S6" s="6" t="s">
        <v>22</v>
      </c>
    </row>
    <row r="7" spans="1:19" x14ac:dyDescent="0.25">
      <c r="A7" s="4" t="s">
        <v>19</v>
      </c>
      <c r="B7" s="5" t="s">
        <v>31</v>
      </c>
      <c r="C7" s="5" t="s">
        <v>32</v>
      </c>
      <c r="D7" s="5">
        <v>2008</v>
      </c>
      <c r="E7" s="5">
        <v>2016</v>
      </c>
      <c r="F7" s="5">
        <v>23.278400000000001</v>
      </c>
      <c r="G7" s="22">
        <v>22.110399999999998</v>
      </c>
      <c r="H7" s="5">
        <v>5699</v>
      </c>
      <c r="I7" s="5">
        <v>2000</v>
      </c>
      <c r="J7" s="5">
        <v>27.1814</v>
      </c>
      <c r="K7" s="5">
        <v>2012</v>
      </c>
      <c r="L7" s="5">
        <v>21.521799999999999</v>
      </c>
      <c r="M7" s="5">
        <v>5523</v>
      </c>
      <c r="N7" s="5">
        <v>0.64100000000000001</v>
      </c>
      <c r="O7" s="5">
        <v>1.927</v>
      </c>
      <c r="P7" s="5">
        <v>50</v>
      </c>
      <c r="Q7" s="5">
        <v>10.8</v>
      </c>
      <c r="R7" s="5">
        <v>5.2</v>
      </c>
      <c r="S7" s="6" t="s">
        <v>33</v>
      </c>
    </row>
    <row r="8" spans="1:19" x14ac:dyDescent="0.25">
      <c r="A8" s="4" t="s">
        <v>19</v>
      </c>
      <c r="B8" s="5" t="s">
        <v>34</v>
      </c>
      <c r="C8" s="5" t="s">
        <v>35</v>
      </c>
      <c r="D8" s="5">
        <v>2008</v>
      </c>
      <c r="E8" s="5">
        <v>2016</v>
      </c>
      <c r="F8" s="5">
        <v>15.527200000000001</v>
      </c>
      <c r="G8" s="22">
        <v>18.5915</v>
      </c>
      <c r="H8" s="5">
        <v>2028348</v>
      </c>
      <c r="I8" s="5">
        <v>2000</v>
      </c>
      <c r="J8" s="5">
        <v>17.5944</v>
      </c>
      <c r="K8" s="5">
        <v>2012</v>
      </c>
      <c r="L8" s="5">
        <v>15.9292</v>
      </c>
      <c r="M8" s="5">
        <v>1672973</v>
      </c>
      <c r="N8" s="5">
        <v>-2.2770000000000001</v>
      </c>
      <c r="O8" s="5">
        <v>0.82499999999999996</v>
      </c>
      <c r="P8" s="5">
        <v>50</v>
      </c>
      <c r="Q8" s="5">
        <v>8</v>
      </c>
      <c r="R8" s="5">
        <v>5.2</v>
      </c>
      <c r="S8" s="6" t="s">
        <v>22</v>
      </c>
    </row>
    <row r="9" spans="1:19" x14ac:dyDescent="0.25">
      <c r="A9" s="4" t="s">
        <v>19</v>
      </c>
      <c r="B9" s="5" t="s">
        <v>36</v>
      </c>
      <c r="C9" s="5" t="s">
        <v>37</v>
      </c>
      <c r="D9" s="5">
        <v>2008</v>
      </c>
      <c r="E9" s="5">
        <v>2016</v>
      </c>
      <c r="F9" s="5">
        <v>22.313700000000001</v>
      </c>
      <c r="G9" s="22">
        <v>29.4221</v>
      </c>
      <c r="H9" s="5">
        <v>236337</v>
      </c>
      <c r="I9" s="5">
        <v>2000</v>
      </c>
      <c r="J9" s="5">
        <v>19.903099999999998</v>
      </c>
      <c r="K9" s="5">
        <v>2012</v>
      </c>
      <c r="L9" s="5">
        <v>24.743500000000001</v>
      </c>
      <c r="M9" s="5">
        <v>192895</v>
      </c>
      <c r="N9" s="5">
        <v>-3.5169999999999999</v>
      </c>
      <c r="O9" s="5">
        <v>-1.831</v>
      </c>
      <c r="P9" s="5">
        <v>50</v>
      </c>
      <c r="Q9" s="5">
        <v>12.4</v>
      </c>
      <c r="R9" s="5">
        <v>5.2</v>
      </c>
      <c r="S9" s="6" t="s">
        <v>22</v>
      </c>
    </row>
    <row r="10" spans="1:19" x14ac:dyDescent="0.25">
      <c r="A10" s="4" t="s">
        <v>19</v>
      </c>
      <c r="B10" s="5" t="s">
        <v>38</v>
      </c>
      <c r="C10" s="5" t="s">
        <v>39</v>
      </c>
      <c r="D10" s="5">
        <v>2008</v>
      </c>
      <c r="E10" s="5">
        <v>2016</v>
      </c>
      <c r="F10" s="5">
        <v>8.3013999999999992</v>
      </c>
      <c r="G10" s="22">
        <v>9.0885999999999996</v>
      </c>
      <c r="H10" s="5">
        <v>522612</v>
      </c>
      <c r="I10" s="5">
        <v>2000</v>
      </c>
      <c r="J10" s="5">
        <v>9.5869999999999997</v>
      </c>
      <c r="K10" s="5">
        <v>2012</v>
      </c>
      <c r="L10" s="5">
        <v>8.0755999999999997</v>
      </c>
      <c r="M10" s="5">
        <v>447522</v>
      </c>
      <c r="N10" s="5">
        <v>-1.139</v>
      </c>
      <c r="O10" s="5">
        <v>1.42</v>
      </c>
      <c r="P10" s="5">
        <v>50</v>
      </c>
      <c r="Q10" s="5">
        <v>4</v>
      </c>
      <c r="R10" s="5">
        <v>5.2</v>
      </c>
      <c r="S10" s="6" t="s">
        <v>22</v>
      </c>
    </row>
    <row r="11" spans="1:19" x14ac:dyDescent="0.25">
      <c r="A11" s="4" t="s">
        <v>19</v>
      </c>
      <c r="B11" s="5" t="s">
        <v>40</v>
      </c>
      <c r="C11" s="5" t="s">
        <v>41</v>
      </c>
      <c r="D11" s="5">
        <v>2008</v>
      </c>
      <c r="E11" s="5">
        <v>2016</v>
      </c>
      <c r="F11" s="5">
        <v>13.6341</v>
      </c>
      <c r="G11" s="22">
        <v>17.3279</v>
      </c>
      <c r="H11" s="5">
        <v>339135</v>
      </c>
      <c r="I11" s="5">
        <v>2000</v>
      </c>
      <c r="J11" s="5">
        <v>14.1508</v>
      </c>
      <c r="K11" s="5">
        <v>2012</v>
      </c>
      <c r="L11" s="5">
        <v>14.4497</v>
      </c>
      <c r="M11" s="5">
        <v>291855</v>
      </c>
      <c r="N11" s="5">
        <v>-3.0419999999999998</v>
      </c>
      <c r="O11" s="5">
        <v>-0.17399999999999999</v>
      </c>
      <c r="P11" s="5">
        <v>50</v>
      </c>
      <c r="Q11" s="5">
        <v>7.2</v>
      </c>
      <c r="R11" s="5">
        <v>5.2</v>
      </c>
      <c r="S11" s="6" t="s">
        <v>22</v>
      </c>
    </row>
    <row r="12" spans="1:19" x14ac:dyDescent="0.25">
      <c r="A12" s="4" t="s">
        <v>19</v>
      </c>
      <c r="B12" s="5" t="s">
        <v>42</v>
      </c>
      <c r="C12" s="5" t="s">
        <v>43</v>
      </c>
      <c r="D12" s="5">
        <v>2008</v>
      </c>
      <c r="E12" s="5">
        <v>2016</v>
      </c>
      <c r="F12" s="5">
        <v>36.2605</v>
      </c>
      <c r="G12" s="22">
        <v>38.462299999999999</v>
      </c>
      <c r="H12" s="5">
        <v>1023800</v>
      </c>
      <c r="I12" s="5">
        <v>2000</v>
      </c>
      <c r="J12" s="5">
        <v>37.930100000000003</v>
      </c>
      <c r="K12" s="5">
        <v>2012</v>
      </c>
      <c r="L12" s="5">
        <v>36.208100000000002</v>
      </c>
      <c r="M12" s="5">
        <v>989513</v>
      </c>
      <c r="N12" s="5">
        <v>-0.74</v>
      </c>
      <c r="O12" s="5">
        <v>0.38600000000000001</v>
      </c>
      <c r="P12" s="5">
        <v>50</v>
      </c>
      <c r="Q12" s="5">
        <v>18.100000000000001</v>
      </c>
      <c r="R12" s="5">
        <v>5.2</v>
      </c>
      <c r="S12" s="6" t="s">
        <v>22</v>
      </c>
    </row>
    <row r="13" spans="1:19" x14ac:dyDescent="0.25">
      <c r="A13" s="4" t="s">
        <v>19</v>
      </c>
      <c r="B13" s="5" t="s">
        <v>44</v>
      </c>
      <c r="C13" s="5" t="s">
        <v>45</v>
      </c>
      <c r="D13" s="5">
        <v>2008</v>
      </c>
      <c r="E13" s="5">
        <v>2016</v>
      </c>
      <c r="F13" s="5">
        <v>23.709299999999999</v>
      </c>
      <c r="G13" s="22">
        <v>23.125399999999999</v>
      </c>
      <c r="H13" s="5">
        <v>24537</v>
      </c>
      <c r="I13" s="5">
        <v>2000</v>
      </c>
      <c r="J13" s="5">
        <v>26.980799999999999</v>
      </c>
      <c r="K13" s="5">
        <v>2012</v>
      </c>
      <c r="L13" s="5">
        <v>22.331499999999998</v>
      </c>
      <c r="M13" s="5">
        <v>23223</v>
      </c>
      <c r="N13" s="5">
        <v>0.311</v>
      </c>
      <c r="O13" s="5">
        <v>1.5640000000000001</v>
      </c>
      <c r="P13" s="5">
        <v>50</v>
      </c>
      <c r="Q13" s="5">
        <v>11.2</v>
      </c>
      <c r="R13" s="5">
        <v>5.2</v>
      </c>
      <c r="S13" s="6" t="s">
        <v>22</v>
      </c>
    </row>
    <row r="14" spans="1:19" x14ac:dyDescent="0.25">
      <c r="A14" s="4" t="s">
        <v>19</v>
      </c>
      <c r="B14" s="5" t="s">
        <v>46</v>
      </c>
      <c r="C14" s="5" t="s">
        <v>47</v>
      </c>
      <c r="D14" s="5">
        <v>2008</v>
      </c>
      <c r="E14" s="5">
        <v>2016</v>
      </c>
      <c r="F14" s="5">
        <v>42.2254</v>
      </c>
      <c r="G14" s="22">
        <v>41.955399999999997</v>
      </c>
      <c r="H14" s="5">
        <v>130481</v>
      </c>
      <c r="I14" s="5">
        <v>2000</v>
      </c>
      <c r="J14" s="5">
        <v>44.6096</v>
      </c>
      <c r="K14" s="5">
        <v>2012</v>
      </c>
      <c r="L14" s="5">
        <v>41.350700000000003</v>
      </c>
      <c r="M14" s="5">
        <v>127759</v>
      </c>
      <c r="N14" s="5">
        <v>0.08</v>
      </c>
      <c r="O14" s="5">
        <v>0.63</v>
      </c>
      <c r="P14" s="5">
        <v>50</v>
      </c>
      <c r="Q14" s="5">
        <v>20.7</v>
      </c>
      <c r="R14" s="5">
        <v>5.2</v>
      </c>
      <c r="S14" s="6" t="s">
        <v>22</v>
      </c>
    </row>
    <row r="15" spans="1:19" x14ac:dyDescent="0.25">
      <c r="A15" s="4" t="s">
        <v>19</v>
      </c>
      <c r="B15" s="5" t="s">
        <v>48</v>
      </c>
      <c r="C15" s="5" t="s">
        <v>49</v>
      </c>
      <c r="D15" s="5">
        <v>2008</v>
      </c>
      <c r="E15" s="5">
        <v>2016</v>
      </c>
      <c r="F15" s="5">
        <v>42.7239</v>
      </c>
      <c r="G15" s="22">
        <v>39.889400000000002</v>
      </c>
      <c r="H15" s="5">
        <v>18190210</v>
      </c>
      <c r="I15" s="5">
        <v>2000</v>
      </c>
      <c r="J15" s="5">
        <v>48.075899999999997</v>
      </c>
      <c r="K15" s="5">
        <v>2012</v>
      </c>
      <c r="L15" s="5">
        <v>40.328899999999997</v>
      </c>
      <c r="M15" s="5">
        <v>17377704</v>
      </c>
      <c r="N15" s="5">
        <v>0.85399999999999998</v>
      </c>
      <c r="O15" s="5">
        <v>1.454</v>
      </c>
      <c r="P15" s="5">
        <v>50</v>
      </c>
      <c r="Q15" s="5">
        <v>20.2</v>
      </c>
      <c r="R15" s="5">
        <v>5.2</v>
      </c>
      <c r="S15" s="6" t="s">
        <v>33</v>
      </c>
    </row>
    <row r="16" spans="1:19" x14ac:dyDescent="0.25">
      <c r="A16" s="4" t="s">
        <v>19</v>
      </c>
      <c r="B16" s="5" t="s">
        <v>50</v>
      </c>
      <c r="C16" s="5" t="s">
        <v>51</v>
      </c>
      <c r="D16" s="5">
        <v>2008</v>
      </c>
      <c r="E16" s="5">
        <v>2016</v>
      </c>
      <c r="F16" s="5">
        <v>22.173400000000001</v>
      </c>
      <c r="G16" s="22">
        <v>21.573499999999999</v>
      </c>
      <c r="H16" s="5">
        <v>14568</v>
      </c>
      <c r="I16" s="5">
        <v>2000</v>
      </c>
      <c r="J16" s="5">
        <v>25.866900000000001</v>
      </c>
      <c r="K16" s="5">
        <v>2012</v>
      </c>
      <c r="L16" s="5">
        <v>20.688099999999999</v>
      </c>
      <c r="M16" s="5">
        <v>14456</v>
      </c>
      <c r="N16" s="5">
        <v>0.34200000000000003</v>
      </c>
      <c r="O16" s="5">
        <v>1.8440000000000001</v>
      </c>
      <c r="P16" s="5">
        <v>50</v>
      </c>
      <c r="Q16" s="5">
        <v>10.3</v>
      </c>
      <c r="R16" s="5">
        <v>5.2</v>
      </c>
      <c r="S16" s="6" t="s">
        <v>22</v>
      </c>
    </row>
    <row r="17" spans="1:19" x14ac:dyDescent="0.25">
      <c r="A17" s="4" t="s">
        <v>19</v>
      </c>
      <c r="B17" s="5" t="s">
        <v>52</v>
      </c>
      <c r="C17" s="5" t="s">
        <v>53</v>
      </c>
      <c r="D17" s="5">
        <v>2008</v>
      </c>
      <c r="E17" s="5">
        <v>2016</v>
      </c>
      <c r="F17" s="5">
        <v>20.256599999999999</v>
      </c>
      <c r="G17" s="22">
        <v>22.634</v>
      </c>
      <c r="H17" s="5">
        <v>508239</v>
      </c>
      <c r="I17" s="5">
        <v>2000</v>
      </c>
      <c r="J17" s="5">
        <v>21.1143</v>
      </c>
      <c r="K17" s="5">
        <v>2012</v>
      </c>
      <c r="L17" s="5">
        <v>20.435300000000002</v>
      </c>
      <c r="M17" s="5">
        <v>489095</v>
      </c>
      <c r="N17" s="5">
        <v>-1.397</v>
      </c>
      <c r="O17" s="5">
        <v>0.27200000000000002</v>
      </c>
      <c r="P17" s="5">
        <v>50</v>
      </c>
      <c r="Q17" s="5">
        <v>10.199999999999999</v>
      </c>
      <c r="R17" s="5">
        <v>5.2</v>
      </c>
      <c r="S17" s="6" t="s">
        <v>22</v>
      </c>
    </row>
    <row r="18" spans="1:19" x14ac:dyDescent="0.25">
      <c r="A18" s="4" t="s">
        <v>19</v>
      </c>
      <c r="B18" s="5" t="s">
        <v>54</v>
      </c>
      <c r="C18" s="5" t="s">
        <v>55</v>
      </c>
      <c r="D18" s="5">
        <v>2008</v>
      </c>
      <c r="E18" s="5">
        <v>2016</v>
      </c>
      <c r="F18" s="5">
        <v>12.5177</v>
      </c>
      <c r="G18" s="22">
        <v>16.2239</v>
      </c>
      <c r="H18" s="5">
        <v>405717</v>
      </c>
      <c r="I18" s="5">
        <v>2000</v>
      </c>
      <c r="J18" s="5">
        <v>12.699199999999999</v>
      </c>
      <c r="K18" s="5">
        <v>2012</v>
      </c>
      <c r="L18" s="5">
        <v>13.3994</v>
      </c>
      <c r="M18" s="5">
        <v>338258</v>
      </c>
      <c r="N18" s="5">
        <v>-3.2949999999999999</v>
      </c>
      <c r="O18" s="5">
        <v>-0.44800000000000001</v>
      </c>
      <c r="P18" s="5">
        <v>50</v>
      </c>
      <c r="Q18" s="5">
        <v>6.7</v>
      </c>
      <c r="R18" s="5">
        <v>5.2</v>
      </c>
      <c r="S18" s="6" t="s">
        <v>22</v>
      </c>
    </row>
    <row r="19" spans="1:19" x14ac:dyDescent="0.25">
      <c r="A19" s="4" t="s">
        <v>19</v>
      </c>
      <c r="B19" s="5" t="s">
        <v>56</v>
      </c>
      <c r="C19" s="5" t="s">
        <v>57</v>
      </c>
      <c r="D19" s="5">
        <v>2008</v>
      </c>
      <c r="E19" s="5">
        <v>2016</v>
      </c>
      <c r="F19" s="5">
        <v>22.859100000000002</v>
      </c>
      <c r="G19" s="22">
        <v>21.680399999999999</v>
      </c>
      <c r="H19" s="5">
        <v>22054</v>
      </c>
      <c r="I19" s="5">
        <v>2000</v>
      </c>
      <c r="J19" s="5">
        <v>26.678000000000001</v>
      </c>
      <c r="K19" s="5">
        <v>2012</v>
      </c>
      <c r="L19" s="5">
        <v>20.9617</v>
      </c>
      <c r="M19" s="5">
        <v>19078</v>
      </c>
      <c r="N19" s="5">
        <v>0.66</v>
      </c>
      <c r="O19" s="5">
        <v>1.9890000000000001</v>
      </c>
      <c r="P19" s="5">
        <v>50</v>
      </c>
      <c r="Q19" s="5">
        <v>10.5</v>
      </c>
      <c r="R19" s="5">
        <v>5.2</v>
      </c>
      <c r="S19" s="6" t="s">
        <v>33</v>
      </c>
    </row>
    <row r="20" spans="1:19" x14ac:dyDescent="0.25">
      <c r="A20" s="4" t="s">
        <v>19</v>
      </c>
      <c r="B20" s="5" t="s">
        <v>58</v>
      </c>
      <c r="C20" s="5" t="s">
        <v>59</v>
      </c>
      <c r="D20" s="5">
        <v>2008</v>
      </c>
      <c r="E20" s="5">
        <v>2016</v>
      </c>
      <c r="F20" s="5">
        <v>57.578200000000002</v>
      </c>
      <c r="G20" s="22">
        <v>46.900799999999997</v>
      </c>
      <c r="H20" s="5">
        <v>1261762</v>
      </c>
      <c r="I20" s="5">
        <v>2000</v>
      </c>
      <c r="J20" s="5">
        <v>65.289400000000001</v>
      </c>
      <c r="K20" s="5">
        <v>2012</v>
      </c>
      <c r="L20" s="5">
        <v>51.477499999999999</v>
      </c>
      <c r="M20" s="5">
        <v>1226884</v>
      </c>
      <c r="N20" s="5">
        <v>2.5310000000000001</v>
      </c>
      <c r="O20" s="5">
        <v>1.9610000000000001</v>
      </c>
      <c r="P20" s="5">
        <v>50</v>
      </c>
      <c r="Q20" s="5">
        <v>25.7</v>
      </c>
      <c r="R20" s="5">
        <v>5.2</v>
      </c>
      <c r="S20" s="6" t="s">
        <v>33</v>
      </c>
    </row>
    <row r="21" spans="1:19" x14ac:dyDescent="0.25">
      <c r="A21" s="4" t="s">
        <v>19</v>
      </c>
      <c r="B21" s="5" t="s">
        <v>60</v>
      </c>
      <c r="C21" s="5" t="s">
        <v>61</v>
      </c>
      <c r="D21" s="5">
        <v>2008</v>
      </c>
      <c r="E21" s="5">
        <v>2016</v>
      </c>
      <c r="F21" s="5">
        <v>44.524000000000001</v>
      </c>
      <c r="G21" s="22">
        <v>35.558799999999998</v>
      </c>
      <c r="H21" s="5">
        <v>74973</v>
      </c>
      <c r="I21" s="5">
        <v>2000</v>
      </c>
      <c r="J21" s="5">
        <v>52.256500000000003</v>
      </c>
      <c r="K21" s="5">
        <v>2012</v>
      </c>
      <c r="L21" s="5">
        <v>39.234699999999997</v>
      </c>
      <c r="M21" s="5">
        <v>76406</v>
      </c>
      <c r="N21" s="5">
        <v>2.7709999999999999</v>
      </c>
      <c r="O21" s="5">
        <v>2.36</v>
      </c>
      <c r="P21" s="5">
        <v>50</v>
      </c>
      <c r="Q21" s="5">
        <v>19.600000000000001</v>
      </c>
      <c r="R21" s="5">
        <v>5.2</v>
      </c>
      <c r="S21" s="6" t="s">
        <v>33</v>
      </c>
    </row>
    <row r="22" spans="1:19" x14ac:dyDescent="0.25">
      <c r="A22" s="4" t="s">
        <v>19</v>
      </c>
      <c r="B22" s="5" t="s">
        <v>62</v>
      </c>
      <c r="C22" s="5" t="s">
        <v>63</v>
      </c>
      <c r="D22" s="5">
        <v>2008</v>
      </c>
      <c r="E22" s="5">
        <v>2016</v>
      </c>
      <c r="F22" s="5">
        <v>32.382899999999999</v>
      </c>
      <c r="G22" s="22">
        <v>30.2181</v>
      </c>
      <c r="H22" s="5">
        <v>846365</v>
      </c>
      <c r="I22" s="5">
        <v>2000</v>
      </c>
      <c r="J22" s="5">
        <v>31.780999999999999</v>
      </c>
      <c r="K22" s="5">
        <v>2012</v>
      </c>
      <c r="L22" s="5">
        <v>30.092199999999998</v>
      </c>
      <c r="M22" s="5">
        <v>778857</v>
      </c>
      <c r="N22" s="5">
        <v>0.86099999999999999</v>
      </c>
      <c r="O22" s="5">
        <v>0.45400000000000001</v>
      </c>
      <c r="P22" s="5">
        <v>50</v>
      </c>
      <c r="Q22" s="5">
        <v>15</v>
      </c>
      <c r="R22" s="5">
        <v>5.2</v>
      </c>
      <c r="S22" s="6" t="s">
        <v>33</v>
      </c>
    </row>
    <row r="23" spans="1:19" x14ac:dyDescent="0.25">
      <c r="A23" s="4" t="s">
        <v>19</v>
      </c>
      <c r="B23" s="5" t="s">
        <v>64</v>
      </c>
      <c r="C23" s="5" t="s">
        <v>65</v>
      </c>
      <c r="D23" s="5">
        <v>2008</v>
      </c>
      <c r="E23" s="5">
        <v>2016</v>
      </c>
      <c r="F23" s="5">
        <v>26.668299999999999</v>
      </c>
      <c r="G23" s="22">
        <v>29.3996</v>
      </c>
      <c r="H23" s="5">
        <v>261596</v>
      </c>
      <c r="I23" s="5">
        <v>2000</v>
      </c>
      <c r="J23" s="5">
        <v>27.8538</v>
      </c>
      <c r="K23" s="5">
        <v>2012</v>
      </c>
      <c r="L23" s="5">
        <v>27.078700000000001</v>
      </c>
      <c r="M23" s="5">
        <v>250938</v>
      </c>
      <c r="N23" s="5">
        <v>-1.226</v>
      </c>
      <c r="O23" s="5">
        <v>0.23499999999999999</v>
      </c>
      <c r="P23" s="5">
        <v>50</v>
      </c>
      <c r="Q23" s="5">
        <v>13.5</v>
      </c>
      <c r="R23" s="5">
        <v>5.2</v>
      </c>
      <c r="S23" s="6" t="s">
        <v>22</v>
      </c>
    </row>
    <row r="24" spans="1:19" x14ac:dyDescent="0.25">
      <c r="A24" s="4" t="s">
        <v>19</v>
      </c>
      <c r="B24" s="5" t="s">
        <v>66</v>
      </c>
      <c r="C24" s="5" t="s">
        <v>67</v>
      </c>
      <c r="D24" s="5">
        <v>2008</v>
      </c>
      <c r="E24" s="5">
        <v>2016</v>
      </c>
      <c r="F24" s="5">
        <v>31.289300000000001</v>
      </c>
      <c r="G24" s="22">
        <v>30.203199999999999</v>
      </c>
      <c r="H24" s="5">
        <v>192878</v>
      </c>
      <c r="I24" s="5">
        <v>2000</v>
      </c>
      <c r="J24" s="5">
        <v>34.003399999999999</v>
      </c>
      <c r="K24" s="5">
        <v>2012</v>
      </c>
      <c r="L24" s="5">
        <v>29.446200000000001</v>
      </c>
      <c r="M24" s="5">
        <v>173970</v>
      </c>
      <c r="N24" s="5">
        <v>0.441</v>
      </c>
      <c r="O24" s="5">
        <v>1.1919999999999999</v>
      </c>
      <c r="P24" s="5">
        <v>50</v>
      </c>
      <c r="Q24" s="5">
        <v>14.7</v>
      </c>
      <c r="R24" s="5">
        <v>5.2</v>
      </c>
      <c r="S24" s="6" t="s">
        <v>22</v>
      </c>
    </row>
    <row r="25" spans="1:19" x14ac:dyDescent="0.25">
      <c r="A25" s="4" t="s">
        <v>19</v>
      </c>
      <c r="B25" s="5" t="s">
        <v>68</v>
      </c>
      <c r="C25" s="5" t="s">
        <v>69</v>
      </c>
      <c r="D25" s="5">
        <v>2008</v>
      </c>
      <c r="E25" s="5">
        <v>2016</v>
      </c>
      <c r="F25" s="5">
        <v>26.152799999999999</v>
      </c>
      <c r="G25" s="22">
        <v>27.179500000000001</v>
      </c>
      <c r="H25" s="5">
        <v>15502231</v>
      </c>
      <c r="I25" s="5">
        <v>2000</v>
      </c>
      <c r="J25" s="5">
        <v>29.532599999999999</v>
      </c>
      <c r="K25" s="5">
        <v>2012</v>
      </c>
      <c r="L25" s="5">
        <v>25.341100000000001</v>
      </c>
      <c r="M25" s="5">
        <v>14138957</v>
      </c>
      <c r="N25" s="5">
        <v>-0.48199999999999998</v>
      </c>
      <c r="O25" s="5">
        <v>1.2669999999999999</v>
      </c>
      <c r="P25" s="5">
        <v>50</v>
      </c>
      <c r="Q25" s="5">
        <v>12.7</v>
      </c>
      <c r="R25" s="5">
        <v>5.2</v>
      </c>
      <c r="S25" s="6" t="s">
        <v>22</v>
      </c>
    </row>
    <row r="26" spans="1:19" x14ac:dyDescent="0.25">
      <c r="A26" s="4" t="s">
        <v>19</v>
      </c>
      <c r="B26" s="5" t="s">
        <v>70</v>
      </c>
      <c r="C26" s="5" t="s">
        <v>71</v>
      </c>
      <c r="D26" s="5">
        <v>2008</v>
      </c>
      <c r="E26" s="5">
        <v>2016</v>
      </c>
      <c r="F26" s="5">
        <v>12.792</v>
      </c>
      <c r="G26" s="22">
        <v>16.946000000000002</v>
      </c>
      <c r="H26" s="5">
        <v>20442</v>
      </c>
      <c r="I26" s="5">
        <v>2000</v>
      </c>
      <c r="J26" s="5">
        <v>12.523</v>
      </c>
      <c r="K26" s="5">
        <v>2012</v>
      </c>
      <c r="L26" s="5">
        <v>13.903</v>
      </c>
      <c r="M26" s="5">
        <v>16285</v>
      </c>
      <c r="N26" s="5">
        <v>-3.5779999999999998</v>
      </c>
      <c r="O26" s="5">
        <v>-0.875</v>
      </c>
      <c r="P26" s="5">
        <v>50</v>
      </c>
      <c r="Q26" s="5">
        <v>7</v>
      </c>
      <c r="R26" s="5">
        <v>5.2</v>
      </c>
      <c r="S26" s="6" t="s">
        <v>22</v>
      </c>
    </row>
    <row r="27" spans="1:19" x14ac:dyDescent="0.25">
      <c r="A27" s="4" t="s">
        <v>19</v>
      </c>
      <c r="B27" s="5" t="s">
        <v>72</v>
      </c>
      <c r="C27" s="5" t="s">
        <v>73</v>
      </c>
      <c r="D27" s="5">
        <v>2008</v>
      </c>
      <c r="E27" s="5">
        <v>2016</v>
      </c>
      <c r="F27" s="5">
        <v>24.055599999999998</v>
      </c>
      <c r="G27" s="22">
        <v>26.4041</v>
      </c>
      <c r="H27" s="5">
        <v>408509</v>
      </c>
      <c r="I27" s="5">
        <v>2000</v>
      </c>
      <c r="J27" s="5">
        <v>24.845700000000001</v>
      </c>
      <c r="K27" s="5">
        <v>2012</v>
      </c>
      <c r="L27" s="5">
        <v>24.212700000000002</v>
      </c>
      <c r="M27" s="5">
        <v>396501</v>
      </c>
      <c r="N27" s="5">
        <v>-1.171</v>
      </c>
      <c r="O27" s="5">
        <v>0.215</v>
      </c>
      <c r="P27" s="5">
        <v>50</v>
      </c>
      <c r="Q27" s="5">
        <v>12.1</v>
      </c>
      <c r="R27" s="5">
        <v>5.2</v>
      </c>
      <c r="S27" s="6" t="s">
        <v>22</v>
      </c>
    </row>
    <row r="28" spans="1:19" x14ac:dyDescent="0.25">
      <c r="A28" s="4" t="s">
        <v>19</v>
      </c>
      <c r="B28" s="5" t="s">
        <v>74</v>
      </c>
      <c r="C28" s="5" t="s">
        <v>75</v>
      </c>
      <c r="D28" s="5">
        <v>2008</v>
      </c>
      <c r="E28" s="5">
        <v>2016</v>
      </c>
      <c r="F28" s="5">
        <v>52.532299999999999</v>
      </c>
      <c r="G28" s="22">
        <v>49.648000000000003</v>
      </c>
      <c r="H28" s="5">
        <v>2141422</v>
      </c>
      <c r="I28" s="5">
        <v>2000</v>
      </c>
      <c r="J28" s="5">
        <v>55.713500000000003</v>
      </c>
      <c r="K28" s="5">
        <v>2012</v>
      </c>
      <c r="L28" s="5">
        <v>50.471299999999999</v>
      </c>
      <c r="M28" s="5">
        <v>1919130</v>
      </c>
      <c r="N28" s="5">
        <v>0.70299999999999996</v>
      </c>
      <c r="O28" s="5">
        <v>0.82</v>
      </c>
      <c r="P28" s="5">
        <v>50</v>
      </c>
      <c r="Q28" s="5">
        <v>25.2</v>
      </c>
      <c r="R28" s="5">
        <v>5.2</v>
      </c>
      <c r="S28" s="6" t="s">
        <v>33</v>
      </c>
    </row>
    <row r="29" spans="1:19" x14ac:dyDescent="0.25">
      <c r="A29" s="4" t="s">
        <v>19</v>
      </c>
      <c r="B29" s="5" t="s">
        <v>76</v>
      </c>
      <c r="C29" s="5" t="s">
        <v>77</v>
      </c>
      <c r="D29" s="5">
        <v>2008</v>
      </c>
      <c r="E29" s="5">
        <v>2016</v>
      </c>
      <c r="F29" s="5">
        <v>28.710999999999999</v>
      </c>
      <c r="G29" s="22">
        <v>26.7441</v>
      </c>
      <c r="H29" s="5">
        <v>721956</v>
      </c>
      <c r="I29" s="5">
        <v>2000</v>
      </c>
      <c r="J29" s="5">
        <v>41.310200000000002</v>
      </c>
      <c r="K29" s="5">
        <v>2012</v>
      </c>
      <c r="L29" s="5">
        <v>25.613499999999998</v>
      </c>
      <c r="M29" s="5">
        <v>615061</v>
      </c>
      <c r="N29" s="5">
        <v>0.88300000000000001</v>
      </c>
      <c r="O29" s="5">
        <v>3.9049999999999998</v>
      </c>
      <c r="P29" s="5">
        <v>50</v>
      </c>
      <c r="Q29" s="5">
        <v>12.8</v>
      </c>
      <c r="R29" s="5">
        <v>5.2</v>
      </c>
      <c r="S29" s="6" t="s">
        <v>33</v>
      </c>
    </row>
    <row r="30" spans="1:19" x14ac:dyDescent="0.25">
      <c r="A30" s="4" t="s">
        <v>19</v>
      </c>
      <c r="B30" s="5" t="s">
        <v>78</v>
      </c>
      <c r="C30" s="5" t="s">
        <v>79</v>
      </c>
      <c r="D30" s="5">
        <v>2008</v>
      </c>
      <c r="E30" s="5">
        <v>2016</v>
      </c>
      <c r="F30" s="5">
        <v>31.248100000000001</v>
      </c>
      <c r="G30" s="22">
        <v>33.262500000000003</v>
      </c>
      <c r="H30" s="5">
        <v>48759</v>
      </c>
      <c r="I30" s="5">
        <v>2000</v>
      </c>
      <c r="J30" s="5">
        <v>34.770499999999998</v>
      </c>
      <c r="K30" s="5">
        <v>2012</v>
      </c>
      <c r="L30" s="5">
        <v>31.159300000000002</v>
      </c>
      <c r="M30" s="5">
        <v>43573</v>
      </c>
      <c r="N30" s="5">
        <v>-0.78400000000000003</v>
      </c>
      <c r="O30" s="5">
        <v>0.91</v>
      </c>
      <c r="P30" s="5">
        <v>50</v>
      </c>
      <c r="Q30" s="5">
        <v>15.6</v>
      </c>
      <c r="R30" s="5">
        <v>5.2</v>
      </c>
      <c r="S30" s="6" t="s">
        <v>22</v>
      </c>
    </row>
    <row r="31" spans="1:19" x14ac:dyDescent="0.25">
      <c r="A31" s="4" t="s">
        <v>19</v>
      </c>
      <c r="B31" s="5" t="s">
        <v>80</v>
      </c>
      <c r="C31" s="5" t="s">
        <v>81</v>
      </c>
      <c r="D31" s="5">
        <v>2008</v>
      </c>
      <c r="E31" s="5">
        <v>2016</v>
      </c>
      <c r="F31" s="5">
        <v>47.278700000000001</v>
      </c>
      <c r="G31" s="22">
        <v>46.777200000000001</v>
      </c>
      <c r="H31" s="5">
        <v>2023508</v>
      </c>
      <c r="I31" s="5">
        <v>2000</v>
      </c>
      <c r="J31" s="5">
        <v>55.024700000000003</v>
      </c>
      <c r="K31" s="5">
        <v>2012</v>
      </c>
      <c r="L31" s="5">
        <v>45.959499999999998</v>
      </c>
      <c r="M31" s="5">
        <v>1879258</v>
      </c>
      <c r="N31" s="5">
        <v>0.13300000000000001</v>
      </c>
      <c r="O31" s="5">
        <v>1.4890000000000001</v>
      </c>
      <c r="P31" s="5">
        <v>50</v>
      </c>
      <c r="Q31" s="5">
        <v>23</v>
      </c>
      <c r="R31" s="5">
        <v>5.2</v>
      </c>
      <c r="S31" s="6" t="s">
        <v>22</v>
      </c>
    </row>
    <row r="32" spans="1:19" x14ac:dyDescent="0.25">
      <c r="A32" s="4" t="s">
        <v>19</v>
      </c>
      <c r="B32" s="5" t="s">
        <v>82</v>
      </c>
      <c r="C32" s="5" t="s">
        <v>83</v>
      </c>
      <c r="D32" s="5">
        <v>2008</v>
      </c>
      <c r="E32" s="5">
        <v>2016</v>
      </c>
      <c r="F32" s="5">
        <v>43.664400000000001</v>
      </c>
      <c r="G32" s="22">
        <v>41.412100000000002</v>
      </c>
      <c r="H32" s="5">
        <v>2379743</v>
      </c>
      <c r="I32" s="5">
        <v>2000</v>
      </c>
      <c r="J32" s="5">
        <v>47.856200000000001</v>
      </c>
      <c r="K32" s="5">
        <v>2012</v>
      </c>
      <c r="L32" s="5">
        <v>41.654800000000002</v>
      </c>
      <c r="M32" s="5">
        <v>2133987</v>
      </c>
      <c r="N32" s="5">
        <v>0.66</v>
      </c>
      <c r="O32" s="5">
        <v>1.1499999999999999</v>
      </c>
      <c r="P32" s="5">
        <v>50</v>
      </c>
      <c r="Q32" s="5">
        <v>20.8</v>
      </c>
      <c r="R32" s="5">
        <v>5.2</v>
      </c>
      <c r="S32" s="6" t="s">
        <v>33</v>
      </c>
    </row>
    <row r="33" spans="1:19" x14ac:dyDescent="0.25">
      <c r="A33" s="4" t="s">
        <v>19</v>
      </c>
      <c r="B33" s="5" t="s">
        <v>84</v>
      </c>
      <c r="C33" s="5" t="s">
        <v>85</v>
      </c>
      <c r="D33" s="5">
        <v>2008</v>
      </c>
      <c r="E33" s="5">
        <v>2016</v>
      </c>
      <c r="F33" s="5">
        <v>8.3805999999999994</v>
      </c>
      <c r="G33" s="22">
        <v>9.5260999999999996</v>
      </c>
      <c r="H33" s="5">
        <v>792206</v>
      </c>
      <c r="I33" s="5">
        <v>2000</v>
      </c>
      <c r="J33" s="5">
        <v>9.1189</v>
      </c>
      <c r="K33" s="5">
        <v>2012</v>
      </c>
      <c r="L33" s="5">
        <v>8.4952000000000005</v>
      </c>
      <c r="M33" s="5">
        <v>705948</v>
      </c>
      <c r="N33" s="5">
        <v>-1.6140000000000001</v>
      </c>
      <c r="O33" s="5">
        <v>0.58899999999999997</v>
      </c>
      <c r="P33" s="5">
        <v>50</v>
      </c>
      <c r="Q33" s="5">
        <v>4.2</v>
      </c>
      <c r="R33" s="5">
        <v>5.2</v>
      </c>
      <c r="S33" s="6" t="s">
        <v>22</v>
      </c>
    </row>
    <row r="34" spans="1:19" x14ac:dyDescent="0.25">
      <c r="A34" s="4" t="s">
        <v>19</v>
      </c>
      <c r="B34" s="5" t="s">
        <v>86</v>
      </c>
      <c r="C34" s="5" t="s">
        <v>87</v>
      </c>
      <c r="D34" s="5">
        <v>2008</v>
      </c>
      <c r="E34" s="5">
        <v>2016</v>
      </c>
      <c r="F34" s="5">
        <v>47.867400000000004</v>
      </c>
      <c r="G34" s="22">
        <v>46.010100000000001</v>
      </c>
      <c r="H34" s="5">
        <v>578171</v>
      </c>
      <c r="I34" s="5">
        <v>2000</v>
      </c>
      <c r="J34" s="5">
        <v>50.354100000000003</v>
      </c>
      <c r="K34" s="5">
        <v>2012</v>
      </c>
      <c r="L34" s="5">
        <v>46.2254</v>
      </c>
      <c r="M34" s="5">
        <v>523941</v>
      </c>
      <c r="N34" s="5">
        <v>0.49299999999999999</v>
      </c>
      <c r="O34" s="5">
        <v>0.71</v>
      </c>
      <c r="P34" s="5">
        <v>50</v>
      </c>
      <c r="Q34" s="5">
        <v>23.1</v>
      </c>
      <c r="R34" s="5">
        <v>5.2</v>
      </c>
      <c r="S34" s="6" t="s">
        <v>22</v>
      </c>
    </row>
    <row r="35" spans="1:19" x14ac:dyDescent="0.25">
      <c r="A35" s="4" t="s">
        <v>19</v>
      </c>
      <c r="B35" s="5" t="s">
        <v>88</v>
      </c>
      <c r="C35" s="5" t="s">
        <v>89</v>
      </c>
      <c r="D35" s="5">
        <v>2008</v>
      </c>
      <c r="E35" s="5">
        <v>2016</v>
      </c>
      <c r="F35" s="5">
        <v>49.782800000000002</v>
      </c>
      <c r="G35" s="22">
        <v>47.7346</v>
      </c>
      <c r="H35" s="5">
        <v>1530828</v>
      </c>
      <c r="I35" s="5">
        <v>2000</v>
      </c>
      <c r="J35" s="5">
        <v>52.627000000000002</v>
      </c>
      <c r="K35" s="5">
        <v>2012</v>
      </c>
      <c r="L35" s="5">
        <v>48.0867</v>
      </c>
      <c r="M35" s="5">
        <v>1322438</v>
      </c>
      <c r="N35" s="5">
        <v>0.52400000000000002</v>
      </c>
      <c r="O35" s="5">
        <v>0.749</v>
      </c>
      <c r="P35" s="5">
        <v>50</v>
      </c>
      <c r="Q35" s="5">
        <v>24</v>
      </c>
      <c r="R35" s="5">
        <v>5.2</v>
      </c>
      <c r="S35" s="6" t="s">
        <v>33</v>
      </c>
    </row>
    <row r="36" spans="1:19" x14ac:dyDescent="0.25">
      <c r="A36" s="4" t="s">
        <v>19</v>
      </c>
      <c r="B36" s="5" t="s">
        <v>90</v>
      </c>
      <c r="C36" s="5" t="s">
        <v>91</v>
      </c>
      <c r="D36" s="5">
        <v>2008</v>
      </c>
      <c r="E36" s="5">
        <v>2016</v>
      </c>
      <c r="F36" s="5">
        <v>10.214700000000001</v>
      </c>
      <c r="G36" s="22">
        <v>15.0425</v>
      </c>
      <c r="H36" s="5">
        <v>693096</v>
      </c>
      <c r="I36" s="5">
        <v>2000</v>
      </c>
      <c r="J36" s="5">
        <v>10.390499999999999</v>
      </c>
      <c r="K36" s="5">
        <v>2012</v>
      </c>
      <c r="L36" s="5">
        <v>11.603</v>
      </c>
      <c r="M36" s="5">
        <v>527448</v>
      </c>
      <c r="N36" s="5">
        <v>-4.9569999999999999</v>
      </c>
      <c r="O36" s="5">
        <v>-0.92400000000000004</v>
      </c>
      <c r="P36" s="5">
        <v>50</v>
      </c>
      <c r="Q36" s="5">
        <v>5.8</v>
      </c>
      <c r="R36" s="5">
        <v>5.2</v>
      </c>
      <c r="S36" s="6" t="s">
        <v>22</v>
      </c>
    </row>
    <row r="37" spans="1:19" x14ac:dyDescent="0.25">
      <c r="A37" s="4" t="s">
        <v>19</v>
      </c>
      <c r="B37" s="5" t="s">
        <v>92</v>
      </c>
      <c r="C37" s="5" t="s">
        <v>93</v>
      </c>
      <c r="D37" s="5">
        <v>2008</v>
      </c>
      <c r="E37" s="5">
        <v>2016</v>
      </c>
      <c r="F37" s="5">
        <v>18.3856</v>
      </c>
      <c r="G37" s="22">
        <v>26.377700000000001</v>
      </c>
      <c r="H37" s="5">
        <v>94972845</v>
      </c>
      <c r="I37" s="5">
        <v>2000</v>
      </c>
      <c r="J37" s="5">
        <v>20.7697</v>
      </c>
      <c r="K37" s="5">
        <v>2012</v>
      </c>
      <c r="L37" s="5">
        <v>20.729600000000001</v>
      </c>
      <c r="M37" s="5">
        <v>78108268</v>
      </c>
      <c r="N37" s="5">
        <v>-4.6150000000000002</v>
      </c>
      <c r="O37" s="5">
        <v>1.6E-2</v>
      </c>
      <c r="P37" s="5">
        <v>50</v>
      </c>
      <c r="Q37" s="5">
        <v>10.4</v>
      </c>
      <c r="R37" s="5">
        <v>5.2</v>
      </c>
      <c r="S37" s="6" t="s">
        <v>22</v>
      </c>
    </row>
    <row r="38" spans="1:19" x14ac:dyDescent="0.25">
      <c r="A38" s="4" t="s">
        <v>19</v>
      </c>
      <c r="B38" s="5" t="s">
        <v>94</v>
      </c>
      <c r="C38" s="5" t="s">
        <v>95</v>
      </c>
      <c r="D38" s="5">
        <v>2008</v>
      </c>
      <c r="E38" s="5">
        <v>2016</v>
      </c>
      <c r="F38" s="5">
        <v>25.4405</v>
      </c>
      <c r="G38" s="22">
        <v>28.395900000000001</v>
      </c>
      <c r="H38" s="5">
        <v>1694975</v>
      </c>
      <c r="I38" s="5">
        <v>2000</v>
      </c>
      <c r="J38" s="5">
        <v>28.4268</v>
      </c>
      <c r="K38" s="5">
        <v>2012</v>
      </c>
      <c r="L38" s="5">
        <v>25.542999999999999</v>
      </c>
      <c r="M38" s="5">
        <v>1586673</v>
      </c>
      <c r="N38" s="5">
        <v>-1.383</v>
      </c>
      <c r="O38" s="5">
        <v>0.88700000000000001</v>
      </c>
      <c r="P38" s="5">
        <v>50</v>
      </c>
      <c r="Q38" s="5">
        <v>12.8</v>
      </c>
      <c r="R38" s="5">
        <v>5.2</v>
      </c>
      <c r="S38" s="6" t="s">
        <v>22</v>
      </c>
    </row>
    <row r="39" spans="1:19" x14ac:dyDescent="0.25">
      <c r="A39" s="4" t="s">
        <v>19</v>
      </c>
      <c r="B39" s="5" t="s">
        <v>96</v>
      </c>
      <c r="C39" s="5" t="s">
        <v>97</v>
      </c>
      <c r="D39" s="5">
        <v>2008</v>
      </c>
      <c r="E39" s="5">
        <v>2016</v>
      </c>
      <c r="F39" s="5">
        <v>26.552700000000002</v>
      </c>
      <c r="G39" s="22">
        <v>21.1082</v>
      </c>
      <c r="H39" s="5">
        <v>2798149</v>
      </c>
      <c r="I39" s="5">
        <v>2000</v>
      </c>
      <c r="J39" s="5">
        <v>33.391599999999997</v>
      </c>
      <c r="K39" s="5">
        <v>2012</v>
      </c>
      <c r="L39" s="5">
        <v>22.348600000000001</v>
      </c>
      <c r="M39" s="5">
        <v>2907907</v>
      </c>
      <c r="N39" s="5">
        <v>2.8279999999999998</v>
      </c>
      <c r="O39" s="5">
        <v>3.2909999999999999</v>
      </c>
      <c r="P39" s="5">
        <v>50</v>
      </c>
      <c r="Q39" s="5">
        <v>11.2</v>
      </c>
      <c r="R39" s="5">
        <v>5.2</v>
      </c>
      <c r="S39" s="6" t="s">
        <v>33</v>
      </c>
    </row>
    <row r="40" spans="1:19" x14ac:dyDescent="0.25">
      <c r="A40" s="4" t="s">
        <v>19</v>
      </c>
      <c r="B40" s="5" t="s">
        <v>98</v>
      </c>
      <c r="C40" s="5" t="s">
        <v>99</v>
      </c>
      <c r="D40" s="5">
        <v>2008</v>
      </c>
      <c r="E40" s="5">
        <v>2016</v>
      </c>
      <c r="F40" s="5">
        <v>29.174700000000001</v>
      </c>
      <c r="G40" s="22">
        <v>29.2987</v>
      </c>
      <c r="H40" s="5">
        <v>57961</v>
      </c>
      <c r="I40" s="5">
        <v>2000</v>
      </c>
      <c r="J40" s="5">
        <v>34.023800000000001</v>
      </c>
      <c r="K40" s="5">
        <v>2012</v>
      </c>
      <c r="L40" s="5">
        <v>27.605599999999999</v>
      </c>
      <c r="M40" s="5">
        <v>49400</v>
      </c>
      <c r="N40" s="5">
        <v>-5.2999999999999999E-2</v>
      </c>
      <c r="O40" s="5">
        <v>1.7270000000000001</v>
      </c>
      <c r="P40" s="5">
        <v>50</v>
      </c>
      <c r="Q40" s="5">
        <v>13.8</v>
      </c>
      <c r="R40" s="5">
        <v>5.2</v>
      </c>
      <c r="S40" s="6" t="s">
        <v>22</v>
      </c>
    </row>
    <row r="41" spans="1:19" x14ac:dyDescent="0.25">
      <c r="A41" s="4" t="s">
        <v>19</v>
      </c>
      <c r="B41" s="5" t="s">
        <v>100</v>
      </c>
      <c r="C41" s="5" t="s">
        <v>101</v>
      </c>
      <c r="D41" s="5">
        <v>2008</v>
      </c>
      <c r="E41" s="5">
        <v>2016</v>
      </c>
      <c r="F41" s="5">
        <v>56.333399999999997</v>
      </c>
      <c r="G41" s="22">
        <v>51.859200000000001</v>
      </c>
      <c r="H41" s="5">
        <v>571448</v>
      </c>
      <c r="I41" s="5">
        <v>2000</v>
      </c>
      <c r="J41" s="5">
        <v>59.308999999999997</v>
      </c>
      <c r="K41" s="5">
        <v>2012</v>
      </c>
      <c r="L41" s="5">
        <v>53.818100000000001</v>
      </c>
      <c r="M41" s="5">
        <v>539111</v>
      </c>
      <c r="N41" s="5">
        <v>1.0289999999999999</v>
      </c>
      <c r="O41" s="5">
        <v>0.80600000000000005</v>
      </c>
      <c r="P41" s="5">
        <v>50</v>
      </c>
      <c r="Q41" s="5">
        <v>26.9</v>
      </c>
      <c r="R41" s="5">
        <v>5.2</v>
      </c>
      <c r="S41" s="6" t="s">
        <v>33</v>
      </c>
    </row>
    <row r="42" spans="1:19" x14ac:dyDescent="0.25">
      <c r="A42" s="4" t="s">
        <v>19</v>
      </c>
      <c r="B42" s="5" t="s">
        <v>102</v>
      </c>
      <c r="C42" s="5" t="s">
        <v>103</v>
      </c>
      <c r="D42" s="5">
        <v>2008</v>
      </c>
      <c r="E42" s="5">
        <v>2016</v>
      </c>
      <c r="F42" s="5">
        <v>13.873900000000001</v>
      </c>
      <c r="G42" s="22">
        <v>14.938700000000001</v>
      </c>
      <c r="H42" s="5">
        <v>191929</v>
      </c>
      <c r="I42" s="5">
        <v>2000</v>
      </c>
      <c r="J42" s="5">
        <v>16.949400000000001</v>
      </c>
      <c r="K42" s="5">
        <v>2012</v>
      </c>
      <c r="L42" s="5">
        <v>13.298400000000001</v>
      </c>
      <c r="M42" s="5">
        <v>166833</v>
      </c>
      <c r="N42" s="5">
        <v>-0.92900000000000005</v>
      </c>
      <c r="O42" s="5">
        <v>2.0009999999999999</v>
      </c>
      <c r="P42" s="5">
        <v>50</v>
      </c>
      <c r="Q42" s="5">
        <v>6.6</v>
      </c>
      <c r="R42" s="5">
        <v>5.2</v>
      </c>
      <c r="S42" s="6" t="s">
        <v>22</v>
      </c>
    </row>
    <row r="43" spans="1:19" x14ac:dyDescent="0.25">
      <c r="A43" s="4" t="s">
        <v>19</v>
      </c>
      <c r="B43" s="5" t="s">
        <v>104</v>
      </c>
      <c r="C43" s="5" t="s">
        <v>105</v>
      </c>
      <c r="D43" s="5">
        <v>2008</v>
      </c>
      <c r="E43" s="5">
        <v>2016</v>
      </c>
      <c r="F43" s="5">
        <v>51.432899999999997</v>
      </c>
      <c r="G43" s="22">
        <v>52.943100000000001</v>
      </c>
      <c r="H43" s="5">
        <v>2893806</v>
      </c>
      <c r="I43" s="5">
        <v>2000</v>
      </c>
      <c r="J43" s="5">
        <v>51.415300000000002</v>
      </c>
      <c r="K43" s="5">
        <v>2012</v>
      </c>
      <c r="L43" s="5">
        <v>51.843200000000003</v>
      </c>
      <c r="M43" s="5">
        <v>2512528</v>
      </c>
      <c r="N43" s="5">
        <v>-0.36199999999999999</v>
      </c>
      <c r="O43" s="5">
        <v>-6.9000000000000006E-2</v>
      </c>
      <c r="P43" s="5">
        <v>50</v>
      </c>
      <c r="Q43" s="5">
        <v>25.9</v>
      </c>
      <c r="R43" s="5">
        <v>5.2</v>
      </c>
      <c r="S43" s="6" t="s">
        <v>22</v>
      </c>
    </row>
    <row r="44" spans="1:19" x14ac:dyDescent="0.25">
      <c r="A44" s="4" t="s">
        <v>19</v>
      </c>
      <c r="B44" s="5" t="s">
        <v>106</v>
      </c>
      <c r="C44" s="5" t="s">
        <v>107</v>
      </c>
      <c r="D44" s="5">
        <v>2008</v>
      </c>
      <c r="E44" s="5">
        <v>2016</v>
      </c>
      <c r="F44" s="5">
        <v>25.046900000000001</v>
      </c>
      <c r="G44" s="22">
        <v>27.337700000000002</v>
      </c>
      <c r="H44" s="5">
        <v>252996</v>
      </c>
      <c r="I44" s="5">
        <v>2000</v>
      </c>
      <c r="J44" s="5">
        <v>26.288599999999999</v>
      </c>
      <c r="K44" s="5">
        <v>2012</v>
      </c>
      <c r="L44" s="5">
        <v>25.1523</v>
      </c>
      <c r="M44" s="5">
        <v>241833</v>
      </c>
      <c r="N44" s="5">
        <v>-1.1000000000000001</v>
      </c>
      <c r="O44" s="5">
        <v>0.36799999999999999</v>
      </c>
      <c r="P44" s="5">
        <v>50</v>
      </c>
      <c r="Q44" s="5">
        <v>12.6</v>
      </c>
      <c r="R44" s="5">
        <v>5.2</v>
      </c>
      <c r="S44" s="6" t="s">
        <v>22</v>
      </c>
    </row>
    <row r="45" spans="1:19" x14ac:dyDescent="0.25">
      <c r="A45" s="4" t="s">
        <v>19</v>
      </c>
      <c r="B45" s="5" t="s">
        <v>108</v>
      </c>
      <c r="C45" s="5" t="s">
        <v>109</v>
      </c>
      <c r="D45" s="5">
        <v>2008</v>
      </c>
      <c r="E45" s="5">
        <v>2016</v>
      </c>
      <c r="F45" s="5">
        <v>25.8614</v>
      </c>
      <c r="G45" s="22">
        <v>25.126799999999999</v>
      </c>
      <c r="H45" s="5">
        <v>679915</v>
      </c>
      <c r="I45" s="5">
        <v>2000</v>
      </c>
      <c r="J45" s="5">
        <v>29.171299999999999</v>
      </c>
      <c r="K45" s="5">
        <v>2012</v>
      </c>
      <c r="L45" s="5">
        <v>24.276700000000002</v>
      </c>
      <c r="M45" s="5">
        <v>704319</v>
      </c>
      <c r="N45" s="5">
        <v>0.36</v>
      </c>
      <c r="O45" s="5">
        <v>1.5189999999999999</v>
      </c>
      <c r="P45" s="5">
        <v>50</v>
      </c>
      <c r="Q45" s="5">
        <v>12.1</v>
      </c>
      <c r="R45" s="5">
        <v>5.2</v>
      </c>
      <c r="S45" s="6" t="s">
        <v>22</v>
      </c>
    </row>
    <row r="46" spans="1:19" x14ac:dyDescent="0.25">
      <c r="A46" s="4" t="s">
        <v>19</v>
      </c>
      <c r="B46" s="5" t="s">
        <v>110</v>
      </c>
      <c r="C46" s="5" t="s">
        <v>111</v>
      </c>
      <c r="D46" s="5">
        <v>2008</v>
      </c>
      <c r="E46" s="5">
        <v>2016</v>
      </c>
      <c r="F46" s="5">
        <v>20.297899999999998</v>
      </c>
      <c r="G46" s="22">
        <v>25.21</v>
      </c>
      <c r="H46" s="5">
        <v>74764</v>
      </c>
      <c r="I46" s="5">
        <v>2000</v>
      </c>
      <c r="J46" s="5">
        <v>21.058800000000002</v>
      </c>
      <c r="K46" s="5">
        <v>2012</v>
      </c>
      <c r="L46" s="5">
        <v>21.5747</v>
      </c>
      <c r="M46" s="5">
        <v>62287</v>
      </c>
      <c r="N46" s="5">
        <v>-2.746</v>
      </c>
      <c r="O46" s="5">
        <v>-0.20200000000000001</v>
      </c>
      <c r="P46" s="5">
        <v>50</v>
      </c>
      <c r="Q46" s="5">
        <v>10.8</v>
      </c>
      <c r="R46" s="5">
        <v>5.2</v>
      </c>
      <c r="S46" s="6" t="s">
        <v>22</v>
      </c>
    </row>
    <row r="47" spans="1:19" x14ac:dyDescent="0.25">
      <c r="A47" s="4" t="s">
        <v>19</v>
      </c>
      <c r="B47" s="5" t="s">
        <v>112</v>
      </c>
      <c r="C47" s="5" t="s">
        <v>113</v>
      </c>
      <c r="D47" s="5">
        <v>2008</v>
      </c>
      <c r="E47" s="5">
        <v>2016</v>
      </c>
      <c r="F47" s="5">
        <v>22.715</v>
      </c>
      <c r="G47" s="22">
        <v>25.728400000000001</v>
      </c>
      <c r="H47" s="5">
        <v>620165</v>
      </c>
      <c r="I47" s="5">
        <v>2000</v>
      </c>
      <c r="J47" s="5">
        <v>22.7454</v>
      </c>
      <c r="K47" s="5">
        <v>2012</v>
      </c>
      <c r="L47" s="5">
        <v>23.2972</v>
      </c>
      <c r="M47" s="5">
        <v>582472</v>
      </c>
      <c r="N47" s="5">
        <v>-1.569</v>
      </c>
      <c r="O47" s="5">
        <v>-0.2</v>
      </c>
      <c r="P47" s="5">
        <v>50</v>
      </c>
      <c r="Q47" s="5">
        <v>11.6</v>
      </c>
      <c r="R47" s="5">
        <v>5.2</v>
      </c>
      <c r="S47" s="6" t="s">
        <v>22</v>
      </c>
    </row>
    <row r="48" spans="1:19" x14ac:dyDescent="0.25">
      <c r="A48" s="4" t="s">
        <v>19</v>
      </c>
      <c r="B48" s="5" t="s">
        <v>114</v>
      </c>
      <c r="C48" s="5" t="s">
        <v>115</v>
      </c>
      <c r="D48" s="5">
        <v>2008</v>
      </c>
      <c r="E48" s="5">
        <v>2016</v>
      </c>
      <c r="F48" s="5">
        <v>30.021000000000001</v>
      </c>
      <c r="G48" s="22">
        <v>32.498100000000001</v>
      </c>
      <c r="H48" s="5">
        <v>2168662</v>
      </c>
      <c r="I48" s="5">
        <v>2000</v>
      </c>
      <c r="J48" s="5">
        <v>33.1297</v>
      </c>
      <c r="K48" s="5">
        <v>2012</v>
      </c>
      <c r="L48" s="5">
        <v>30.0017</v>
      </c>
      <c r="M48" s="5">
        <v>1993528</v>
      </c>
      <c r="N48" s="5">
        <v>-0.996</v>
      </c>
      <c r="O48" s="5">
        <v>0.82299999999999995</v>
      </c>
      <c r="P48" s="5">
        <v>50</v>
      </c>
      <c r="Q48" s="5">
        <v>15</v>
      </c>
      <c r="R48" s="5">
        <v>5.2</v>
      </c>
      <c r="S48" s="6" t="s">
        <v>22</v>
      </c>
    </row>
    <row r="49" spans="1:19" x14ac:dyDescent="0.25">
      <c r="A49" s="4" t="s">
        <v>19</v>
      </c>
      <c r="B49" s="5" t="s">
        <v>116</v>
      </c>
      <c r="C49" s="5" t="s">
        <v>117</v>
      </c>
      <c r="D49" s="5">
        <v>2008</v>
      </c>
      <c r="E49" s="5">
        <v>2016</v>
      </c>
      <c r="F49" s="5">
        <v>49.935200000000002</v>
      </c>
      <c r="G49" s="22">
        <v>41.037599999999998</v>
      </c>
      <c r="H49" s="5">
        <v>7352534</v>
      </c>
      <c r="I49" s="5">
        <v>2000</v>
      </c>
      <c r="J49" s="5">
        <v>56.963999999999999</v>
      </c>
      <c r="K49" s="5">
        <v>2012</v>
      </c>
      <c r="L49" s="5">
        <v>44.666600000000003</v>
      </c>
      <c r="M49" s="5">
        <v>6982409</v>
      </c>
      <c r="N49" s="5">
        <v>2.423</v>
      </c>
      <c r="O49" s="5">
        <v>2.0059999999999998</v>
      </c>
      <c r="P49" s="5">
        <v>50</v>
      </c>
      <c r="Q49" s="5">
        <v>22.3</v>
      </c>
      <c r="R49" s="5">
        <v>5.2</v>
      </c>
      <c r="S49" s="6" t="s">
        <v>33</v>
      </c>
    </row>
    <row r="50" spans="1:19" x14ac:dyDescent="0.25">
      <c r="A50" s="4" t="s">
        <v>19</v>
      </c>
      <c r="B50" s="5" t="s">
        <v>118</v>
      </c>
      <c r="C50" s="5" t="s">
        <v>119</v>
      </c>
      <c r="D50" s="5">
        <v>2008</v>
      </c>
      <c r="E50" s="5">
        <v>2016</v>
      </c>
      <c r="F50" s="5">
        <v>12.426399999999999</v>
      </c>
      <c r="G50" s="22">
        <v>16.275500000000001</v>
      </c>
      <c r="H50" s="5">
        <v>206029</v>
      </c>
      <c r="I50" s="5">
        <v>2000</v>
      </c>
      <c r="J50" s="5">
        <v>12.5503</v>
      </c>
      <c r="K50" s="5">
        <v>2012</v>
      </c>
      <c r="L50" s="5">
        <v>13.4085</v>
      </c>
      <c r="M50" s="5">
        <v>169149</v>
      </c>
      <c r="N50" s="5">
        <v>-3.431</v>
      </c>
      <c r="O50" s="5">
        <v>-0.55300000000000005</v>
      </c>
      <c r="P50" s="5">
        <v>50</v>
      </c>
      <c r="Q50" s="5">
        <v>6.7</v>
      </c>
      <c r="R50" s="5">
        <v>5.2</v>
      </c>
      <c r="S50" s="6" t="s">
        <v>22</v>
      </c>
    </row>
    <row r="51" spans="1:19" x14ac:dyDescent="0.25">
      <c r="A51" s="4" t="s">
        <v>19</v>
      </c>
      <c r="B51" s="5" t="s">
        <v>120</v>
      </c>
      <c r="C51" s="5" t="s">
        <v>121</v>
      </c>
      <c r="D51" s="5">
        <v>2008</v>
      </c>
      <c r="E51" s="5">
        <v>2016</v>
      </c>
      <c r="F51" s="5">
        <v>31.776</v>
      </c>
      <c r="G51" s="22">
        <v>32.730600000000003</v>
      </c>
      <c r="H51" s="5">
        <v>79128</v>
      </c>
      <c r="I51" s="5">
        <v>2000</v>
      </c>
      <c r="J51" s="5">
        <v>34.972000000000001</v>
      </c>
      <c r="K51" s="5">
        <v>2012</v>
      </c>
      <c r="L51" s="5">
        <v>30.8809</v>
      </c>
      <c r="M51" s="5">
        <v>70917</v>
      </c>
      <c r="N51" s="5">
        <v>-0.371</v>
      </c>
      <c r="O51" s="5">
        <v>1.0309999999999999</v>
      </c>
      <c r="P51" s="5">
        <v>50</v>
      </c>
      <c r="Q51" s="5">
        <v>15.4</v>
      </c>
      <c r="R51" s="5">
        <v>5.2</v>
      </c>
      <c r="S51" s="6" t="s">
        <v>22</v>
      </c>
    </row>
    <row r="52" spans="1:19" x14ac:dyDescent="0.25">
      <c r="A52" s="4" t="s">
        <v>19</v>
      </c>
      <c r="B52" s="5" t="s">
        <v>122</v>
      </c>
      <c r="C52" s="5" t="s">
        <v>123</v>
      </c>
      <c r="D52" s="5">
        <v>2008</v>
      </c>
      <c r="E52" s="5">
        <v>2016</v>
      </c>
      <c r="F52" s="5">
        <v>25.221</v>
      </c>
      <c r="G52" s="22">
        <v>24.413799999999998</v>
      </c>
      <c r="H52" s="5">
        <v>4541</v>
      </c>
      <c r="I52" s="5">
        <v>2000</v>
      </c>
      <c r="J52" s="5">
        <v>29.463999999999999</v>
      </c>
      <c r="K52" s="5">
        <v>2012</v>
      </c>
      <c r="L52" s="5">
        <v>23.492999999999999</v>
      </c>
      <c r="M52" s="5">
        <v>4385</v>
      </c>
      <c r="N52" s="5">
        <v>0.40600000000000003</v>
      </c>
      <c r="O52" s="5">
        <v>1.87</v>
      </c>
      <c r="P52" s="5">
        <v>50</v>
      </c>
      <c r="Q52" s="5">
        <v>11.7</v>
      </c>
      <c r="R52" s="5">
        <v>5.2</v>
      </c>
      <c r="S52" s="6" t="s">
        <v>22</v>
      </c>
    </row>
    <row r="53" spans="1:19" x14ac:dyDescent="0.25">
      <c r="A53" s="4" t="s">
        <v>19</v>
      </c>
      <c r="B53" s="5" t="s">
        <v>124</v>
      </c>
      <c r="C53" s="5" t="s">
        <v>125</v>
      </c>
      <c r="D53" s="5">
        <v>2008</v>
      </c>
      <c r="E53" s="5">
        <v>2016</v>
      </c>
      <c r="F53" s="5">
        <v>31.781500000000001</v>
      </c>
      <c r="G53" s="22">
        <v>29.7044</v>
      </c>
      <c r="H53" s="5">
        <v>821610</v>
      </c>
      <c r="I53" s="5">
        <v>2000</v>
      </c>
      <c r="J53" s="5">
        <v>35.984299999999998</v>
      </c>
      <c r="K53" s="5">
        <v>2012</v>
      </c>
      <c r="L53" s="5">
        <v>29.454499999999999</v>
      </c>
      <c r="M53" s="5">
        <v>782841</v>
      </c>
      <c r="N53" s="5">
        <v>0.84099999999999997</v>
      </c>
      <c r="O53" s="5">
        <v>1.655</v>
      </c>
      <c r="P53" s="5">
        <v>50</v>
      </c>
      <c r="Q53" s="5">
        <v>14.7</v>
      </c>
      <c r="R53" s="5">
        <v>5.2</v>
      </c>
      <c r="S53" s="6" t="s">
        <v>33</v>
      </c>
    </row>
    <row r="54" spans="1:19" x14ac:dyDescent="0.25">
      <c r="A54" s="4" t="s">
        <v>19</v>
      </c>
      <c r="B54" s="5" t="s">
        <v>126</v>
      </c>
      <c r="C54" s="5" t="s">
        <v>127</v>
      </c>
      <c r="D54" s="5">
        <v>2008</v>
      </c>
      <c r="E54" s="5">
        <v>2016</v>
      </c>
      <c r="F54" s="5">
        <v>20.963000000000001</v>
      </c>
      <c r="G54" s="22">
        <v>18.817599999999999</v>
      </c>
      <c r="H54" s="5">
        <v>806277</v>
      </c>
      <c r="I54" s="5">
        <v>2000</v>
      </c>
      <c r="J54" s="5">
        <v>26.596800000000002</v>
      </c>
      <c r="K54" s="5">
        <v>2012</v>
      </c>
      <c r="L54" s="5">
        <v>18.4499</v>
      </c>
      <c r="M54" s="5">
        <v>746196</v>
      </c>
      <c r="N54" s="5">
        <v>1.341</v>
      </c>
      <c r="O54" s="5">
        <v>3.0019999999999998</v>
      </c>
      <c r="P54" s="5">
        <v>50</v>
      </c>
      <c r="Q54" s="5">
        <v>9.1999999999999993</v>
      </c>
      <c r="R54" s="5">
        <v>5.2</v>
      </c>
      <c r="S54" s="6" t="s">
        <v>33</v>
      </c>
    </row>
    <row r="55" spans="1:19" x14ac:dyDescent="0.25">
      <c r="A55" s="4" t="s">
        <v>19</v>
      </c>
      <c r="B55" s="5" t="s">
        <v>128</v>
      </c>
      <c r="C55" s="5" t="s">
        <v>129</v>
      </c>
      <c r="D55" s="5">
        <v>2008</v>
      </c>
      <c r="E55" s="5">
        <v>2016</v>
      </c>
      <c r="F55" s="5">
        <v>32.046300000000002</v>
      </c>
      <c r="G55" s="22">
        <v>28.531700000000001</v>
      </c>
      <c r="H55" s="5">
        <v>6669650</v>
      </c>
      <c r="I55" s="5">
        <v>2000</v>
      </c>
      <c r="J55" s="5">
        <v>35.363599999999998</v>
      </c>
      <c r="K55" s="5">
        <v>2012</v>
      </c>
      <c r="L55" s="5">
        <v>29.2685</v>
      </c>
      <c r="M55" s="5">
        <v>6472566</v>
      </c>
      <c r="N55" s="5">
        <v>1.4419999999999999</v>
      </c>
      <c r="O55" s="5">
        <v>1.5640000000000001</v>
      </c>
      <c r="P55" s="5">
        <v>50</v>
      </c>
      <c r="Q55" s="5">
        <v>14.6</v>
      </c>
      <c r="R55" s="5">
        <v>5.2</v>
      </c>
      <c r="S55" s="6" t="s">
        <v>33</v>
      </c>
    </row>
    <row r="56" spans="1:19" x14ac:dyDescent="0.25">
      <c r="A56" s="4" t="s">
        <v>19</v>
      </c>
      <c r="B56" s="5" t="s">
        <v>130</v>
      </c>
      <c r="C56" s="5" t="s">
        <v>131</v>
      </c>
      <c r="D56" s="5">
        <v>2008</v>
      </c>
      <c r="E56" s="5">
        <v>2016</v>
      </c>
      <c r="F56" s="5">
        <v>17.666899999999998</v>
      </c>
      <c r="G56" s="22">
        <v>22.653300000000002</v>
      </c>
      <c r="H56" s="5">
        <v>397586</v>
      </c>
      <c r="I56" s="5">
        <v>2000</v>
      </c>
      <c r="J56" s="5">
        <v>17.917100000000001</v>
      </c>
      <c r="K56" s="5">
        <v>2012</v>
      </c>
      <c r="L56" s="5">
        <v>18.861599999999999</v>
      </c>
      <c r="M56" s="5">
        <v>321004</v>
      </c>
      <c r="N56" s="5">
        <v>-3.1560000000000001</v>
      </c>
      <c r="O56" s="5">
        <v>-0.42899999999999999</v>
      </c>
      <c r="P56" s="5">
        <v>50</v>
      </c>
      <c r="Q56" s="5">
        <v>9.4</v>
      </c>
      <c r="R56" s="5">
        <v>5.2</v>
      </c>
      <c r="S56" s="6" t="s">
        <v>22</v>
      </c>
    </row>
    <row r="57" spans="1:19" x14ac:dyDescent="0.25">
      <c r="A57" s="4" t="s">
        <v>19</v>
      </c>
      <c r="B57" s="5" t="s">
        <v>132</v>
      </c>
      <c r="C57" s="5" t="s">
        <v>133</v>
      </c>
      <c r="D57" s="5">
        <v>2008</v>
      </c>
      <c r="E57" s="5">
        <v>2016</v>
      </c>
      <c r="F57" s="5">
        <v>46.142000000000003</v>
      </c>
      <c r="G57" s="22">
        <v>43.6708</v>
      </c>
      <c r="H57" s="5">
        <v>87011</v>
      </c>
      <c r="I57" s="5">
        <v>2000</v>
      </c>
      <c r="J57" s="5">
        <v>50.878999999999998</v>
      </c>
      <c r="K57" s="5">
        <v>2012</v>
      </c>
      <c r="L57" s="5">
        <v>44.054900000000004</v>
      </c>
      <c r="M57" s="5">
        <v>79095</v>
      </c>
      <c r="N57" s="5">
        <v>0.68600000000000005</v>
      </c>
      <c r="O57" s="5">
        <v>1.1930000000000001</v>
      </c>
      <c r="P57" s="5">
        <v>50</v>
      </c>
      <c r="Q57" s="5">
        <v>22</v>
      </c>
      <c r="R57" s="5">
        <v>5.2</v>
      </c>
      <c r="S57" s="6" t="s">
        <v>33</v>
      </c>
    </row>
    <row r="58" spans="1:19" x14ac:dyDescent="0.25">
      <c r="A58" s="4" t="s">
        <v>19</v>
      </c>
      <c r="B58" s="5" t="s">
        <v>134</v>
      </c>
      <c r="C58" s="5" t="s">
        <v>135</v>
      </c>
      <c r="D58" s="5">
        <v>2008</v>
      </c>
      <c r="E58" s="5">
        <v>2016</v>
      </c>
      <c r="F58" s="5">
        <v>38.039200000000001</v>
      </c>
      <c r="G58" s="22">
        <v>38.089799999999997</v>
      </c>
      <c r="H58" s="5">
        <v>497084</v>
      </c>
      <c r="I58" s="5">
        <v>2000</v>
      </c>
      <c r="J58" s="5">
        <v>41.439100000000003</v>
      </c>
      <c r="K58" s="5">
        <v>2012</v>
      </c>
      <c r="L58" s="5">
        <v>36.859000000000002</v>
      </c>
      <c r="M58" s="5">
        <v>440988</v>
      </c>
      <c r="N58" s="5">
        <v>-1.7000000000000001E-2</v>
      </c>
      <c r="O58" s="5">
        <v>0.97099999999999997</v>
      </c>
      <c r="P58" s="5">
        <v>50</v>
      </c>
      <c r="Q58" s="5">
        <v>18.399999999999999</v>
      </c>
      <c r="R58" s="5">
        <v>5.2</v>
      </c>
      <c r="S58" s="6" t="s">
        <v>22</v>
      </c>
    </row>
    <row r="59" spans="1:19" x14ac:dyDescent="0.25">
      <c r="A59" s="4" t="s">
        <v>19</v>
      </c>
      <c r="B59" s="5" t="s">
        <v>136</v>
      </c>
      <c r="C59" s="5" t="s">
        <v>137</v>
      </c>
      <c r="D59" s="5">
        <v>2008</v>
      </c>
      <c r="E59" s="5">
        <v>2016</v>
      </c>
      <c r="F59" s="5">
        <v>22.9297</v>
      </c>
      <c r="G59" s="22">
        <v>25.614100000000001</v>
      </c>
      <c r="H59" s="5">
        <v>73031</v>
      </c>
      <c r="I59" s="5">
        <v>2000</v>
      </c>
      <c r="J59" s="5">
        <v>23.482299999999999</v>
      </c>
      <c r="K59" s="5">
        <v>2012</v>
      </c>
      <c r="L59" s="5">
        <v>23.363</v>
      </c>
      <c r="M59" s="5">
        <v>71302</v>
      </c>
      <c r="N59" s="5">
        <v>-1.393</v>
      </c>
      <c r="O59" s="5">
        <v>4.2000000000000003E-2</v>
      </c>
      <c r="P59" s="5">
        <v>50</v>
      </c>
      <c r="Q59" s="5">
        <v>11.7</v>
      </c>
      <c r="R59" s="5">
        <v>5.2</v>
      </c>
      <c r="S59" s="6" t="s">
        <v>22</v>
      </c>
    </row>
    <row r="60" spans="1:19" x14ac:dyDescent="0.25">
      <c r="A60" s="4" t="s">
        <v>19</v>
      </c>
      <c r="B60" s="5" t="s">
        <v>138</v>
      </c>
      <c r="C60" s="5" t="s">
        <v>139</v>
      </c>
      <c r="D60" s="5">
        <v>2008</v>
      </c>
      <c r="E60" s="5">
        <v>2016</v>
      </c>
      <c r="F60" s="5">
        <v>24.017299999999999</v>
      </c>
      <c r="G60" s="22">
        <v>23.401199999999999</v>
      </c>
      <c r="H60" s="5">
        <v>5838780</v>
      </c>
      <c r="I60" s="5">
        <v>2000</v>
      </c>
      <c r="J60" s="5">
        <v>33.143900000000002</v>
      </c>
      <c r="K60" s="5">
        <v>2012</v>
      </c>
      <c r="L60" s="5">
        <v>21.693899999999999</v>
      </c>
      <c r="M60" s="5">
        <v>4684860</v>
      </c>
      <c r="N60" s="5">
        <v>0.32400000000000001</v>
      </c>
      <c r="O60" s="5">
        <v>3.47</v>
      </c>
      <c r="P60" s="5">
        <v>50</v>
      </c>
      <c r="Q60" s="5">
        <v>10.8</v>
      </c>
      <c r="R60" s="5">
        <v>5.2</v>
      </c>
      <c r="S60" s="6" t="s">
        <v>22</v>
      </c>
    </row>
    <row r="61" spans="1:19" x14ac:dyDescent="0.25">
      <c r="A61" s="4" t="s">
        <v>19</v>
      </c>
      <c r="B61" s="5" t="s">
        <v>140</v>
      </c>
      <c r="C61" s="5" t="s">
        <v>141</v>
      </c>
      <c r="D61" s="5">
        <v>2008</v>
      </c>
      <c r="E61" s="5">
        <v>2016</v>
      </c>
      <c r="F61" s="5">
        <v>31.2727</v>
      </c>
      <c r="G61" s="22">
        <v>31.046600000000002</v>
      </c>
      <c r="H61" s="5">
        <v>69659</v>
      </c>
      <c r="I61" s="5">
        <v>2000</v>
      </c>
      <c r="J61" s="5">
        <v>33.802399999999999</v>
      </c>
      <c r="K61" s="5">
        <v>2012</v>
      </c>
      <c r="L61" s="5">
        <v>29.759399999999999</v>
      </c>
      <c r="M61" s="5">
        <v>67052</v>
      </c>
      <c r="N61" s="5">
        <v>9.0999999999999998E-2</v>
      </c>
      <c r="O61" s="5">
        <v>1.056</v>
      </c>
      <c r="P61" s="5">
        <v>50</v>
      </c>
      <c r="Q61" s="5">
        <v>14.9</v>
      </c>
      <c r="R61" s="5">
        <v>5.2</v>
      </c>
      <c r="S61" s="6" t="s">
        <v>22</v>
      </c>
    </row>
    <row r="62" spans="1:19" x14ac:dyDescent="0.25">
      <c r="A62" s="4" t="s">
        <v>19</v>
      </c>
      <c r="B62" s="5" t="s">
        <v>142</v>
      </c>
      <c r="C62" s="5" t="s">
        <v>143</v>
      </c>
      <c r="D62" s="5">
        <v>2008</v>
      </c>
      <c r="E62" s="5">
        <v>2016</v>
      </c>
      <c r="F62" s="5">
        <v>12.1737</v>
      </c>
      <c r="G62" s="22">
        <v>15.8988</v>
      </c>
      <c r="H62" s="5">
        <v>182854</v>
      </c>
      <c r="I62" s="5">
        <v>2000</v>
      </c>
      <c r="J62" s="5">
        <v>12.2242</v>
      </c>
      <c r="K62" s="5">
        <v>2012</v>
      </c>
      <c r="L62" s="5">
        <v>13.127800000000001</v>
      </c>
      <c r="M62" s="5">
        <v>153071</v>
      </c>
      <c r="N62" s="5">
        <v>-3.3929999999999998</v>
      </c>
      <c r="O62" s="5">
        <v>-0.59599999999999997</v>
      </c>
      <c r="P62" s="5">
        <v>50</v>
      </c>
      <c r="Q62" s="5">
        <v>6.6</v>
      </c>
      <c r="R62" s="5">
        <v>5.2</v>
      </c>
      <c r="S62" s="6" t="s">
        <v>22</v>
      </c>
    </row>
    <row r="63" spans="1:19" x14ac:dyDescent="0.25">
      <c r="A63" s="4" t="s">
        <v>19</v>
      </c>
      <c r="B63" s="5" t="s">
        <v>144</v>
      </c>
      <c r="C63" s="5" t="s">
        <v>145</v>
      </c>
      <c r="D63" s="5">
        <v>2008</v>
      </c>
      <c r="E63" s="5">
        <v>2016</v>
      </c>
      <c r="F63" s="5">
        <v>13.8605</v>
      </c>
      <c r="G63" s="22">
        <v>18.0608</v>
      </c>
      <c r="H63" s="5">
        <v>2517648</v>
      </c>
      <c r="I63" s="5">
        <v>2000</v>
      </c>
      <c r="J63" s="5">
        <v>14.217599999999999</v>
      </c>
      <c r="K63" s="5">
        <v>2012</v>
      </c>
      <c r="L63" s="5">
        <v>14.883599999999999</v>
      </c>
      <c r="M63" s="5">
        <v>2103550</v>
      </c>
      <c r="N63" s="5">
        <v>-3.3639999999999999</v>
      </c>
      <c r="O63" s="5">
        <v>-0.38200000000000001</v>
      </c>
      <c r="P63" s="5">
        <v>50</v>
      </c>
      <c r="Q63" s="5">
        <v>7.4</v>
      </c>
      <c r="R63" s="5">
        <v>5.2</v>
      </c>
      <c r="S63" s="6" t="s">
        <v>22</v>
      </c>
    </row>
    <row r="64" spans="1:19" x14ac:dyDescent="0.25">
      <c r="A64" s="4" t="s">
        <v>19</v>
      </c>
      <c r="B64" s="5" t="s">
        <v>146</v>
      </c>
      <c r="C64" s="5" t="s">
        <v>147</v>
      </c>
      <c r="D64" s="5">
        <v>2008</v>
      </c>
      <c r="E64" s="5">
        <v>2016</v>
      </c>
      <c r="F64" s="5">
        <v>57.9726</v>
      </c>
      <c r="G64" s="22">
        <v>59.058999999999997</v>
      </c>
      <c r="H64" s="5">
        <v>253238</v>
      </c>
      <c r="I64" s="5">
        <v>2000</v>
      </c>
      <c r="J64" s="5">
        <v>57.753</v>
      </c>
      <c r="K64" s="5">
        <v>2012</v>
      </c>
      <c r="L64" s="5">
        <v>58.2988</v>
      </c>
      <c r="M64" s="5">
        <v>225910</v>
      </c>
      <c r="N64" s="5">
        <v>-0.23200000000000001</v>
      </c>
      <c r="O64" s="5">
        <v>-7.8E-2</v>
      </c>
      <c r="P64" s="5">
        <v>50</v>
      </c>
      <c r="Q64" s="5">
        <v>29.1</v>
      </c>
      <c r="R64" s="5">
        <v>5.2</v>
      </c>
      <c r="S64" s="6" t="s">
        <v>22</v>
      </c>
    </row>
    <row r="65" spans="1:19" x14ac:dyDescent="0.25">
      <c r="A65" s="4" t="s">
        <v>19</v>
      </c>
      <c r="B65" s="5" t="s">
        <v>148</v>
      </c>
      <c r="C65" s="5" t="s">
        <v>149</v>
      </c>
      <c r="D65" s="5">
        <v>2008</v>
      </c>
      <c r="E65" s="5">
        <v>2016</v>
      </c>
      <c r="F65" s="5">
        <v>57.602899999999998</v>
      </c>
      <c r="G65" s="22">
        <v>57.514899999999997</v>
      </c>
      <c r="H65" s="5">
        <v>277921</v>
      </c>
      <c r="I65" s="5">
        <v>2000</v>
      </c>
      <c r="J65" s="5">
        <v>59.265500000000003</v>
      </c>
      <c r="K65" s="5">
        <v>2012</v>
      </c>
      <c r="L65" s="5">
        <v>57.163899999999998</v>
      </c>
      <c r="M65" s="5">
        <v>243453</v>
      </c>
      <c r="N65" s="5">
        <v>1.9E-2</v>
      </c>
      <c r="O65" s="5">
        <v>0.3</v>
      </c>
      <c r="P65" s="5">
        <v>50</v>
      </c>
      <c r="Q65" s="5">
        <v>28.6</v>
      </c>
      <c r="R65" s="5">
        <v>5.2</v>
      </c>
      <c r="S65" s="6" t="s">
        <v>22</v>
      </c>
    </row>
    <row r="66" spans="1:19" x14ac:dyDescent="0.25">
      <c r="A66" s="4" t="s">
        <v>19</v>
      </c>
      <c r="B66" s="5" t="s">
        <v>150</v>
      </c>
      <c r="C66" s="5" t="s">
        <v>151</v>
      </c>
      <c r="D66" s="5">
        <v>2008</v>
      </c>
      <c r="E66" s="5">
        <v>2016</v>
      </c>
      <c r="F66" s="5">
        <v>26.780899999999999</v>
      </c>
      <c r="G66" s="22">
        <v>27.494299999999999</v>
      </c>
      <c r="H66" s="5">
        <v>268712</v>
      </c>
      <c r="I66" s="5">
        <v>2000</v>
      </c>
      <c r="J66" s="5">
        <v>30.612200000000001</v>
      </c>
      <c r="K66" s="5">
        <v>2012</v>
      </c>
      <c r="L66" s="5">
        <v>25.825700000000001</v>
      </c>
      <c r="M66" s="5">
        <v>275680</v>
      </c>
      <c r="N66" s="5">
        <v>-0.32900000000000001</v>
      </c>
      <c r="O66" s="5">
        <v>1.407</v>
      </c>
      <c r="P66" s="5">
        <v>50</v>
      </c>
      <c r="Q66" s="5">
        <v>12.9</v>
      </c>
      <c r="R66" s="5">
        <v>5.2</v>
      </c>
      <c r="S66" s="6" t="s">
        <v>22</v>
      </c>
    </row>
    <row r="67" spans="1:19" x14ac:dyDescent="0.25">
      <c r="A67" s="4" t="s">
        <v>19</v>
      </c>
      <c r="B67" s="5" t="s">
        <v>152</v>
      </c>
      <c r="C67" s="5" t="s">
        <v>153</v>
      </c>
      <c r="D67" s="5">
        <v>2008</v>
      </c>
      <c r="E67" s="5">
        <v>2016</v>
      </c>
      <c r="F67" s="5">
        <v>12.5008</v>
      </c>
      <c r="G67" s="22">
        <v>16.297499999999999</v>
      </c>
      <c r="H67" s="5">
        <v>2776777</v>
      </c>
      <c r="I67" s="5">
        <v>2000</v>
      </c>
      <c r="J67" s="5">
        <v>12.9093</v>
      </c>
      <c r="K67" s="5">
        <v>2012</v>
      </c>
      <c r="L67" s="5">
        <v>13.3935</v>
      </c>
      <c r="M67" s="5">
        <v>2405830</v>
      </c>
      <c r="N67" s="5">
        <v>-3.371</v>
      </c>
      <c r="O67" s="5">
        <v>-0.307</v>
      </c>
      <c r="P67" s="5">
        <v>50</v>
      </c>
      <c r="Q67" s="5">
        <v>6.7</v>
      </c>
      <c r="R67" s="5">
        <v>5.2</v>
      </c>
      <c r="S67" s="6" t="s">
        <v>22</v>
      </c>
    </row>
    <row r="68" spans="1:19" x14ac:dyDescent="0.25">
      <c r="A68" s="4" t="s">
        <v>19</v>
      </c>
      <c r="B68" s="5" t="s">
        <v>154</v>
      </c>
      <c r="C68" s="5" t="s">
        <v>155</v>
      </c>
      <c r="D68" s="5">
        <v>2008</v>
      </c>
      <c r="E68" s="5">
        <v>2016</v>
      </c>
      <c r="F68" s="5">
        <v>51.191800000000001</v>
      </c>
      <c r="G68" s="22">
        <v>46.393500000000003</v>
      </c>
      <c r="H68" s="5">
        <v>3288797</v>
      </c>
      <c r="I68" s="5">
        <v>2000</v>
      </c>
      <c r="J68" s="5">
        <v>52.091500000000003</v>
      </c>
      <c r="K68" s="5">
        <v>2012</v>
      </c>
      <c r="L68" s="5">
        <v>48.5672</v>
      </c>
      <c r="M68" s="5">
        <v>3166152</v>
      </c>
      <c r="N68" s="5">
        <v>1.2230000000000001</v>
      </c>
      <c r="O68" s="5">
        <v>0.58199999999999996</v>
      </c>
      <c r="P68" s="5">
        <v>50</v>
      </c>
      <c r="Q68" s="5">
        <v>24.3</v>
      </c>
      <c r="R68" s="5">
        <v>5.2</v>
      </c>
      <c r="S68" s="6" t="s">
        <v>33</v>
      </c>
    </row>
    <row r="69" spans="1:19" x14ac:dyDescent="0.25">
      <c r="A69" s="4" t="s">
        <v>19</v>
      </c>
      <c r="B69" s="5" t="s">
        <v>156</v>
      </c>
      <c r="C69" s="5" t="s">
        <v>157</v>
      </c>
      <c r="D69" s="5">
        <v>2008</v>
      </c>
      <c r="E69" s="5">
        <v>2016</v>
      </c>
      <c r="F69" s="5">
        <v>12.3771</v>
      </c>
      <c r="G69" s="22">
        <v>15.875</v>
      </c>
      <c r="H69" s="5">
        <v>381244</v>
      </c>
      <c r="I69" s="5">
        <v>2000</v>
      </c>
      <c r="J69" s="5">
        <v>12.990399999999999</v>
      </c>
      <c r="K69" s="5">
        <v>2012</v>
      </c>
      <c r="L69" s="5">
        <v>13.1065</v>
      </c>
      <c r="M69" s="5">
        <v>337661</v>
      </c>
      <c r="N69" s="5">
        <v>-3.16</v>
      </c>
      <c r="O69" s="5">
        <v>-7.3999999999999996E-2</v>
      </c>
      <c r="P69" s="5">
        <v>50</v>
      </c>
      <c r="Q69" s="5">
        <v>6.6</v>
      </c>
      <c r="R69" s="5">
        <v>5.2</v>
      </c>
      <c r="S69" s="6" t="s">
        <v>22</v>
      </c>
    </row>
    <row r="70" spans="1:19" x14ac:dyDescent="0.25">
      <c r="A70" s="4" t="s">
        <v>19</v>
      </c>
      <c r="B70" s="5" t="s">
        <v>158</v>
      </c>
      <c r="C70" s="5" t="s">
        <v>159</v>
      </c>
      <c r="D70" s="5">
        <v>2008</v>
      </c>
      <c r="E70" s="5">
        <v>2016</v>
      </c>
      <c r="F70" s="5">
        <v>24.6587</v>
      </c>
      <c r="G70" s="22">
        <v>23.4513</v>
      </c>
      <c r="H70" s="5">
        <v>6610</v>
      </c>
      <c r="I70" s="5">
        <v>2000</v>
      </c>
      <c r="J70" s="5">
        <v>28.884</v>
      </c>
      <c r="K70" s="5">
        <v>2012</v>
      </c>
      <c r="L70" s="5">
        <v>22.756900000000002</v>
      </c>
      <c r="M70" s="5">
        <v>6447</v>
      </c>
      <c r="N70" s="5">
        <v>0.626</v>
      </c>
      <c r="O70" s="5">
        <v>1.9670000000000001</v>
      </c>
      <c r="P70" s="5">
        <v>50</v>
      </c>
      <c r="Q70" s="5">
        <v>11.4</v>
      </c>
      <c r="R70" s="5">
        <v>5.2</v>
      </c>
      <c r="S70" s="6" t="s">
        <v>33</v>
      </c>
    </row>
    <row r="71" spans="1:19" x14ac:dyDescent="0.25">
      <c r="A71" s="4" t="s">
        <v>19</v>
      </c>
      <c r="B71" s="5" t="s">
        <v>160</v>
      </c>
      <c r="C71" s="5" t="s">
        <v>161</v>
      </c>
      <c r="D71" s="5">
        <v>2008</v>
      </c>
      <c r="E71" s="5">
        <v>2016</v>
      </c>
      <c r="F71" s="5">
        <v>20.4908</v>
      </c>
      <c r="G71" s="22">
        <v>16.446300000000001</v>
      </c>
      <c r="H71" s="5">
        <v>721413</v>
      </c>
      <c r="I71" s="5">
        <v>2000</v>
      </c>
      <c r="J71" s="5">
        <v>26.1267</v>
      </c>
      <c r="K71" s="5">
        <v>2012</v>
      </c>
      <c r="L71" s="5">
        <v>17.462700000000002</v>
      </c>
      <c r="M71" s="5">
        <v>691361</v>
      </c>
      <c r="N71" s="5">
        <v>2.7109999999999999</v>
      </c>
      <c r="O71" s="5">
        <v>3.302</v>
      </c>
      <c r="P71" s="5">
        <v>50</v>
      </c>
      <c r="Q71" s="5">
        <v>8.6999999999999993</v>
      </c>
      <c r="R71" s="5">
        <v>5.2</v>
      </c>
      <c r="S71" s="6" t="s">
        <v>33</v>
      </c>
    </row>
    <row r="72" spans="1:19" x14ac:dyDescent="0.25">
      <c r="A72" s="4" t="s">
        <v>19</v>
      </c>
      <c r="B72" s="5" t="s">
        <v>162</v>
      </c>
      <c r="C72" s="5" t="s">
        <v>163</v>
      </c>
      <c r="D72" s="5">
        <v>2008</v>
      </c>
      <c r="E72" s="5">
        <v>2016</v>
      </c>
      <c r="F72" s="5">
        <v>52.1265</v>
      </c>
      <c r="G72" s="22">
        <v>50.617800000000003</v>
      </c>
      <c r="H72" s="5">
        <v>1528532</v>
      </c>
      <c r="I72" s="5">
        <v>2000</v>
      </c>
      <c r="J72" s="5">
        <v>54.0105</v>
      </c>
      <c r="K72" s="5">
        <v>2012</v>
      </c>
      <c r="L72" s="5">
        <v>50.921599999999998</v>
      </c>
      <c r="M72" s="5">
        <v>1363790</v>
      </c>
      <c r="N72" s="5">
        <v>0.36599999999999999</v>
      </c>
      <c r="O72" s="5">
        <v>0.49</v>
      </c>
      <c r="P72" s="5">
        <v>50</v>
      </c>
      <c r="Q72" s="5">
        <v>25.5</v>
      </c>
      <c r="R72" s="5">
        <v>5.2</v>
      </c>
      <c r="S72" s="6" t="s">
        <v>22</v>
      </c>
    </row>
    <row r="73" spans="1:19" x14ac:dyDescent="0.25">
      <c r="A73" s="4" t="s">
        <v>19</v>
      </c>
      <c r="B73" s="5" t="s">
        <v>164</v>
      </c>
      <c r="C73" s="5" t="s">
        <v>165</v>
      </c>
      <c r="D73" s="5">
        <v>2008</v>
      </c>
      <c r="E73" s="5">
        <v>2016</v>
      </c>
      <c r="F73" s="5">
        <v>45.5657</v>
      </c>
      <c r="G73" s="22">
        <v>43.828000000000003</v>
      </c>
      <c r="H73" s="5">
        <v>201417</v>
      </c>
      <c r="I73" s="5">
        <v>2000</v>
      </c>
      <c r="J73" s="5">
        <v>48.270200000000003</v>
      </c>
      <c r="K73" s="5">
        <v>2012</v>
      </c>
      <c r="L73" s="5">
        <v>43.999099999999999</v>
      </c>
      <c r="M73" s="5">
        <v>181671</v>
      </c>
      <c r="N73" s="5">
        <v>0.48499999999999999</v>
      </c>
      <c r="O73" s="5">
        <v>0.76900000000000002</v>
      </c>
      <c r="P73" s="5">
        <v>50</v>
      </c>
      <c r="Q73" s="5">
        <v>22</v>
      </c>
      <c r="R73" s="5">
        <v>5.2</v>
      </c>
      <c r="S73" s="6" t="s">
        <v>22</v>
      </c>
    </row>
    <row r="74" spans="1:19" x14ac:dyDescent="0.25">
      <c r="A74" s="4" t="s">
        <v>19</v>
      </c>
      <c r="B74" s="5" t="s">
        <v>166</v>
      </c>
      <c r="C74" s="5" t="s">
        <v>167</v>
      </c>
      <c r="D74" s="5">
        <v>2008</v>
      </c>
      <c r="E74" s="5">
        <v>2016</v>
      </c>
      <c r="F74" s="5">
        <v>37.189700000000002</v>
      </c>
      <c r="G74" s="22">
        <v>32.320099999999996</v>
      </c>
      <c r="H74" s="5">
        <v>62944</v>
      </c>
      <c r="I74" s="5">
        <v>2000</v>
      </c>
      <c r="J74" s="5">
        <v>43.521900000000002</v>
      </c>
      <c r="K74" s="5">
        <v>2012</v>
      </c>
      <c r="L74" s="5">
        <v>33.406799999999997</v>
      </c>
      <c r="M74" s="5">
        <v>63035</v>
      </c>
      <c r="N74" s="5">
        <v>1.7390000000000001</v>
      </c>
      <c r="O74" s="5">
        <v>2.1800000000000002</v>
      </c>
      <c r="P74" s="5">
        <v>50</v>
      </c>
      <c r="Q74" s="5">
        <v>16.7</v>
      </c>
      <c r="R74" s="5">
        <v>5.2</v>
      </c>
      <c r="S74" s="6" t="s">
        <v>33</v>
      </c>
    </row>
    <row r="75" spans="1:19" x14ac:dyDescent="0.25">
      <c r="A75" s="4" t="s">
        <v>19</v>
      </c>
      <c r="B75" s="5" t="s">
        <v>168</v>
      </c>
      <c r="C75" s="5" t="s">
        <v>169</v>
      </c>
      <c r="D75" s="5">
        <v>2008</v>
      </c>
      <c r="E75" s="5">
        <v>2016</v>
      </c>
      <c r="F75" s="5">
        <v>47.820999999999998</v>
      </c>
      <c r="G75" s="22">
        <v>46.249400000000001</v>
      </c>
      <c r="H75" s="5">
        <v>1340558</v>
      </c>
      <c r="I75" s="5">
        <v>2000</v>
      </c>
      <c r="J75" s="5">
        <v>53.357999999999997</v>
      </c>
      <c r="K75" s="5">
        <v>2012</v>
      </c>
      <c r="L75" s="5">
        <v>46.148800000000001</v>
      </c>
      <c r="M75" s="5">
        <v>1251007</v>
      </c>
      <c r="N75" s="5">
        <v>0.41699999999999998</v>
      </c>
      <c r="O75" s="5">
        <v>1.202</v>
      </c>
      <c r="P75" s="5">
        <v>50</v>
      </c>
      <c r="Q75" s="5">
        <v>23.1</v>
      </c>
      <c r="R75" s="5">
        <v>5.2</v>
      </c>
      <c r="S75" s="6" t="s">
        <v>22</v>
      </c>
    </row>
    <row r="76" spans="1:19" x14ac:dyDescent="0.25">
      <c r="A76" s="4" t="s">
        <v>19</v>
      </c>
      <c r="B76" s="5" t="s">
        <v>170</v>
      </c>
      <c r="C76" s="5" t="s">
        <v>171</v>
      </c>
      <c r="D76" s="5">
        <v>2008</v>
      </c>
      <c r="E76" s="5">
        <v>2016</v>
      </c>
      <c r="F76" s="5">
        <v>17.3691</v>
      </c>
      <c r="G76" s="22">
        <v>17.793800000000001</v>
      </c>
      <c r="H76" s="5">
        <v>402087</v>
      </c>
      <c r="I76" s="5">
        <v>2000</v>
      </c>
      <c r="J76" s="5">
        <v>20.380700000000001</v>
      </c>
      <c r="K76" s="5">
        <v>2012</v>
      </c>
      <c r="L76" s="5">
        <v>16.345600000000001</v>
      </c>
      <c r="M76" s="5">
        <v>337354</v>
      </c>
      <c r="N76" s="5">
        <v>-0.30199999999999999</v>
      </c>
      <c r="O76" s="5">
        <v>1.8220000000000001</v>
      </c>
      <c r="P76" s="5">
        <v>50</v>
      </c>
      <c r="Q76" s="5">
        <v>8.1999999999999993</v>
      </c>
      <c r="R76" s="5">
        <v>5.2</v>
      </c>
      <c r="S76" s="6" t="s">
        <v>22</v>
      </c>
    </row>
    <row r="77" spans="1:19" x14ac:dyDescent="0.25">
      <c r="A77" s="4" t="s">
        <v>19</v>
      </c>
      <c r="B77" s="5" t="s">
        <v>172</v>
      </c>
      <c r="C77" s="5" t="s">
        <v>173</v>
      </c>
      <c r="D77" s="5">
        <v>2008</v>
      </c>
      <c r="E77" s="5">
        <v>2016</v>
      </c>
      <c r="F77" s="5">
        <v>23.330100000000002</v>
      </c>
      <c r="G77" s="22">
        <v>25.791899999999998</v>
      </c>
      <c r="H77" s="5">
        <v>595920</v>
      </c>
      <c r="I77" s="5">
        <v>2000</v>
      </c>
      <c r="J77" s="5">
        <v>23.613800000000001</v>
      </c>
      <c r="K77" s="5">
        <v>2012</v>
      </c>
      <c r="L77" s="5">
        <v>23.616700000000002</v>
      </c>
      <c r="M77" s="5">
        <v>557616</v>
      </c>
      <c r="N77" s="5">
        <v>-1.262</v>
      </c>
      <c r="O77" s="5">
        <v>-1E-3</v>
      </c>
      <c r="P77" s="5">
        <v>50</v>
      </c>
      <c r="Q77" s="5">
        <v>11.8</v>
      </c>
      <c r="R77" s="5">
        <v>5.2</v>
      </c>
      <c r="S77" s="6" t="s">
        <v>22</v>
      </c>
    </row>
    <row r="78" spans="1:19" x14ac:dyDescent="0.25">
      <c r="A78" s="4" t="s">
        <v>19</v>
      </c>
      <c r="B78" s="5" t="s">
        <v>174</v>
      </c>
      <c r="C78" s="5" t="s">
        <v>175</v>
      </c>
      <c r="D78" s="5">
        <v>2008</v>
      </c>
      <c r="E78" s="5">
        <v>2016</v>
      </c>
      <c r="F78" s="5">
        <v>12.171799999999999</v>
      </c>
      <c r="G78" s="22">
        <v>16.115400000000001</v>
      </c>
      <c r="H78" s="5">
        <v>12465</v>
      </c>
      <c r="I78" s="5">
        <v>2000</v>
      </c>
      <c r="J78" s="5">
        <v>12.4116</v>
      </c>
      <c r="K78" s="5">
        <v>2012</v>
      </c>
      <c r="L78" s="5">
        <v>13.184799999999999</v>
      </c>
      <c r="M78" s="5">
        <v>10243</v>
      </c>
      <c r="N78" s="5">
        <v>-3.57</v>
      </c>
      <c r="O78" s="5">
        <v>-0.505</v>
      </c>
      <c r="P78" s="5">
        <v>50</v>
      </c>
      <c r="Q78" s="5">
        <v>6.6</v>
      </c>
      <c r="R78" s="5">
        <v>5.2</v>
      </c>
      <c r="S78" s="6" t="s">
        <v>22</v>
      </c>
    </row>
    <row r="79" spans="1:19" x14ac:dyDescent="0.25">
      <c r="A79" s="4" t="s">
        <v>19</v>
      </c>
      <c r="B79" s="5" t="s">
        <v>176</v>
      </c>
      <c r="C79" s="5" t="s">
        <v>177</v>
      </c>
      <c r="D79" s="5">
        <v>2008</v>
      </c>
      <c r="E79" s="5">
        <v>2016</v>
      </c>
      <c r="F79" s="5">
        <v>52.378599999999999</v>
      </c>
      <c r="G79" s="22">
        <v>51.431100000000001</v>
      </c>
      <c r="H79" s="5">
        <v>175586877</v>
      </c>
      <c r="I79" s="5">
        <v>2000</v>
      </c>
      <c r="J79" s="5">
        <v>53.311700000000002</v>
      </c>
      <c r="K79" s="5">
        <v>2012</v>
      </c>
      <c r="L79" s="5">
        <v>51.307000000000002</v>
      </c>
      <c r="M79" s="5">
        <v>165577424</v>
      </c>
      <c r="N79" s="5">
        <v>0.22800000000000001</v>
      </c>
      <c r="O79" s="5">
        <v>0.31900000000000001</v>
      </c>
      <c r="P79" s="5">
        <v>50</v>
      </c>
      <c r="Q79" s="5">
        <v>25.7</v>
      </c>
      <c r="R79" s="5">
        <v>5.2</v>
      </c>
      <c r="S79" s="6" t="s">
        <v>22</v>
      </c>
    </row>
    <row r="80" spans="1:19" x14ac:dyDescent="0.25">
      <c r="A80" s="4" t="s">
        <v>19</v>
      </c>
      <c r="B80" s="5" t="s">
        <v>178</v>
      </c>
      <c r="C80" s="5" t="s">
        <v>179</v>
      </c>
      <c r="D80" s="5">
        <v>2008</v>
      </c>
      <c r="E80" s="5">
        <v>2016</v>
      </c>
      <c r="F80" s="5">
        <v>26.840399999999999</v>
      </c>
      <c r="G80" s="22">
        <v>28.825800000000001</v>
      </c>
      <c r="H80" s="5">
        <v>20167062</v>
      </c>
      <c r="I80" s="5">
        <v>2000</v>
      </c>
      <c r="J80" s="5">
        <v>32.767899999999997</v>
      </c>
      <c r="K80" s="5">
        <v>2012</v>
      </c>
      <c r="L80" s="5">
        <v>26.194500000000001</v>
      </c>
      <c r="M80" s="5">
        <v>17726582</v>
      </c>
      <c r="N80" s="5">
        <v>-0.89600000000000002</v>
      </c>
      <c r="O80" s="5">
        <v>1.849</v>
      </c>
      <c r="P80" s="5">
        <v>50</v>
      </c>
      <c r="Q80" s="5">
        <v>13.1</v>
      </c>
      <c r="R80" s="5">
        <v>5.2</v>
      </c>
      <c r="S80" s="6" t="s">
        <v>22</v>
      </c>
    </row>
    <row r="81" spans="1:19" x14ac:dyDescent="0.25">
      <c r="A81" s="4" t="s">
        <v>19</v>
      </c>
      <c r="B81" s="5" t="s">
        <v>180</v>
      </c>
      <c r="C81" s="5" t="s">
        <v>181</v>
      </c>
      <c r="D81" s="5">
        <v>2008</v>
      </c>
      <c r="E81" s="5">
        <v>2016</v>
      </c>
      <c r="F81" s="5">
        <v>28.019100000000002</v>
      </c>
      <c r="G81" s="22">
        <v>30.480899999999998</v>
      </c>
      <c r="H81" s="5">
        <v>7181134</v>
      </c>
      <c r="I81" s="5">
        <v>2000</v>
      </c>
      <c r="J81" s="5">
        <v>29.4559</v>
      </c>
      <c r="K81" s="5">
        <v>2012</v>
      </c>
      <c r="L81" s="5">
        <v>27.862100000000002</v>
      </c>
      <c r="M81" s="5">
        <v>6439675</v>
      </c>
      <c r="N81" s="5">
        <v>-1.0580000000000001</v>
      </c>
      <c r="O81" s="5">
        <v>0.46200000000000002</v>
      </c>
      <c r="P81" s="5">
        <v>50</v>
      </c>
      <c r="Q81" s="5">
        <v>13.9</v>
      </c>
      <c r="R81" s="5">
        <v>5.2</v>
      </c>
      <c r="S81" s="6" t="s">
        <v>22</v>
      </c>
    </row>
    <row r="82" spans="1:19" x14ac:dyDescent="0.25">
      <c r="A82" s="4" t="s">
        <v>19</v>
      </c>
      <c r="B82" s="5" t="s">
        <v>182</v>
      </c>
      <c r="C82" s="5" t="s">
        <v>183</v>
      </c>
      <c r="D82" s="5">
        <v>2008</v>
      </c>
      <c r="E82" s="5">
        <v>2016</v>
      </c>
      <c r="F82" s="5">
        <v>31.819800000000001</v>
      </c>
      <c r="G82" s="22">
        <v>29.119499999999999</v>
      </c>
      <c r="H82" s="5">
        <v>2650921</v>
      </c>
      <c r="I82" s="5">
        <v>2000</v>
      </c>
      <c r="J82" s="5">
        <v>37.489100000000001</v>
      </c>
      <c r="K82" s="5">
        <v>2012</v>
      </c>
      <c r="L82" s="5">
        <v>29.011600000000001</v>
      </c>
      <c r="M82" s="5">
        <v>2308567</v>
      </c>
      <c r="N82" s="5">
        <v>1.1020000000000001</v>
      </c>
      <c r="O82" s="5">
        <v>2.1139999999999999</v>
      </c>
      <c r="P82" s="5">
        <v>50</v>
      </c>
      <c r="Q82" s="5">
        <v>14.5</v>
      </c>
      <c r="R82" s="5">
        <v>5.2</v>
      </c>
      <c r="S82" s="6" t="s">
        <v>33</v>
      </c>
    </row>
    <row r="83" spans="1:19" x14ac:dyDescent="0.25">
      <c r="A83" s="4" t="s">
        <v>19</v>
      </c>
      <c r="B83" s="5" t="s">
        <v>184</v>
      </c>
      <c r="C83" s="5" t="s">
        <v>185</v>
      </c>
      <c r="D83" s="5">
        <v>2008</v>
      </c>
      <c r="E83" s="5">
        <v>2016</v>
      </c>
      <c r="F83" s="5">
        <v>11.519600000000001</v>
      </c>
      <c r="G83" s="22">
        <v>14.789899999999999</v>
      </c>
      <c r="H83" s="5">
        <v>164731</v>
      </c>
      <c r="I83" s="5">
        <v>2000</v>
      </c>
      <c r="J83" s="5">
        <v>11.9841</v>
      </c>
      <c r="K83" s="5">
        <v>2012</v>
      </c>
      <c r="L83" s="5">
        <v>12.247999999999999</v>
      </c>
      <c r="M83" s="5">
        <v>143269</v>
      </c>
      <c r="N83" s="5">
        <v>-3.173</v>
      </c>
      <c r="O83" s="5">
        <v>-0.182</v>
      </c>
      <c r="P83" s="5">
        <v>50</v>
      </c>
      <c r="Q83" s="5">
        <v>6.1</v>
      </c>
      <c r="R83" s="5">
        <v>5.2</v>
      </c>
      <c r="S83" s="6" t="s">
        <v>22</v>
      </c>
    </row>
    <row r="84" spans="1:19" x14ac:dyDescent="0.25">
      <c r="A84" s="4" t="s">
        <v>19</v>
      </c>
      <c r="B84" s="5" t="s">
        <v>186</v>
      </c>
      <c r="C84" s="5" t="s">
        <v>187</v>
      </c>
      <c r="D84" s="5">
        <v>2008</v>
      </c>
      <c r="E84" s="5">
        <v>2016</v>
      </c>
      <c r="F84" s="5">
        <v>12.3903</v>
      </c>
      <c r="G84" s="22">
        <v>15.6654</v>
      </c>
      <c r="H84" s="5">
        <v>298597</v>
      </c>
      <c r="I84" s="5">
        <v>2000</v>
      </c>
      <c r="J84" s="5">
        <v>12.626899999999999</v>
      </c>
      <c r="K84" s="5">
        <v>2012</v>
      </c>
      <c r="L84" s="5">
        <v>13.0871</v>
      </c>
      <c r="M84" s="5">
        <v>237526</v>
      </c>
      <c r="N84" s="5">
        <v>-2.9750000000000001</v>
      </c>
      <c r="O84" s="5">
        <v>-0.29899999999999999</v>
      </c>
      <c r="P84" s="5">
        <v>50</v>
      </c>
      <c r="Q84" s="5">
        <v>6.5</v>
      </c>
      <c r="R84" s="5">
        <v>5.2</v>
      </c>
      <c r="S84" s="6" t="s">
        <v>22</v>
      </c>
    </row>
    <row r="85" spans="1:19" x14ac:dyDescent="0.25">
      <c r="A85" s="4" t="s">
        <v>19</v>
      </c>
      <c r="B85" s="5" t="s">
        <v>188</v>
      </c>
      <c r="C85" s="5" t="s">
        <v>189</v>
      </c>
      <c r="D85" s="5">
        <v>2008</v>
      </c>
      <c r="E85" s="5">
        <v>2016</v>
      </c>
      <c r="F85" s="5">
        <v>13.518700000000001</v>
      </c>
      <c r="G85" s="22">
        <v>17.2546</v>
      </c>
      <c r="H85" s="5">
        <v>2164996</v>
      </c>
      <c r="I85" s="5">
        <v>2000</v>
      </c>
      <c r="J85" s="5">
        <v>14.078900000000001</v>
      </c>
      <c r="K85" s="5">
        <v>2012</v>
      </c>
      <c r="L85" s="5">
        <v>14.352499999999999</v>
      </c>
      <c r="M85" s="5">
        <v>1904029</v>
      </c>
      <c r="N85" s="5">
        <v>-3.097</v>
      </c>
      <c r="O85" s="5">
        <v>-0.161</v>
      </c>
      <c r="P85" s="5">
        <v>50</v>
      </c>
      <c r="Q85" s="5">
        <v>7.2</v>
      </c>
      <c r="R85" s="5">
        <v>5.2</v>
      </c>
      <c r="S85" s="6" t="s">
        <v>22</v>
      </c>
    </row>
    <row r="86" spans="1:19" x14ac:dyDescent="0.25">
      <c r="A86" s="4" t="s">
        <v>19</v>
      </c>
      <c r="B86" s="5" t="s">
        <v>190</v>
      </c>
      <c r="C86" s="5" t="s">
        <v>191</v>
      </c>
      <c r="D86" s="5">
        <v>2008</v>
      </c>
      <c r="E86" s="5">
        <v>2016</v>
      </c>
      <c r="F86" s="5">
        <v>23.689299999999999</v>
      </c>
      <c r="G86" s="22">
        <v>22.549099999999999</v>
      </c>
      <c r="H86" s="5">
        <v>170658</v>
      </c>
      <c r="I86" s="5">
        <v>2000</v>
      </c>
      <c r="J86" s="5">
        <v>28.6159</v>
      </c>
      <c r="K86" s="5">
        <v>2012</v>
      </c>
      <c r="L86" s="5">
        <v>21.826899999999998</v>
      </c>
      <c r="M86" s="5">
        <v>161792</v>
      </c>
      <c r="N86" s="5">
        <v>0.61499999999999999</v>
      </c>
      <c r="O86" s="5">
        <v>2.2320000000000002</v>
      </c>
      <c r="P86" s="5">
        <v>50</v>
      </c>
      <c r="Q86" s="5">
        <v>10.9</v>
      </c>
      <c r="R86" s="5">
        <v>5.2</v>
      </c>
      <c r="S86" s="6" t="s">
        <v>33</v>
      </c>
    </row>
    <row r="87" spans="1:19" x14ac:dyDescent="0.25">
      <c r="A87" s="4" t="s">
        <v>19</v>
      </c>
      <c r="B87" s="5" t="s">
        <v>192</v>
      </c>
      <c r="C87" s="5" t="s">
        <v>193</v>
      </c>
      <c r="D87" s="5">
        <v>2008</v>
      </c>
      <c r="E87" s="5">
        <v>2016</v>
      </c>
      <c r="F87" s="5">
        <v>19.668399999999998</v>
      </c>
      <c r="G87" s="22">
        <v>21.529900000000001</v>
      </c>
      <c r="H87" s="5">
        <v>5563442</v>
      </c>
      <c r="I87" s="5">
        <v>2000</v>
      </c>
      <c r="J87" s="5">
        <v>20.540600000000001</v>
      </c>
      <c r="K87" s="5">
        <v>2012</v>
      </c>
      <c r="L87" s="5">
        <v>19.372199999999999</v>
      </c>
      <c r="M87" s="5">
        <v>5178832</v>
      </c>
      <c r="N87" s="5">
        <v>-1.137</v>
      </c>
      <c r="O87" s="5">
        <v>0.48699999999999999</v>
      </c>
      <c r="P87" s="5">
        <v>50</v>
      </c>
      <c r="Q87" s="5">
        <v>9.6999999999999993</v>
      </c>
      <c r="R87" s="5">
        <v>5.2</v>
      </c>
      <c r="S87" s="6" t="s">
        <v>22</v>
      </c>
    </row>
    <row r="88" spans="1:19" x14ac:dyDescent="0.25">
      <c r="A88" s="4" t="s">
        <v>19</v>
      </c>
      <c r="B88" s="5" t="s">
        <v>194</v>
      </c>
      <c r="C88" s="5" t="s">
        <v>195</v>
      </c>
      <c r="D88" s="5">
        <v>2008</v>
      </c>
      <c r="E88" s="5">
        <v>2016</v>
      </c>
      <c r="F88" s="5">
        <v>29.043700000000001</v>
      </c>
      <c r="G88" s="22">
        <v>34.656300000000002</v>
      </c>
      <c r="H88" s="5">
        <v>689024</v>
      </c>
      <c r="I88" s="5">
        <v>2000</v>
      </c>
      <c r="J88" s="5">
        <v>29.802299999999999</v>
      </c>
      <c r="K88" s="5">
        <v>2012</v>
      </c>
      <c r="L88" s="5">
        <v>30.814499999999999</v>
      </c>
      <c r="M88" s="5">
        <v>550157</v>
      </c>
      <c r="N88" s="5">
        <v>-2.2330000000000001</v>
      </c>
      <c r="O88" s="5">
        <v>-0.27900000000000003</v>
      </c>
      <c r="P88" s="5">
        <v>50</v>
      </c>
      <c r="Q88" s="5">
        <v>15.4</v>
      </c>
      <c r="R88" s="5">
        <v>5.2</v>
      </c>
      <c r="S88" s="6" t="s">
        <v>22</v>
      </c>
    </row>
    <row r="89" spans="1:19" x14ac:dyDescent="0.25">
      <c r="A89" s="4" t="s">
        <v>19</v>
      </c>
      <c r="B89" s="5" t="s">
        <v>196</v>
      </c>
      <c r="C89" s="5" t="s">
        <v>197</v>
      </c>
      <c r="D89" s="5">
        <v>2008</v>
      </c>
      <c r="E89" s="5">
        <v>2016</v>
      </c>
      <c r="F89" s="5">
        <v>30.476299999999998</v>
      </c>
      <c r="G89" s="22">
        <v>30.7211</v>
      </c>
      <c r="H89" s="5">
        <v>1403026</v>
      </c>
      <c r="I89" s="5">
        <v>2000</v>
      </c>
      <c r="J89" s="5">
        <v>33.8249</v>
      </c>
      <c r="K89" s="5">
        <v>2012</v>
      </c>
      <c r="L89" s="5">
        <v>29.445799999999998</v>
      </c>
      <c r="M89" s="5">
        <v>1362769</v>
      </c>
      <c r="N89" s="5">
        <v>-0.1</v>
      </c>
      <c r="O89" s="5">
        <v>1.149</v>
      </c>
      <c r="P89" s="5">
        <v>50</v>
      </c>
      <c r="Q89" s="5">
        <v>14.7</v>
      </c>
      <c r="R89" s="5">
        <v>5.2</v>
      </c>
      <c r="S89" s="6" t="s">
        <v>22</v>
      </c>
    </row>
    <row r="90" spans="1:19" x14ac:dyDescent="0.25">
      <c r="A90" s="4" t="s">
        <v>19</v>
      </c>
      <c r="B90" s="5" t="s">
        <v>198</v>
      </c>
      <c r="C90" s="5" t="s">
        <v>199</v>
      </c>
      <c r="D90" s="5">
        <v>2008</v>
      </c>
      <c r="E90" s="5">
        <v>2016</v>
      </c>
      <c r="F90" s="5">
        <v>31.473299999999998</v>
      </c>
      <c r="G90" s="22">
        <v>27.1952</v>
      </c>
      <c r="H90" s="5">
        <v>3131742</v>
      </c>
      <c r="I90" s="5">
        <v>2000</v>
      </c>
      <c r="J90" s="5">
        <v>43.915599999999998</v>
      </c>
      <c r="K90" s="5">
        <v>2012</v>
      </c>
      <c r="L90" s="5">
        <v>27.488099999999999</v>
      </c>
      <c r="M90" s="5">
        <v>2820173</v>
      </c>
      <c r="N90" s="5">
        <v>1.81</v>
      </c>
      <c r="O90" s="5">
        <v>3.8290000000000002</v>
      </c>
      <c r="P90" s="5">
        <v>50</v>
      </c>
      <c r="Q90" s="5">
        <v>13.7</v>
      </c>
      <c r="R90" s="5">
        <v>5.2</v>
      </c>
      <c r="S90" s="6" t="s">
        <v>33</v>
      </c>
    </row>
    <row r="91" spans="1:19" x14ac:dyDescent="0.25">
      <c r="A91" s="4" t="s">
        <v>19</v>
      </c>
      <c r="B91" s="5" t="s">
        <v>200</v>
      </c>
      <c r="C91" s="5" t="s">
        <v>201</v>
      </c>
      <c r="D91" s="5">
        <v>2008</v>
      </c>
      <c r="E91" s="5">
        <v>2016</v>
      </c>
      <c r="F91" s="5">
        <v>24.0549</v>
      </c>
      <c r="G91" s="22">
        <v>26.061299999999999</v>
      </c>
      <c r="H91" s="5">
        <v>7728</v>
      </c>
      <c r="I91" s="5">
        <v>2000</v>
      </c>
      <c r="J91" s="5">
        <v>26.802499999999998</v>
      </c>
      <c r="K91" s="5">
        <v>2012</v>
      </c>
      <c r="L91" s="5">
        <v>23.831900000000001</v>
      </c>
      <c r="M91" s="5">
        <v>6669</v>
      </c>
      <c r="N91" s="5">
        <v>-1.006</v>
      </c>
      <c r="O91" s="5">
        <v>0.97399999999999998</v>
      </c>
      <c r="P91" s="5">
        <v>50</v>
      </c>
      <c r="Q91" s="5">
        <v>11.9</v>
      </c>
      <c r="R91" s="5">
        <v>5.2</v>
      </c>
      <c r="S91" s="6" t="s">
        <v>22</v>
      </c>
    </row>
    <row r="92" spans="1:19" x14ac:dyDescent="0.25">
      <c r="A92" s="4" t="s">
        <v>19</v>
      </c>
      <c r="B92" s="5" t="s">
        <v>202</v>
      </c>
      <c r="C92" s="5" t="s">
        <v>203</v>
      </c>
      <c r="D92" s="5">
        <v>2008</v>
      </c>
      <c r="E92" s="5">
        <v>2016</v>
      </c>
      <c r="F92" s="5">
        <v>20.752199999999998</v>
      </c>
      <c r="G92" s="22">
        <v>23.772200000000002</v>
      </c>
      <c r="H92" s="5">
        <v>266947</v>
      </c>
      <c r="I92" s="5">
        <v>2000</v>
      </c>
      <c r="J92" s="5">
        <v>21.556899999999999</v>
      </c>
      <c r="K92" s="5">
        <v>2012</v>
      </c>
      <c r="L92" s="5">
        <v>21.029</v>
      </c>
      <c r="M92" s="5">
        <v>206393</v>
      </c>
      <c r="N92" s="5">
        <v>-1.7130000000000001</v>
      </c>
      <c r="O92" s="5">
        <v>0.20599999999999999</v>
      </c>
      <c r="P92" s="5">
        <v>50</v>
      </c>
      <c r="Q92" s="5">
        <v>10.5</v>
      </c>
      <c r="R92" s="5">
        <v>5.2</v>
      </c>
      <c r="S92" s="6" t="s">
        <v>22</v>
      </c>
    </row>
    <row r="93" spans="1:19" x14ac:dyDescent="0.25">
      <c r="A93" s="4" t="s">
        <v>19</v>
      </c>
      <c r="B93" s="5" t="s">
        <v>204</v>
      </c>
      <c r="C93" s="5" t="s">
        <v>205</v>
      </c>
      <c r="D93" s="5">
        <v>2008</v>
      </c>
      <c r="E93" s="5">
        <v>2016</v>
      </c>
      <c r="F93" s="5">
        <v>30.952999999999999</v>
      </c>
      <c r="G93" s="22">
        <v>36.174100000000003</v>
      </c>
      <c r="H93" s="5">
        <v>563138</v>
      </c>
      <c r="I93" s="5">
        <v>2000</v>
      </c>
      <c r="J93" s="5">
        <v>34.133200000000002</v>
      </c>
      <c r="K93" s="5">
        <v>2012</v>
      </c>
      <c r="L93" s="5">
        <v>32.088099999999997</v>
      </c>
      <c r="M93" s="5">
        <v>495822</v>
      </c>
      <c r="N93" s="5">
        <v>-1.968</v>
      </c>
      <c r="O93" s="5">
        <v>0.51400000000000001</v>
      </c>
      <c r="P93" s="5">
        <v>50</v>
      </c>
      <c r="Q93" s="5">
        <v>16</v>
      </c>
      <c r="R93" s="5">
        <v>5.2</v>
      </c>
      <c r="S93" s="6" t="s">
        <v>22</v>
      </c>
    </row>
    <row r="94" spans="1:19" x14ac:dyDescent="0.25">
      <c r="A94" s="4" t="s">
        <v>19</v>
      </c>
      <c r="B94" s="5" t="s">
        <v>206</v>
      </c>
      <c r="C94" s="5" t="s">
        <v>207</v>
      </c>
      <c r="D94" s="5">
        <v>2008</v>
      </c>
      <c r="E94" s="5">
        <v>2016</v>
      </c>
      <c r="F94" s="5">
        <v>36.460299999999997</v>
      </c>
      <c r="G94" s="22">
        <v>39.683399999999999</v>
      </c>
      <c r="H94" s="5">
        <v>732680</v>
      </c>
      <c r="I94" s="5">
        <v>2000</v>
      </c>
      <c r="J94" s="5">
        <v>43.025799999999997</v>
      </c>
      <c r="K94" s="5">
        <v>2012</v>
      </c>
      <c r="L94" s="5">
        <v>36.517200000000003</v>
      </c>
      <c r="M94" s="5">
        <v>623711</v>
      </c>
      <c r="N94" s="5">
        <v>-1.0640000000000001</v>
      </c>
      <c r="O94" s="5">
        <v>1.3580000000000001</v>
      </c>
      <c r="P94" s="5">
        <v>50</v>
      </c>
      <c r="Q94" s="5">
        <v>18.3</v>
      </c>
      <c r="R94" s="5">
        <v>5.2</v>
      </c>
      <c r="S94" s="6" t="s">
        <v>22</v>
      </c>
    </row>
    <row r="95" spans="1:19" x14ac:dyDescent="0.25">
      <c r="A95" s="4" t="s">
        <v>19</v>
      </c>
      <c r="B95" s="5" t="s">
        <v>208</v>
      </c>
      <c r="C95" s="5" t="s">
        <v>209</v>
      </c>
      <c r="D95" s="5">
        <v>2008</v>
      </c>
      <c r="E95" s="5">
        <v>2016</v>
      </c>
      <c r="F95" s="5">
        <v>22.591899999999999</v>
      </c>
      <c r="G95" s="22">
        <v>25.128</v>
      </c>
      <c r="H95" s="5">
        <v>107915</v>
      </c>
      <c r="I95" s="5">
        <v>2000</v>
      </c>
      <c r="J95" s="5">
        <v>23.261199999999999</v>
      </c>
      <c r="K95" s="5">
        <v>2012</v>
      </c>
      <c r="L95" s="5">
        <v>22.882999999999999</v>
      </c>
      <c r="M95" s="5">
        <v>109583</v>
      </c>
      <c r="N95" s="5">
        <v>-1.339</v>
      </c>
      <c r="O95" s="5">
        <v>0.13700000000000001</v>
      </c>
      <c r="P95" s="5">
        <v>50</v>
      </c>
      <c r="Q95" s="5">
        <v>11.4</v>
      </c>
      <c r="R95" s="5">
        <v>5.2</v>
      </c>
      <c r="S95" s="6" t="s">
        <v>22</v>
      </c>
    </row>
    <row r="96" spans="1:19" x14ac:dyDescent="0.25">
      <c r="A96" s="4" t="s">
        <v>19</v>
      </c>
      <c r="B96" s="5" t="s">
        <v>210</v>
      </c>
      <c r="C96" s="5" t="s">
        <v>211</v>
      </c>
      <c r="D96" s="5">
        <v>2008</v>
      </c>
      <c r="E96" s="5">
        <v>2016</v>
      </c>
      <c r="F96" s="5">
        <v>27.222100000000001</v>
      </c>
      <c r="G96" s="22">
        <v>31.229500000000002</v>
      </c>
      <c r="H96" s="5">
        <v>522812</v>
      </c>
      <c r="I96" s="5">
        <v>2000</v>
      </c>
      <c r="J96" s="5">
        <v>26.971</v>
      </c>
      <c r="K96" s="5">
        <v>2012</v>
      </c>
      <c r="L96" s="5">
        <v>28.067499999999999</v>
      </c>
      <c r="M96" s="5">
        <v>379372</v>
      </c>
      <c r="N96" s="5">
        <v>-1.7310000000000001</v>
      </c>
      <c r="O96" s="5">
        <v>-0.33300000000000002</v>
      </c>
      <c r="P96" s="5">
        <v>50</v>
      </c>
      <c r="Q96" s="5">
        <v>14</v>
      </c>
      <c r="R96" s="5">
        <v>5.2</v>
      </c>
      <c r="S96" s="6" t="s">
        <v>22</v>
      </c>
    </row>
    <row r="97" spans="1:19" x14ac:dyDescent="0.25">
      <c r="A97" s="4" t="s">
        <v>19</v>
      </c>
      <c r="B97" s="5" t="s">
        <v>212</v>
      </c>
      <c r="C97" s="5" t="s">
        <v>213</v>
      </c>
      <c r="D97" s="5">
        <v>2008</v>
      </c>
      <c r="E97" s="5">
        <v>2016</v>
      </c>
      <c r="F97" s="5">
        <v>29.4206</v>
      </c>
      <c r="G97" s="22">
        <v>27.382300000000001</v>
      </c>
      <c r="H97" s="5">
        <v>154146</v>
      </c>
      <c r="I97" s="5">
        <v>2000</v>
      </c>
      <c r="J97" s="5">
        <v>34.483400000000003</v>
      </c>
      <c r="K97" s="5">
        <v>2012</v>
      </c>
      <c r="L97" s="5">
        <v>27.160799999999998</v>
      </c>
      <c r="M97" s="5">
        <v>142164</v>
      </c>
      <c r="N97" s="5">
        <v>0.89300000000000002</v>
      </c>
      <c r="O97" s="5">
        <v>1.97</v>
      </c>
      <c r="P97" s="5">
        <v>50</v>
      </c>
      <c r="Q97" s="5">
        <v>13.6</v>
      </c>
      <c r="R97" s="5">
        <v>5.2</v>
      </c>
      <c r="S97" s="6" t="s">
        <v>33</v>
      </c>
    </row>
    <row r="98" spans="1:19" x14ac:dyDescent="0.25">
      <c r="A98" s="4" t="s">
        <v>19</v>
      </c>
      <c r="B98" s="5" t="s">
        <v>214</v>
      </c>
      <c r="C98" s="5" t="s">
        <v>215</v>
      </c>
      <c r="D98" s="5">
        <v>2008</v>
      </c>
      <c r="E98" s="5">
        <v>2016</v>
      </c>
      <c r="F98" s="5">
        <v>42.687600000000003</v>
      </c>
      <c r="G98" s="22">
        <v>34.659500000000001</v>
      </c>
      <c r="H98" s="5">
        <v>378004</v>
      </c>
      <c r="I98" s="5">
        <v>2000</v>
      </c>
      <c r="J98" s="5">
        <v>53.6372</v>
      </c>
      <c r="K98" s="5">
        <v>2012</v>
      </c>
      <c r="L98" s="5">
        <v>37.272799999999997</v>
      </c>
      <c r="M98" s="5">
        <v>363605</v>
      </c>
      <c r="N98" s="5">
        <v>2.5710000000000002</v>
      </c>
      <c r="O98" s="5">
        <v>2.988</v>
      </c>
      <c r="P98" s="5">
        <v>50</v>
      </c>
      <c r="Q98" s="5">
        <v>18.600000000000001</v>
      </c>
      <c r="R98" s="5">
        <v>5.2</v>
      </c>
      <c r="S98" s="6" t="s">
        <v>33</v>
      </c>
    </row>
    <row r="99" spans="1:19" x14ac:dyDescent="0.25">
      <c r="A99" s="4" t="s">
        <v>19</v>
      </c>
      <c r="B99" s="5" t="s">
        <v>216</v>
      </c>
      <c r="C99" s="5" t="s">
        <v>217</v>
      </c>
      <c r="D99" s="5">
        <v>2008</v>
      </c>
      <c r="E99" s="5">
        <v>2016</v>
      </c>
      <c r="F99" s="5">
        <v>30.957000000000001</v>
      </c>
      <c r="G99" s="22">
        <v>32.526699999999998</v>
      </c>
      <c r="H99" s="5">
        <v>567366</v>
      </c>
      <c r="I99" s="5">
        <v>2000</v>
      </c>
      <c r="J99" s="5">
        <v>34.386200000000002</v>
      </c>
      <c r="K99" s="5">
        <v>2012</v>
      </c>
      <c r="L99" s="5">
        <v>30.455200000000001</v>
      </c>
      <c r="M99" s="5">
        <v>539408</v>
      </c>
      <c r="N99" s="5">
        <v>-0.62</v>
      </c>
      <c r="O99" s="5">
        <v>1.0069999999999999</v>
      </c>
      <c r="P99" s="5">
        <v>50</v>
      </c>
      <c r="Q99" s="5">
        <v>15.2</v>
      </c>
      <c r="R99" s="5">
        <v>5.2</v>
      </c>
      <c r="S99" s="6" t="s">
        <v>22</v>
      </c>
    </row>
    <row r="100" spans="1:19" x14ac:dyDescent="0.25">
      <c r="A100" s="4" t="s">
        <v>19</v>
      </c>
      <c r="B100" s="5" t="s">
        <v>218</v>
      </c>
      <c r="C100" s="5" t="s">
        <v>219</v>
      </c>
      <c r="D100" s="5">
        <v>2008</v>
      </c>
      <c r="E100" s="5">
        <v>2016</v>
      </c>
      <c r="F100" s="5">
        <v>22.687000000000001</v>
      </c>
      <c r="G100" s="22">
        <v>25.517299999999999</v>
      </c>
      <c r="H100" s="5">
        <v>161884</v>
      </c>
      <c r="I100" s="5">
        <v>2000</v>
      </c>
      <c r="J100" s="5">
        <v>22.918199999999999</v>
      </c>
      <c r="K100" s="5">
        <v>2012</v>
      </c>
      <c r="L100" s="5">
        <v>23.200399999999998</v>
      </c>
      <c r="M100" s="5">
        <v>168793</v>
      </c>
      <c r="N100" s="5">
        <v>-1.48</v>
      </c>
      <c r="O100" s="5">
        <v>-0.10199999999999999</v>
      </c>
      <c r="P100" s="5">
        <v>50</v>
      </c>
      <c r="Q100" s="5">
        <v>11.6</v>
      </c>
      <c r="R100" s="5">
        <v>5.2</v>
      </c>
      <c r="S100" s="6" t="s">
        <v>22</v>
      </c>
    </row>
    <row r="101" spans="1:19" x14ac:dyDescent="0.25">
      <c r="A101" s="4" t="s">
        <v>19</v>
      </c>
      <c r="B101" s="5" t="s">
        <v>220</v>
      </c>
      <c r="C101" s="5" t="s">
        <v>221</v>
      </c>
      <c r="D101" s="5">
        <v>2008</v>
      </c>
      <c r="E101" s="5">
        <v>2016</v>
      </c>
      <c r="F101" s="5">
        <v>12.4954</v>
      </c>
      <c r="G101" s="22">
        <v>16.115600000000001</v>
      </c>
      <c r="H101" s="5">
        <v>22791</v>
      </c>
      <c r="I101" s="5">
        <v>2000</v>
      </c>
      <c r="J101" s="5">
        <v>12.926</v>
      </c>
      <c r="K101" s="5">
        <v>2012</v>
      </c>
      <c r="L101" s="5">
        <v>13.3117</v>
      </c>
      <c r="M101" s="5">
        <v>17651</v>
      </c>
      <c r="N101" s="5">
        <v>-3.2309999999999999</v>
      </c>
      <c r="O101" s="5">
        <v>-0.245</v>
      </c>
      <c r="P101" s="5">
        <v>50</v>
      </c>
      <c r="Q101" s="5">
        <v>6.7</v>
      </c>
      <c r="R101" s="5">
        <v>5.2</v>
      </c>
      <c r="S101" s="6" t="s">
        <v>22</v>
      </c>
    </row>
    <row r="102" spans="1:19" x14ac:dyDescent="0.25">
      <c r="A102" s="4" t="s">
        <v>19</v>
      </c>
      <c r="B102" s="5" t="s">
        <v>222</v>
      </c>
      <c r="C102" s="5" t="s">
        <v>223</v>
      </c>
      <c r="D102" s="5">
        <v>2008</v>
      </c>
      <c r="E102" s="5">
        <v>2016</v>
      </c>
      <c r="F102" s="5">
        <v>38.519399999999997</v>
      </c>
      <c r="G102" s="22">
        <v>36.8461</v>
      </c>
      <c r="H102" s="5">
        <v>2230461</v>
      </c>
      <c r="I102" s="5">
        <v>2000</v>
      </c>
      <c r="J102" s="5">
        <v>42.535400000000003</v>
      </c>
      <c r="K102" s="5">
        <v>2012</v>
      </c>
      <c r="L102" s="5">
        <v>36.557099999999998</v>
      </c>
      <c r="M102" s="5">
        <v>1943665</v>
      </c>
      <c r="N102" s="5">
        <v>0.55400000000000005</v>
      </c>
      <c r="O102" s="5">
        <v>1.254</v>
      </c>
      <c r="P102" s="5">
        <v>50</v>
      </c>
      <c r="Q102" s="5">
        <v>18.3</v>
      </c>
      <c r="R102" s="5">
        <v>5.2</v>
      </c>
      <c r="S102" s="6" t="s">
        <v>33</v>
      </c>
    </row>
    <row r="103" spans="1:19" x14ac:dyDescent="0.25">
      <c r="A103" s="4" t="s">
        <v>19</v>
      </c>
      <c r="B103" s="5" t="s">
        <v>224</v>
      </c>
      <c r="C103" s="5" t="s">
        <v>225</v>
      </c>
      <c r="D103" s="5">
        <v>2008</v>
      </c>
      <c r="E103" s="5">
        <v>2016</v>
      </c>
      <c r="F103" s="5">
        <v>33.320999999999998</v>
      </c>
      <c r="G103" s="22">
        <v>34.430500000000002</v>
      </c>
      <c r="H103" s="5">
        <v>1415140</v>
      </c>
      <c r="I103" s="5">
        <v>2000</v>
      </c>
      <c r="J103" s="5">
        <v>36.167299999999997</v>
      </c>
      <c r="K103" s="5">
        <v>2012</v>
      </c>
      <c r="L103" s="5">
        <v>32.28</v>
      </c>
      <c r="M103" s="5">
        <v>1144516</v>
      </c>
      <c r="N103" s="5">
        <v>-0.41</v>
      </c>
      <c r="O103" s="5">
        <v>0.94299999999999995</v>
      </c>
      <c r="P103" s="5">
        <v>50</v>
      </c>
      <c r="Q103" s="5">
        <v>16.100000000000001</v>
      </c>
      <c r="R103" s="5">
        <v>5.2</v>
      </c>
      <c r="S103" s="6" t="s">
        <v>22</v>
      </c>
    </row>
    <row r="104" spans="1:19" x14ac:dyDescent="0.25">
      <c r="A104" s="4" t="s">
        <v>19</v>
      </c>
      <c r="B104" s="5" t="s">
        <v>226</v>
      </c>
      <c r="C104" s="5" t="s">
        <v>227</v>
      </c>
      <c r="D104" s="5">
        <v>2008</v>
      </c>
      <c r="E104" s="5">
        <v>2016</v>
      </c>
      <c r="F104" s="5">
        <v>22.4666</v>
      </c>
      <c r="G104" s="22">
        <v>24.8964</v>
      </c>
      <c r="H104" s="5">
        <v>2136707</v>
      </c>
      <c r="I104" s="5">
        <v>2000</v>
      </c>
      <c r="J104" s="5">
        <v>27.710799999999999</v>
      </c>
      <c r="K104" s="5">
        <v>2012</v>
      </c>
      <c r="L104" s="5">
        <v>22.198899999999998</v>
      </c>
      <c r="M104" s="5">
        <v>1793395</v>
      </c>
      <c r="N104" s="5">
        <v>-1.292</v>
      </c>
      <c r="O104" s="5">
        <v>1.831</v>
      </c>
      <c r="P104" s="5">
        <v>50</v>
      </c>
      <c r="Q104" s="5">
        <v>11.1</v>
      </c>
      <c r="R104" s="5">
        <v>5.2</v>
      </c>
      <c r="S104" s="6" t="s">
        <v>22</v>
      </c>
    </row>
    <row r="105" spans="1:19" x14ac:dyDescent="0.25">
      <c r="A105" s="4" t="s">
        <v>19</v>
      </c>
      <c r="B105" s="5" t="s">
        <v>228</v>
      </c>
      <c r="C105" s="5" t="s">
        <v>229</v>
      </c>
      <c r="D105" s="5">
        <v>2008</v>
      </c>
      <c r="E105" s="5">
        <v>2016</v>
      </c>
      <c r="F105" s="5">
        <v>41.907600000000002</v>
      </c>
      <c r="G105" s="22">
        <v>42.571599999999997</v>
      </c>
      <c r="H105" s="5">
        <v>45935</v>
      </c>
      <c r="I105" s="5">
        <v>2000</v>
      </c>
      <c r="J105" s="5">
        <v>51.040700000000001</v>
      </c>
      <c r="K105" s="5">
        <v>2012</v>
      </c>
      <c r="L105" s="5">
        <v>41.091500000000003</v>
      </c>
      <c r="M105" s="5">
        <v>42093</v>
      </c>
      <c r="N105" s="5">
        <v>-0.19700000000000001</v>
      </c>
      <c r="O105" s="5">
        <v>1.7909999999999999</v>
      </c>
      <c r="P105" s="5">
        <v>50</v>
      </c>
      <c r="Q105" s="5">
        <v>20.5</v>
      </c>
      <c r="R105" s="5">
        <v>5.2</v>
      </c>
      <c r="S105" s="6" t="s">
        <v>22</v>
      </c>
    </row>
    <row r="106" spans="1:19" x14ac:dyDescent="0.25">
      <c r="A106" s="4" t="s">
        <v>19</v>
      </c>
      <c r="B106" s="5" t="s">
        <v>230</v>
      </c>
      <c r="C106" s="5" t="s">
        <v>231</v>
      </c>
      <c r="D106" s="5">
        <v>2008</v>
      </c>
      <c r="E106" s="5">
        <v>2016</v>
      </c>
      <c r="F106" s="5">
        <v>58.779699999999998</v>
      </c>
      <c r="G106" s="22">
        <v>51.257899999999999</v>
      </c>
      <c r="H106" s="5">
        <v>2034391</v>
      </c>
      <c r="I106" s="5">
        <v>2000</v>
      </c>
      <c r="J106" s="5">
        <v>63.402500000000003</v>
      </c>
      <c r="K106" s="5">
        <v>2012</v>
      </c>
      <c r="L106" s="5">
        <v>54.780799999999999</v>
      </c>
      <c r="M106" s="5">
        <v>1927174</v>
      </c>
      <c r="N106" s="5">
        <v>1.6970000000000001</v>
      </c>
      <c r="O106" s="5">
        <v>1.2110000000000001</v>
      </c>
      <c r="P106" s="5">
        <v>50</v>
      </c>
      <c r="Q106" s="5">
        <v>27.4</v>
      </c>
      <c r="R106" s="5">
        <v>5.2</v>
      </c>
      <c r="S106" s="6" t="s">
        <v>33</v>
      </c>
    </row>
    <row r="107" spans="1:19" x14ac:dyDescent="0.25">
      <c r="A107" s="4" t="s">
        <v>19</v>
      </c>
      <c r="B107" s="5" t="s">
        <v>232</v>
      </c>
      <c r="C107" s="5" t="s">
        <v>233</v>
      </c>
      <c r="D107" s="5">
        <v>2008</v>
      </c>
      <c r="E107" s="5">
        <v>2016</v>
      </c>
      <c r="F107" s="5">
        <v>12.8337</v>
      </c>
      <c r="G107" s="22">
        <v>16.412500000000001</v>
      </c>
      <c r="H107" s="5">
        <v>15562</v>
      </c>
      <c r="I107" s="5">
        <v>2000</v>
      </c>
      <c r="J107" s="5">
        <v>13.0688</v>
      </c>
      <c r="K107" s="5">
        <v>2012</v>
      </c>
      <c r="L107" s="5">
        <v>13.6762</v>
      </c>
      <c r="M107" s="5">
        <v>12810</v>
      </c>
      <c r="N107" s="5">
        <v>-3.1219999999999999</v>
      </c>
      <c r="O107" s="5">
        <v>-0.379</v>
      </c>
      <c r="P107" s="5">
        <v>50</v>
      </c>
      <c r="Q107" s="5">
        <v>6.8</v>
      </c>
      <c r="R107" s="5">
        <v>5.2</v>
      </c>
      <c r="S107" s="6" t="s">
        <v>22</v>
      </c>
    </row>
    <row r="108" spans="1:19" x14ac:dyDescent="0.25">
      <c r="A108" s="4" t="s">
        <v>19</v>
      </c>
      <c r="B108" s="5" t="s">
        <v>234</v>
      </c>
      <c r="C108" s="5" t="s">
        <v>235</v>
      </c>
      <c r="D108" s="5">
        <v>2008</v>
      </c>
      <c r="E108" s="5">
        <v>2016</v>
      </c>
      <c r="F108" s="5">
        <v>24.061699999999998</v>
      </c>
      <c r="G108" s="22">
        <v>26.5854</v>
      </c>
      <c r="H108" s="5">
        <v>3552</v>
      </c>
      <c r="I108" s="5">
        <v>2000</v>
      </c>
      <c r="J108" s="5">
        <v>25.737300000000001</v>
      </c>
      <c r="K108" s="5">
        <v>2012</v>
      </c>
      <c r="L108" s="5">
        <v>24.148099999999999</v>
      </c>
      <c r="M108" s="5">
        <v>3231</v>
      </c>
      <c r="N108" s="5">
        <v>-1.2549999999999999</v>
      </c>
      <c r="O108" s="5">
        <v>0.53</v>
      </c>
      <c r="P108" s="5">
        <v>50</v>
      </c>
      <c r="Q108" s="5">
        <v>12.1</v>
      </c>
      <c r="R108" s="5">
        <v>5.2</v>
      </c>
      <c r="S108" s="6" t="s">
        <v>22</v>
      </c>
    </row>
    <row r="109" spans="1:19" x14ac:dyDescent="0.25">
      <c r="A109" s="4" t="s">
        <v>19</v>
      </c>
      <c r="B109" s="5" t="s">
        <v>236</v>
      </c>
      <c r="C109" s="5" t="s">
        <v>237</v>
      </c>
      <c r="D109" s="5">
        <v>2008</v>
      </c>
      <c r="E109" s="5">
        <v>2016</v>
      </c>
      <c r="F109" s="5">
        <v>38.954900000000002</v>
      </c>
      <c r="G109" s="22">
        <v>37.166699999999999</v>
      </c>
      <c r="H109" s="5">
        <v>375475</v>
      </c>
      <c r="I109" s="5">
        <v>2000</v>
      </c>
      <c r="J109" s="5">
        <v>41.944200000000002</v>
      </c>
      <c r="K109" s="5">
        <v>2012</v>
      </c>
      <c r="L109" s="5">
        <v>37.247900000000001</v>
      </c>
      <c r="M109" s="5">
        <v>338731</v>
      </c>
      <c r="N109" s="5">
        <v>0.58599999999999997</v>
      </c>
      <c r="O109" s="5">
        <v>0.98499999999999999</v>
      </c>
      <c r="P109" s="5">
        <v>50</v>
      </c>
      <c r="Q109" s="5">
        <v>18.600000000000001</v>
      </c>
      <c r="R109" s="5">
        <v>5.2</v>
      </c>
      <c r="S109" s="6" t="s">
        <v>33</v>
      </c>
    </row>
    <row r="110" spans="1:19" x14ac:dyDescent="0.25">
      <c r="A110" s="4" t="s">
        <v>19</v>
      </c>
      <c r="B110" s="5" t="s">
        <v>238</v>
      </c>
      <c r="C110" s="5" t="s">
        <v>239</v>
      </c>
      <c r="D110" s="5">
        <v>2008</v>
      </c>
      <c r="E110" s="5">
        <v>2016</v>
      </c>
      <c r="F110" s="5">
        <v>19.9392</v>
      </c>
      <c r="G110" s="22">
        <v>25.137699999999999</v>
      </c>
      <c r="H110" s="5">
        <v>83136</v>
      </c>
      <c r="I110" s="5">
        <v>2000</v>
      </c>
      <c r="J110" s="5">
        <v>18.241</v>
      </c>
      <c r="K110" s="5">
        <v>2012</v>
      </c>
      <c r="L110" s="5">
        <v>21.579799999999999</v>
      </c>
      <c r="M110" s="5">
        <v>71699</v>
      </c>
      <c r="N110" s="5">
        <v>-2.9380000000000002</v>
      </c>
      <c r="O110" s="5">
        <v>-1.411</v>
      </c>
      <c r="P110" s="5">
        <v>50</v>
      </c>
      <c r="Q110" s="5">
        <v>10.8</v>
      </c>
      <c r="R110" s="5">
        <v>5.2</v>
      </c>
      <c r="S110" s="6" t="s">
        <v>22</v>
      </c>
    </row>
    <row r="111" spans="1:19" x14ac:dyDescent="0.25">
      <c r="A111" s="4" t="s">
        <v>19</v>
      </c>
      <c r="B111" s="5" t="s">
        <v>240</v>
      </c>
      <c r="C111" s="5" t="s">
        <v>241</v>
      </c>
      <c r="D111" s="5">
        <v>2008</v>
      </c>
      <c r="E111" s="5">
        <v>2016</v>
      </c>
      <c r="F111" s="5">
        <v>17.5549</v>
      </c>
      <c r="G111" s="22">
        <v>14.625</v>
      </c>
      <c r="H111" s="5">
        <v>5109132</v>
      </c>
      <c r="I111" s="5">
        <v>2000</v>
      </c>
      <c r="J111" s="5">
        <v>23.893899999999999</v>
      </c>
      <c r="K111" s="5">
        <v>2012</v>
      </c>
      <c r="L111" s="5">
        <v>14.727399999999999</v>
      </c>
      <c r="M111" s="5">
        <v>4880843</v>
      </c>
      <c r="N111" s="5">
        <v>2.2570000000000001</v>
      </c>
      <c r="O111" s="5">
        <v>3.952</v>
      </c>
      <c r="P111" s="5">
        <v>50</v>
      </c>
      <c r="Q111" s="5">
        <v>7.4</v>
      </c>
      <c r="R111" s="5">
        <v>5.2</v>
      </c>
      <c r="S111" s="6" t="s">
        <v>33</v>
      </c>
    </row>
    <row r="112" spans="1:19" x14ac:dyDescent="0.25">
      <c r="A112" s="4" t="s">
        <v>19</v>
      </c>
      <c r="B112" s="5" t="s">
        <v>242</v>
      </c>
      <c r="C112" s="5" t="s">
        <v>243</v>
      </c>
      <c r="D112" s="5">
        <v>2008</v>
      </c>
      <c r="E112" s="5">
        <v>2016</v>
      </c>
      <c r="F112" s="5">
        <v>18.092500000000001</v>
      </c>
      <c r="G112" s="22">
        <v>23.276700000000002</v>
      </c>
      <c r="H112" s="5">
        <v>6077</v>
      </c>
      <c r="I112" s="5">
        <v>2000</v>
      </c>
      <c r="J112" s="5">
        <v>17.691800000000001</v>
      </c>
      <c r="K112" s="5">
        <v>2012</v>
      </c>
      <c r="L112" s="5">
        <v>19.498200000000001</v>
      </c>
      <c r="M112" s="5">
        <v>4901</v>
      </c>
      <c r="N112" s="5">
        <v>-3.2</v>
      </c>
      <c r="O112" s="5">
        <v>-0.81299999999999994</v>
      </c>
      <c r="P112" s="5">
        <v>50</v>
      </c>
      <c r="Q112" s="5">
        <v>9.6999999999999993</v>
      </c>
      <c r="R112" s="5">
        <v>5.2</v>
      </c>
      <c r="S112" s="6" t="s">
        <v>22</v>
      </c>
    </row>
    <row r="113" spans="1:19" x14ac:dyDescent="0.25">
      <c r="A113" s="4" t="s">
        <v>19</v>
      </c>
      <c r="B113" s="5" t="s">
        <v>244</v>
      </c>
      <c r="C113" s="5" t="s">
        <v>245</v>
      </c>
      <c r="D113" s="5">
        <v>2008</v>
      </c>
      <c r="E113" s="5">
        <v>2016</v>
      </c>
      <c r="F113" s="5">
        <v>15.5952</v>
      </c>
      <c r="G113" s="22">
        <v>19.452300000000001</v>
      </c>
      <c r="H113" s="5">
        <v>162199</v>
      </c>
      <c r="I113" s="5">
        <v>2000</v>
      </c>
      <c r="J113" s="5">
        <v>18.975300000000001</v>
      </c>
      <c r="K113" s="5">
        <v>2012</v>
      </c>
      <c r="L113" s="5">
        <v>16.2666</v>
      </c>
      <c r="M113" s="5">
        <v>134438</v>
      </c>
      <c r="N113" s="5">
        <v>-2.8010000000000002</v>
      </c>
      <c r="O113" s="5">
        <v>1.2749999999999999</v>
      </c>
      <c r="P113" s="5">
        <v>50</v>
      </c>
      <c r="Q113" s="5">
        <v>8.1</v>
      </c>
      <c r="R113" s="5">
        <v>5.2</v>
      </c>
      <c r="S113" s="6" t="s">
        <v>22</v>
      </c>
    </row>
    <row r="114" spans="1:19" x14ac:dyDescent="0.25">
      <c r="A114" s="4" t="s">
        <v>19</v>
      </c>
      <c r="B114" s="5" t="s">
        <v>246</v>
      </c>
      <c r="C114" s="5" t="s">
        <v>247</v>
      </c>
      <c r="D114" s="5">
        <v>2008</v>
      </c>
      <c r="E114" s="5">
        <v>2016</v>
      </c>
      <c r="F114" s="5">
        <v>22.321400000000001</v>
      </c>
      <c r="G114" s="22">
        <v>25.154299999999999</v>
      </c>
      <c r="H114" s="5">
        <v>37058</v>
      </c>
      <c r="I114" s="5">
        <v>2000</v>
      </c>
      <c r="J114" s="5">
        <v>22.950299999999999</v>
      </c>
      <c r="K114" s="5">
        <v>2012</v>
      </c>
      <c r="L114" s="5">
        <v>22.753</v>
      </c>
      <c r="M114" s="5">
        <v>34009</v>
      </c>
      <c r="N114" s="5">
        <v>-1.5049999999999999</v>
      </c>
      <c r="O114" s="5">
        <v>7.1999999999999995E-2</v>
      </c>
      <c r="P114" s="5">
        <v>50</v>
      </c>
      <c r="Q114" s="5">
        <v>11.4</v>
      </c>
      <c r="R114" s="5">
        <v>5.2</v>
      </c>
      <c r="S114" s="6" t="s">
        <v>22</v>
      </c>
    </row>
    <row r="115" spans="1:19" x14ac:dyDescent="0.25">
      <c r="A115" s="4" t="s">
        <v>19</v>
      </c>
      <c r="B115" s="5" t="s">
        <v>248</v>
      </c>
      <c r="C115" s="5" t="s">
        <v>249</v>
      </c>
      <c r="D115" s="5">
        <v>2008</v>
      </c>
      <c r="E115" s="5">
        <v>2016</v>
      </c>
      <c r="F115" s="5">
        <v>33.8568</v>
      </c>
      <c r="G115" s="22">
        <v>36.910499999999999</v>
      </c>
      <c r="H115" s="5">
        <v>3472549</v>
      </c>
      <c r="I115" s="5">
        <v>2000</v>
      </c>
      <c r="J115" s="5">
        <v>35.940199999999997</v>
      </c>
      <c r="K115" s="5">
        <v>2012</v>
      </c>
      <c r="L115" s="5">
        <v>34.186999999999998</v>
      </c>
      <c r="M115" s="5">
        <v>3135499</v>
      </c>
      <c r="N115" s="5">
        <v>-1.085</v>
      </c>
      <c r="O115" s="5">
        <v>0.41599999999999998</v>
      </c>
      <c r="P115" s="5">
        <v>50</v>
      </c>
      <c r="Q115" s="5">
        <v>17.100000000000001</v>
      </c>
      <c r="R115" s="5">
        <v>5.2</v>
      </c>
      <c r="S115" s="6" t="s">
        <v>22</v>
      </c>
    </row>
    <row r="116" spans="1:19" x14ac:dyDescent="0.25">
      <c r="A116" s="4" t="s">
        <v>19</v>
      </c>
      <c r="B116" s="5" t="s">
        <v>250</v>
      </c>
      <c r="C116" s="5" t="s">
        <v>251</v>
      </c>
      <c r="D116" s="5">
        <v>2008</v>
      </c>
      <c r="E116" s="5">
        <v>2016</v>
      </c>
      <c r="F116" s="5">
        <v>49.8874</v>
      </c>
      <c r="G116" s="22">
        <v>51.048699999999997</v>
      </c>
      <c r="H116" s="5">
        <v>3387757</v>
      </c>
      <c r="I116" s="5">
        <v>2000</v>
      </c>
      <c r="J116" s="5">
        <v>50.373100000000001</v>
      </c>
      <c r="K116" s="5">
        <v>2012</v>
      </c>
      <c r="L116" s="5">
        <v>49.8596</v>
      </c>
      <c r="M116" s="5">
        <v>2941431</v>
      </c>
      <c r="N116" s="5">
        <v>-0.28799999999999998</v>
      </c>
      <c r="O116" s="5">
        <v>8.5000000000000006E-2</v>
      </c>
      <c r="P116" s="5">
        <v>50</v>
      </c>
      <c r="Q116" s="5">
        <v>24.9</v>
      </c>
      <c r="R116" s="5">
        <v>5.2</v>
      </c>
      <c r="S116" s="6" t="s">
        <v>22</v>
      </c>
    </row>
    <row r="117" spans="1:19" x14ac:dyDescent="0.25">
      <c r="A117" s="4" t="s">
        <v>19</v>
      </c>
      <c r="B117" s="5" t="s">
        <v>252</v>
      </c>
      <c r="C117" s="5" t="s">
        <v>253</v>
      </c>
      <c r="D117" s="5">
        <v>2008</v>
      </c>
      <c r="E117" s="5">
        <v>2016</v>
      </c>
      <c r="F117" s="5">
        <v>40.404499999999999</v>
      </c>
      <c r="G117" s="22">
        <v>46.283099999999997</v>
      </c>
      <c r="H117" s="5">
        <v>6908839</v>
      </c>
      <c r="I117" s="5">
        <v>2000</v>
      </c>
      <c r="J117" s="5">
        <v>44.386099999999999</v>
      </c>
      <c r="K117" s="5">
        <v>2012</v>
      </c>
      <c r="L117" s="5">
        <v>41.677100000000003</v>
      </c>
      <c r="M117" s="5">
        <v>6000595</v>
      </c>
      <c r="N117" s="5">
        <v>-1.712</v>
      </c>
      <c r="O117" s="5">
        <v>0.52300000000000002</v>
      </c>
      <c r="P117" s="5">
        <v>50</v>
      </c>
      <c r="Q117" s="5">
        <v>20.8</v>
      </c>
      <c r="R117" s="5">
        <v>5.2</v>
      </c>
      <c r="S117" s="6" t="s">
        <v>22</v>
      </c>
    </row>
    <row r="118" spans="1:19" x14ac:dyDescent="0.25">
      <c r="A118" s="4" t="s">
        <v>19</v>
      </c>
      <c r="B118" s="5" t="s">
        <v>254</v>
      </c>
      <c r="C118" s="5" t="s">
        <v>255</v>
      </c>
      <c r="D118" s="5">
        <v>2008</v>
      </c>
      <c r="E118" s="5">
        <v>2016</v>
      </c>
      <c r="F118" s="5">
        <v>28.982299999999999</v>
      </c>
      <c r="G118" s="22">
        <v>23.249500000000001</v>
      </c>
      <c r="H118" s="5">
        <v>155218</v>
      </c>
      <c r="I118" s="5">
        <v>2000</v>
      </c>
      <c r="J118" s="5">
        <v>35.7851</v>
      </c>
      <c r="K118" s="5">
        <v>2012</v>
      </c>
      <c r="L118" s="5">
        <v>24.7012</v>
      </c>
      <c r="M118" s="5">
        <v>150558</v>
      </c>
      <c r="N118" s="5">
        <v>2.7170000000000001</v>
      </c>
      <c r="O118" s="5">
        <v>3.0419999999999998</v>
      </c>
      <c r="P118" s="5">
        <v>50</v>
      </c>
      <c r="Q118" s="5">
        <v>12.4</v>
      </c>
      <c r="R118" s="5">
        <v>5.2</v>
      </c>
      <c r="S118" s="6" t="s">
        <v>33</v>
      </c>
    </row>
    <row r="119" spans="1:19" x14ac:dyDescent="0.25">
      <c r="A119" s="4" t="s">
        <v>19</v>
      </c>
      <c r="B119" s="5" t="s">
        <v>256</v>
      </c>
      <c r="C119" s="5" t="s">
        <v>257</v>
      </c>
      <c r="D119" s="5">
        <v>2008</v>
      </c>
      <c r="E119" s="5">
        <v>2016</v>
      </c>
      <c r="F119" s="5">
        <v>38.518000000000001</v>
      </c>
      <c r="G119" s="22">
        <v>35.144599999999997</v>
      </c>
      <c r="H119" s="5">
        <v>2821142</v>
      </c>
      <c r="I119" s="5">
        <v>2000</v>
      </c>
      <c r="J119" s="5">
        <v>51.536700000000003</v>
      </c>
      <c r="K119" s="5">
        <v>2012</v>
      </c>
      <c r="L119" s="5">
        <v>35.433199999999999</v>
      </c>
      <c r="M119" s="5">
        <v>2598585</v>
      </c>
      <c r="N119" s="5">
        <v>1.139</v>
      </c>
      <c r="O119" s="5">
        <v>3.0739999999999998</v>
      </c>
      <c r="P119" s="5">
        <v>50</v>
      </c>
      <c r="Q119" s="5">
        <v>17.7</v>
      </c>
      <c r="R119" s="5">
        <v>5.2</v>
      </c>
      <c r="S119" s="6" t="s">
        <v>33</v>
      </c>
    </row>
    <row r="120" spans="1:19" x14ac:dyDescent="0.25">
      <c r="A120" s="4" t="s">
        <v>19</v>
      </c>
      <c r="B120" s="5" t="s">
        <v>258</v>
      </c>
      <c r="C120" s="5" t="s">
        <v>259</v>
      </c>
      <c r="D120" s="5">
        <v>2008</v>
      </c>
      <c r="E120" s="5">
        <v>2016</v>
      </c>
      <c r="F120" s="5">
        <v>12.436400000000001</v>
      </c>
      <c r="G120" s="22">
        <v>16.4023</v>
      </c>
      <c r="H120" s="5">
        <v>604530</v>
      </c>
      <c r="I120" s="5">
        <v>2000</v>
      </c>
      <c r="J120" s="5">
        <v>12.899699999999999</v>
      </c>
      <c r="K120" s="5">
        <v>2012</v>
      </c>
      <c r="L120" s="5">
        <v>13.3742</v>
      </c>
      <c r="M120" s="5">
        <v>507637</v>
      </c>
      <c r="N120" s="5">
        <v>-3.52</v>
      </c>
      <c r="O120" s="5">
        <v>-0.30099999999999999</v>
      </c>
      <c r="P120" s="5">
        <v>50</v>
      </c>
      <c r="Q120" s="5">
        <v>6.7</v>
      </c>
      <c r="R120" s="5">
        <v>5.2</v>
      </c>
      <c r="S120" s="6" t="s">
        <v>22</v>
      </c>
    </row>
    <row r="121" spans="1:19" x14ac:dyDescent="0.25">
      <c r="A121" s="4" t="s">
        <v>19</v>
      </c>
      <c r="B121" s="5" t="s">
        <v>260</v>
      </c>
      <c r="C121" s="5" t="s">
        <v>261</v>
      </c>
      <c r="D121" s="5">
        <v>2008</v>
      </c>
      <c r="E121" s="5">
        <v>2016</v>
      </c>
      <c r="F121" s="5">
        <v>9.1242000000000001</v>
      </c>
      <c r="G121" s="22">
        <v>11.5604</v>
      </c>
      <c r="H121" s="5">
        <v>122985</v>
      </c>
      <c r="I121" s="5">
        <v>2000</v>
      </c>
      <c r="J121" s="5">
        <v>8.6465999999999994</v>
      </c>
      <c r="K121" s="5">
        <v>2012</v>
      </c>
      <c r="L121" s="5">
        <v>9.6546000000000003</v>
      </c>
      <c r="M121" s="5">
        <v>104039</v>
      </c>
      <c r="N121" s="5">
        <v>-3.0019999999999998</v>
      </c>
      <c r="O121" s="5">
        <v>-0.92300000000000004</v>
      </c>
      <c r="P121" s="5">
        <v>50</v>
      </c>
      <c r="Q121" s="5">
        <v>4.8</v>
      </c>
      <c r="R121" s="5">
        <v>5.2</v>
      </c>
      <c r="S121" s="6" t="s">
        <v>22</v>
      </c>
    </row>
    <row r="122" spans="1:19" x14ac:dyDescent="0.25">
      <c r="A122" s="4" t="s">
        <v>19</v>
      </c>
      <c r="B122" s="5" t="s">
        <v>262</v>
      </c>
      <c r="C122" s="5" t="s">
        <v>263</v>
      </c>
      <c r="D122" s="5">
        <v>2008</v>
      </c>
      <c r="E122" s="5">
        <v>2016</v>
      </c>
      <c r="F122" s="5">
        <v>13.823600000000001</v>
      </c>
      <c r="G122" s="22">
        <v>16.347100000000001</v>
      </c>
      <c r="H122" s="5">
        <v>279285</v>
      </c>
      <c r="I122" s="5">
        <v>2000</v>
      </c>
      <c r="J122" s="5">
        <v>20.406500000000001</v>
      </c>
      <c r="K122" s="5">
        <v>2012</v>
      </c>
      <c r="L122" s="5">
        <v>13.892200000000001</v>
      </c>
      <c r="M122" s="5">
        <v>225261</v>
      </c>
      <c r="N122" s="5">
        <v>-2.1179999999999999</v>
      </c>
      <c r="O122" s="5">
        <v>3.1539999999999999</v>
      </c>
      <c r="P122" s="5">
        <v>50</v>
      </c>
      <c r="Q122" s="5">
        <v>6.9</v>
      </c>
      <c r="R122" s="5">
        <v>5.2</v>
      </c>
      <c r="S122" s="6" t="s">
        <v>22</v>
      </c>
    </row>
    <row r="123" spans="1:19" x14ac:dyDescent="0.25">
      <c r="A123" s="4" t="s">
        <v>19</v>
      </c>
      <c r="B123" s="5" t="s">
        <v>264</v>
      </c>
      <c r="C123" s="5" t="s">
        <v>265</v>
      </c>
      <c r="D123" s="5">
        <v>2008</v>
      </c>
      <c r="E123" s="5">
        <v>2016</v>
      </c>
      <c r="F123" s="5">
        <v>50.375599999999999</v>
      </c>
      <c r="G123" s="22">
        <v>49.499200000000002</v>
      </c>
      <c r="H123" s="5">
        <v>2102791</v>
      </c>
      <c r="I123" s="5">
        <v>2000</v>
      </c>
      <c r="J123" s="5">
        <v>54.8249</v>
      </c>
      <c r="K123" s="5">
        <v>2012</v>
      </c>
      <c r="L123" s="5">
        <v>49.230899999999998</v>
      </c>
      <c r="M123" s="5">
        <v>1790445</v>
      </c>
      <c r="N123" s="5">
        <v>0.219</v>
      </c>
      <c r="O123" s="5">
        <v>0.89300000000000002</v>
      </c>
      <c r="P123" s="5">
        <v>50</v>
      </c>
      <c r="Q123" s="5">
        <v>24.6</v>
      </c>
      <c r="R123" s="5">
        <v>5.2</v>
      </c>
      <c r="S123" s="6" t="s">
        <v>22</v>
      </c>
    </row>
    <row r="124" spans="1:19" x14ac:dyDescent="0.25">
      <c r="A124" s="4" t="s">
        <v>19</v>
      </c>
      <c r="B124" s="5" t="s">
        <v>266</v>
      </c>
      <c r="C124" s="5" t="s">
        <v>267</v>
      </c>
      <c r="D124" s="5">
        <v>2008</v>
      </c>
      <c r="E124" s="5">
        <v>2016</v>
      </c>
      <c r="F124" s="5">
        <v>51.232500000000002</v>
      </c>
      <c r="G124" s="22">
        <v>49.787599999999998</v>
      </c>
      <c r="H124" s="5">
        <v>21145739</v>
      </c>
      <c r="I124" s="5">
        <v>2000</v>
      </c>
      <c r="J124" s="5">
        <v>52.730699999999999</v>
      </c>
      <c r="K124" s="5">
        <v>2012</v>
      </c>
      <c r="L124" s="5">
        <v>49.937199999999997</v>
      </c>
      <c r="M124" s="5">
        <v>19057458</v>
      </c>
      <c r="N124" s="5">
        <v>0.35699999999999998</v>
      </c>
      <c r="O124" s="5">
        <v>0.45300000000000001</v>
      </c>
      <c r="P124" s="5">
        <v>50</v>
      </c>
      <c r="Q124" s="5">
        <v>25</v>
      </c>
      <c r="R124" s="5">
        <v>5.2</v>
      </c>
      <c r="S124" s="6" t="s">
        <v>22</v>
      </c>
    </row>
    <row r="125" spans="1:19" x14ac:dyDescent="0.25">
      <c r="A125" s="4" t="s">
        <v>19</v>
      </c>
      <c r="B125" s="5" t="s">
        <v>268</v>
      </c>
      <c r="C125" s="5" t="s">
        <v>269</v>
      </c>
      <c r="D125" s="5">
        <v>2008</v>
      </c>
      <c r="E125" s="5">
        <v>2016</v>
      </c>
      <c r="F125" s="5">
        <v>11.845800000000001</v>
      </c>
      <c r="G125" s="22">
        <v>15.3414</v>
      </c>
      <c r="H125" s="5">
        <v>186257</v>
      </c>
      <c r="I125" s="5">
        <v>2000</v>
      </c>
      <c r="J125" s="5">
        <v>12.1843</v>
      </c>
      <c r="K125" s="5">
        <v>2012</v>
      </c>
      <c r="L125" s="5">
        <v>12.6709</v>
      </c>
      <c r="M125" s="5">
        <v>147706</v>
      </c>
      <c r="N125" s="5">
        <v>-3.2850000000000001</v>
      </c>
      <c r="O125" s="5">
        <v>-0.32700000000000001</v>
      </c>
      <c r="P125" s="5">
        <v>50</v>
      </c>
      <c r="Q125" s="5">
        <v>6.3</v>
      </c>
      <c r="R125" s="5">
        <v>5.2</v>
      </c>
      <c r="S125" s="6" t="s">
        <v>22</v>
      </c>
    </row>
    <row r="126" spans="1:19" x14ac:dyDescent="0.25">
      <c r="A126" s="4" t="s">
        <v>19</v>
      </c>
      <c r="B126" s="5" t="s">
        <v>270</v>
      </c>
      <c r="C126" s="5" t="s">
        <v>271</v>
      </c>
      <c r="D126" s="5">
        <v>2008</v>
      </c>
      <c r="E126" s="5">
        <v>2016</v>
      </c>
      <c r="F126" s="5">
        <v>27.565999999999999</v>
      </c>
      <c r="G126" s="22">
        <v>29.377400000000002</v>
      </c>
      <c r="H126" s="5">
        <v>349279</v>
      </c>
      <c r="I126" s="5">
        <v>2000</v>
      </c>
      <c r="J126" s="5">
        <v>30.2834</v>
      </c>
      <c r="K126" s="5">
        <v>2012</v>
      </c>
      <c r="L126" s="5">
        <v>27.305599999999998</v>
      </c>
      <c r="M126" s="5">
        <v>286608</v>
      </c>
      <c r="N126" s="5">
        <v>-0.79900000000000004</v>
      </c>
      <c r="O126" s="5">
        <v>0.85899999999999999</v>
      </c>
      <c r="P126" s="5">
        <v>50</v>
      </c>
      <c r="Q126" s="5">
        <v>13.7</v>
      </c>
      <c r="R126" s="5">
        <v>5.2</v>
      </c>
      <c r="S126" s="6" t="s">
        <v>22</v>
      </c>
    </row>
    <row r="127" spans="1:19" x14ac:dyDescent="0.25">
      <c r="A127" s="4" t="s">
        <v>19</v>
      </c>
      <c r="B127" s="5" t="s">
        <v>272</v>
      </c>
      <c r="C127" s="5" t="s">
        <v>273</v>
      </c>
      <c r="D127" s="5">
        <v>2008</v>
      </c>
      <c r="E127" s="5">
        <v>2016</v>
      </c>
      <c r="F127" s="5">
        <v>36.645499999999998</v>
      </c>
      <c r="G127" s="22">
        <v>38.168199999999999</v>
      </c>
      <c r="H127" s="5">
        <v>349784</v>
      </c>
      <c r="I127" s="5">
        <v>2000</v>
      </c>
      <c r="J127" s="5">
        <v>39.761499999999998</v>
      </c>
      <c r="K127" s="5">
        <v>2012</v>
      </c>
      <c r="L127" s="5">
        <v>36.266800000000003</v>
      </c>
      <c r="M127" s="5">
        <v>280224</v>
      </c>
      <c r="N127" s="5">
        <v>-0.51</v>
      </c>
      <c r="O127" s="5">
        <v>0.76400000000000001</v>
      </c>
      <c r="P127" s="5">
        <v>50</v>
      </c>
      <c r="Q127" s="5">
        <v>18.100000000000001</v>
      </c>
      <c r="R127" s="5">
        <v>5.2</v>
      </c>
      <c r="S127" s="6" t="s">
        <v>22</v>
      </c>
    </row>
    <row r="128" spans="1:19" x14ac:dyDescent="0.25">
      <c r="A128" s="4" t="s">
        <v>19</v>
      </c>
      <c r="B128" s="5" t="s">
        <v>274</v>
      </c>
      <c r="C128" s="5" t="s">
        <v>275</v>
      </c>
      <c r="D128" s="5">
        <v>2008</v>
      </c>
      <c r="E128" s="5">
        <v>2016</v>
      </c>
      <c r="F128" s="5">
        <v>49.261499999999998</v>
      </c>
      <c r="G128" s="22">
        <v>52.102800000000002</v>
      </c>
      <c r="H128" s="5">
        <v>25349164</v>
      </c>
      <c r="I128" s="5">
        <v>2000</v>
      </c>
      <c r="J128" s="5">
        <v>49.028700000000001</v>
      </c>
      <c r="K128" s="5">
        <v>2012</v>
      </c>
      <c r="L128" s="5">
        <v>50.076599999999999</v>
      </c>
      <c r="M128" s="5">
        <v>22362130</v>
      </c>
      <c r="N128" s="5">
        <v>-0.70299999999999996</v>
      </c>
      <c r="O128" s="5">
        <v>-0.17599999999999999</v>
      </c>
      <c r="P128" s="5">
        <v>50</v>
      </c>
      <c r="Q128" s="5">
        <v>25</v>
      </c>
      <c r="R128" s="5">
        <v>5.2</v>
      </c>
      <c r="S128" s="6" t="s">
        <v>22</v>
      </c>
    </row>
    <row r="129" spans="1:19" x14ac:dyDescent="0.25">
      <c r="A129" s="4" t="s">
        <v>19</v>
      </c>
      <c r="B129" s="5" t="s">
        <v>276</v>
      </c>
      <c r="C129" s="5" t="s">
        <v>277</v>
      </c>
      <c r="D129" s="5">
        <v>2008</v>
      </c>
      <c r="E129" s="5">
        <v>2016</v>
      </c>
      <c r="F129" s="5">
        <v>27.148199999999999</v>
      </c>
      <c r="G129" s="22">
        <v>23.440799999999999</v>
      </c>
      <c r="H129" s="5">
        <v>242764</v>
      </c>
      <c r="I129" s="5">
        <v>2000</v>
      </c>
      <c r="J129" s="5">
        <v>32.767299999999999</v>
      </c>
      <c r="K129" s="5">
        <v>2012</v>
      </c>
      <c r="L129" s="5">
        <v>23.954999999999998</v>
      </c>
      <c r="M129" s="5">
        <v>234889</v>
      </c>
      <c r="N129" s="5">
        <v>1.819</v>
      </c>
      <c r="O129" s="5">
        <v>2.577</v>
      </c>
      <c r="P129" s="5">
        <v>50</v>
      </c>
      <c r="Q129" s="5">
        <v>12</v>
      </c>
      <c r="R129" s="5">
        <v>5.2</v>
      </c>
      <c r="S129" s="6" t="s">
        <v>33</v>
      </c>
    </row>
    <row r="130" spans="1:19" x14ac:dyDescent="0.25">
      <c r="A130" s="4" t="s">
        <v>19</v>
      </c>
      <c r="B130" s="5" t="s">
        <v>278</v>
      </c>
      <c r="C130" s="5" t="s">
        <v>279</v>
      </c>
      <c r="D130" s="5">
        <v>2008</v>
      </c>
      <c r="E130" s="5">
        <v>2016</v>
      </c>
      <c r="F130" s="5">
        <v>34.766800000000003</v>
      </c>
      <c r="G130" s="22">
        <v>36.604500000000002</v>
      </c>
      <c r="H130" s="5">
        <v>718993</v>
      </c>
      <c r="I130" s="5">
        <v>2000</v>
      </c>
      <c r="J130" s="5">
        <v>37.507399999999997</v>
      </c>
      <c r="K130" s="5">
        <v>2012</v>
      </c>
      <c r="L130" s="5">
        <v>34.382399999999997</v>
      </c>
      <c r="M130" s="5">
        <v>610465</v>
      </c>
      <c r="N130" s="5">
        <v>-0.64600000000000002</v>
      </c>
      <c r="O130" s="5">
        <v>0.72199999999999998</v>
      </c>
      <c r="P130" s="5">
        <v>50</v>
      </c>
      <c r="Q130" s="5">
        <v>17.2</v>
      </c>
      <c r="R130" s="5">
        <v>5.2</v>
      </c>
      <c r="S130" s="6" t="s">
        <v>22</v>
      </c>
    </row>
    <row r="131" spans="1:19" x14ac:dyDescent="0.25">
      <c r="A131" s="4" t="s">
        <v>19</v>
      </c>
      <c r="B131" s="5" t="s">
        <v>280</v>
      </c>
      <c r="C131" s="5" t="s">
        <v>281</v>
      </c>
      <c r="D131" s="5">
        <v>2008</v>
      </c>
      <c r="E131" s="5">
        <v>2016</v>
      </c>
      <c r="F131" s="5">
        <v>20.6599</v>
      </c>
      <c r="G131" s="22">
        <v>22.841999999999999</v>
      </c>
      <c r="H131" s="5">
        <v>402508</v>
      </c>
      <c r="I131" s="5">
        <v>2000</v>
      </c>
      <c r="J131" s="5">
        <v>23.516200000000001</v>
      </c>
      <c r="K131" s="5">
        <v>2012</v>
      </c>
      <c r="L131" s="5">
        <v>20.546299999999999</v>
      </c>
      <c r="M131" s="5">
        <v>337955</v>
      </c>
      <c r="N131" s="5">
        <v>-1.2629999999999999</v>
      </c>
      <c r="O131" s="5">
        <v>1.119</v>
      </c>
      <c r="P131" s="5">
        <v>50</v>
      </c>
      <c r="Q131" s="5">
        <v>10.3</v>
      </c>
      <c r="R131" s="5">
        <v>5.2</v>
      </c>
      <c r="S131" s="6" t="s">
        <v>22</v>
      </c>
    </row>
    <row r="132" spans="1:19" x14ac:dyDescent="0.25">
      <c r="A132" s="4" t="s">
        <v>19</v>
      </c>
      <c r="B132" s="5" t="s">
        <v>282</v>
      </c>
      <c r="C132" s="5" t="s">
        <v>283</v>
      </c>
      <c r="D132" s="5">
        <v>2008</v>
      </c>
      <c r="E132" s="5">
        <v>2016</v>
      </c>
      <c r="F132" s="5">
        <v>24.456600000000002</v>
      </c>
      <c r="G132" s="22">
        <v>18.489100000000001</v>
      </c>
      <c r="H132" s="5">
        <v>1550358</v>
      </c>
      <c r="I132" s="5">
        <v>2000</v>
      </c>
      <c r="J132" s="5">
        <v>32.387799999999999</v>
      </c>
      <c r="K132" s="5">
        <v>2012</v>
      </c>
      <c r="L132" s="5">
        <v>19.967099999999999</v>
      </c>
      <c r="M132" s="5">
        <v>1609666</v>
      </c>
      <c r="N132" s="5">
        <v>3.4359999999999999</v>
      </c>
      <c r="O132" s="5">
        <v>3.9510000000000001</v>
      </c>
      <c r="P132" s="5">
        <v>50</v>
      </c>
      <c r="Q132" s="5">
        <v>10</v>
      </c>
      <c r="R132" s="5">
        <v>5.2</v>
      </c>
      <c r="S132" s="6" t="s">
        <v>33</v>
      </c>
    </row>
    <row r="133" spans="1:19" x14ac:dyDescent="0.25">
      <c r="A133" s="4" t="s">
        <v>19</v>
      </c>
      <c r="B133" s="5" t="s">
        <v>284</v>
      </c>
      <c r="C133" s="5" t="s">
        <v>285</v>
      </c>
      <c r="D133" s="5">
        <v>2008</v>
      </c>
      <c r="E133" s="5">
        <v>2016</v>
      </c>
      <c r="F133" s="5">
        <v>23.5566</v>
      </c>
      <c r="G133" s="22">
        <v>15.713800000000001</v>
      </c>
      <c r="H133" s="5">
        <v>4163117</v>
      </c>
      <c r="I133" s="5">
        <v>2000</v>
      </c>
      <c r="J133" s="5">
        <v>36.081499999999998</v>
      </c>
      <c r="K133" s="5">
        <v>2012</v>
      </c>
      <c r="L133" s="5">
        <v>17.9907</v>
      </c>
      <c r="M133" s="5">
        <v>4468665</v>
      </c>
      <c r="N133" s="5">
        <v>4.9349999999999996</v>
      </c>
      <c r="O133" s="5">
        <v>5.6340000000000003</v>
      </c>
      <c r="P133" s="5">
        <v>50</v>
      </c>
      <c r="Q133" s="5">
        <v>9</v>
      </c>
      <c r="R133" s="5">
        <v>5.2</v>
      </c>
      <c r="S133" s="6" t="s">
        <v>33</v>
      </c>
    </row>
    <row r="134" spans="1:19" x14ac:dyDescent="0.25">
      <c r="A134" s="4" t="s">
        <v>19</v>
      </c>
      <c r="B134" s="5" t="s">
        <v>286</v>
      </c>
      <c r="C134" s="5" t="s">
        <v>287</v>
      </c>
      <c r="D134" s="5">
        <v>2008</v>
      </c>
      <c r="E134" s="5">
        <v>2016</v>
      </c>
      <c r="F134" s="5">
        <v>23.1447</v>
      </c>
      <c r="G134" s="22">
        <v>25.742100000000001</v>
      </c>
      <c r="H134" s="5">
        <v>2362871</v>
      </c>
      <c r="I134" s="5">
        <v>2000</v>
      </c>
      <c r="J134" s="5">
        <v>23.051100000000002</v>
      </c>
      <c r="K134" s="5">
        <v>2012</v>
      </c>
      <c r="L134" s="5">
        <v>23.521999999999998</v>
      </c>
      <c r="M134" s="5">
        <v>2211841</v>
      </c>
      <c r="N134" s="5">
        <v>-1.3380000000000001</v>
      </c>
      <c r="O134" s="5">
        <v>-0.16900000000000001</v>
      </c>
      <c r="P134" s="5">
        <v>50</v>
      </c>
      <c r="Q134" s="5">
        <v>11.8</v>
      </c>
      <c r="R134" s="5">
        <v>5.2</v>
      </c>
      <c r="S134" s="6" t="s">
        <v>22</v>
      </c>
    </row>
    <row r="135" spans="1:19" x14ac:dyDescent="0.25">
      <c r="A135" s="4" t="s">
        <v>19</v>
      </c>
      <c r="B135" s="5" t="s">
        <v>288</v>
      </c>
      <c r="C135" s="5" t="s">
        <v>289</v>
      </c>
      <c r="D135" s="5">
        <v>2008</v>
      </c>
      <c r="E135" s="5">
        <v>2016</v>
      </c>
      <c r="F135" s="5">
        <v>13.976800000000001</v>
      </c>
      <c r="G135" s="22">
        <v>17.509899999999998</v>
      </c>
      <c r="H135" s="5">
        <v>412039</v>
      </c>
      <c r="I135" s="5">
        <v>2000</v>
      </c>
      <c r="J135" s="5">
        <v>14.941800000000001</v>
      </c>
      <c r="K135" s="5">
        <v>2012</v>
      </c>
      <c r="L135" s="5">
        <v>14.654299999999999</v>
      </c>
      <c r="M135" s="5">
        <v>363467</v>
      </c>
      <c r="N135" s="5">
        <v>-2.8570000000000002</v>
      </c>
      <c r="O135" s="5">
        <v>0.16200000000000001</v>
      </c>
      <c r="P135" s="5">
        <v>50</v>
      </c>
      <c r="Q135" s="5">
        <v>7.3</v>
      </c>
      <c r="R135" s="5">
        <v>5.2</v>
      </c>
      <c r="S135" s="6" t="s">
        <v>22</v>
      </c>
    </row>
    <row r="136" spans="1:19" x14ac:dyDescent="0.25">
      <c r="A136" s="4" t="s">
        <v>19</v>
      </c>
      <c r="B136" s="5" t="s">
        <v>290</v>
      </c>
      <c r="C136" s="5" t="s">
        <v>291</v>
      </c>
      <c r="D136" s="5">
        <v>2008</v>
      </c>
      <c r="E136" s="5">
        <v>2016</v>
      </c>
      <c r="F136" s="5">
        <v>20.760999999999999</v>
      </c>
      <c r="G136" s="22">
        <v>20.7607</v>
      </c>
      <c r="H136" s="5">
        <v>191143</v>
      </c>
      <c r="I136" s="5">
        <v>2000</v>
      </c>
      <c r="J136" s="5">
        <v>23.320599999999999</v>
      </c>
      <c r="K136" s="5">
        <v>2012</v>
      </c>
      <c r="L136" s="5">
        <v>19.623999999999999</v>
      </c>
      <c r="M136" s="5">
        <v>184293</v>
      </c>
      <c r="N136" s="5">
        <v>0</v>
      </c>
      <c r="O136" s="5">
        <v>1.4279999999999999</v>
      </c>
      <c r="P136" s="5">
        <v>50</v>
      </c>
      <c r="Q136" s="5">
        <v>9.8000000000000007</v>
      </c>
      <c r="R136" s="5">
        <v>5.2</v>
      </c>
      <c r="S136" s="6" t="s">
        <v>22</v>
      </c>
    </row>
    <row r="137" spans="1:19" x14ac:dyDescent="0.25">
      <c r="A137" s="4" t="s">
        <v>19</v>
      </c>
      <c r="B137" s="5" t="s">
        <v>292</v>
      </c>
      <c r="C137" s="5" t="s">
        <v>293</v>
      </c>
      <c r="D137" s="5">
        <v>2008</v>
      </c>
      <c r="E137" s="5">
        <v>2016</v>
      </c>
      <c r="F137" s="5">
        <v>26.110399999999998</v>
      </c>
      <c r="G137" s="22">
        <v>27.742699999999999</v>
      </c>
      <c r="H137" s="5">
        <v>115146</v>
      </c>
      <c r="I137" s="5">
        <v>2000</v>
      </c>
      <c r="J137" s="5">
        <v>28.356400000000001</v>
      </c>
      <c r="K137" s="5">
        <v>2012</v>
      </c>
      <c r="L137" s="5">
        <v>25.8123</v>
      </c>
      <c r="M137" s="5">
        <v>85843</v>
      </c>
      <c r="N137" s="5">
        <v>-0.76100000000000001</v>
      </c>
      <c r="O137" s="5">
        <v>0.78</v>
      </c>
      <c r="P137" s="5">
        <v>50</v>
      </c>
      <c r="Q137" s="5">
        <v>12.9</v>
      </c>
      <c r="R137" s="5">
        <v>5.2</v>
      </c>
      <c r="S137" s="6" t="s">
        <v>22</v>
      </c>
    </row>
    <row r="138" spans="1:19" x14ac:dyDescent="0.25">
      <c r="A138" s="4" t="s">
        <v>19</v>
      </c>
      <c r="B138" s="5" t="s">
        <v>294</v>
      </c>
      <c r="C138" s="5" t="s">
        <v>295</v>
      </c>
      <c r="D138" s="5">
        <v>2008</v>
      </c>
      <c r="E138" s="5">
        <v>2016</v>
      </c>
      <c r="F138" s="5">
        <v>16.645</v>
      </c>
      <c r="G138" s="22">
        <v>22.718699999999998</v>
      </c>
      <c r="H138" s="5">
        <v>2848668</v>
      </c>
      <c r="I138" s="5">
        <v>2000</v>
      </c>
      <c r="J138" s="5">
        <v>16.177800000000001</v>
      </c>
      <c r="K138" s="5">
        <v>2012</v>
      </c>
      <c r="L138" s="5">
        <v>18.427499999999998</v>
      </c>
      <c r="M138" s="5">
        <v>2391877</v>
      </c>
      <c r="N138" s="5">
        <v>-3.9649999999999999</v>
      </c>
      <c r="O138" s="5">
        <v>-1.091</v>
      </c>
      <c r="P138" s="5">
        <v>50</v>
      </c>
      <c r="Q138" s="5">
        <v>9.1999999999999993</v>
      </c>
      <c r="R138" s="5">
        <v>5.2</v>
      </c>
      <c r="S138" s="6" t="s">
        <v>22</v>
      </c>
    </row>
    <row r="139" spans="1:19" x14ac:dyDescent="0.25">
      <c r="A139" s="4" t="s">
        <v>19</v>
      </c>
      <c r="B139" s="5" t="s">
        <v>296</v>
      </c>
      <c r="C139" s="5" t="s">
        <v>297</v>
      </c>
      <c r="D139" s="5">
        <v>2008</v>
      </c>
      <c r="E139" s="5">
        <v>2016</v>
      </c>
      <c r="F139" s="5">
        <v>26.204499999999999</v>
      </c>
      <c r="G139" s="22">
        <v>26.790600000000001</v>
      </c>
      <c r="H139" s="5">
        <v>286973</v>
      </c>
      <c r="I139" s="5">
        <v>2000</v>
      </c>
      <c r="J139" s="5">
        <v>27.1526</v>
      </c>
      <c r="K139" s="5">
        <v>2012</v>
      </c>
      <c r="L139" s="5">
        <v>25.575600000000001</v>
      </c>
      <c r="M139" s="5">
        <v>284506</v>
      </c>
      <c r="N139" s="5">
        <v>-0.27700000000000002</v>
      </c>
      <c r="O139" s="5">
        <v>0.497</v>
      </c>
      <c r="P139" s="5">
        <v>50</v>
      </c>
      <c r="Q139" s="5">
        <v>12.8</v>
      </c>
      <c r="R139" s="5">
        <v>5.2</v>
      </c>
      <c r="S139" s="6" t="s">
        <v>22</v>
      </c>
    </row>
    <row r="140" spans="1:19" x14ac:dyDescent="0.25">
      <c r="A140" s="4" t="s">
        <v>19</v>
      </c>
      <c r="B140" s="5" t="s">
        <v>298</v>
      </c>
      <c r="C140" s="5" t="s">
        <v>299</v>
      </c>
      <c r="D140" s="5">
        <v>2008</v>
      </c>
      <c r="E140" s="5">
        <v>2016</v>
      </c>
      <c r="F140" s="5">
        <v>24.5303</v>
      </c>
      <c r="G140" s="22">
        <v>26.682500000000001</v>
      </c>
      <c r="H140" s="5">
        <v>1194901</v>
      </c>
      <c r="I140" s="5">
        <v>2000</v>
      </c>
      <c r="J140" s="5">
        <v>25.116900000000001</v>
      </c>
      <c r="K140" s="5">
        <v>2012</v>
      </c>
      <c r="L140" s="5">
        <v>24.5975</v>
      </c>
      <c r="M140" s="5">
        <v>1152286</v>
      </c>
      <c r="N140" s="5">
        <v>-1.0569999999999999</v>
      </c>
      <c r="O140" s="5">
        <v>0.17399999999999999</v>
      </c>
      <c r="P140" s="5">
        <v>50</v>
      </c>
      <c r="Q140" s="5">
        <v>12.3</v>
      </c>
      <c r="R140" s="5">
        <v>5.2</v>
      </c>
      <c r="S140" s="6" t="s">
        <v>22</v>
      </c>
    </row>
    <row r="141" spans="1:19" x14ac:dyDescent="0.25">
      <c r="A141" s="4" t="s">
        <v>19</v>
      </c>
      <c r="B141" s="5" t="s">
        <v>300</v>
      </c>
      <c r="C141" s="5" t="s">
        <v>301</v>
      </c>
      <c r="D141" s="5">
        <v>2008</v>
      </c>
      <c r="E141" s="5">
        <v>2016</v>
      </c>
      <c r="F141" s="5">
        <v>20.9939</v>
      </c>
      <c r="G141" s="22">
        <v>23.298300000000001</v>
      </c>
      <c r="H141" s="5">
        <v>7981189</v>
      </c>
      <c r="I141" s="5">
        <v>2000</v>
      </c>
      <c r="J141" s="5">
        <v>21.124700000000001</v>
      </c>
      <c r="K141" s="5">
        <v>2012</v>
      </c>
      <c r="L141" s="5">
        <v>21.264900000000001</v>
      </c>
      <c r="M141" s="5">
        <v>7747248</v>
      </c>
      <c r="N141" s="5">
        <v>-1.31</v>
      </c>
      <c r="O141" s="5">
        <v>-5.5E-2</v>
      </c>
      <c r="P141" s="5">
        <v>50</v>
      </c>
      <c r="Q141" s="5">
        <v>10.6</v>
      </c>
      <c r="R141" s="5">
        <v>5.2</v>
      </c>
      <c r="S141" s="6" t="s">
        <v>22</v>
      </c>
    </row>
    <row r="142" spans="1:19" x14ac:dyDescent="0.25">
      <c r="A142" s="4" t="s">
        <v>19</v>
      </c>
      <c r="B142" s="5" t="s">
        <v>302</v>
      </c>
      <c r="C142" s="5" t="s">
        <v>303</v>
      </c>
      <c r="D142" s="5">
        <v>2008</v>
      </c>
      <c r="E142" s="5">
        <v>2016</v>
      </c>
      <c r="F142" s="5">
        <v>19.4194</v>
      </c>
      <c r="G142" s="22">
        <v>22.2607</v>
      </c>
      <c r="H142" s="5">
        <v>683267</v>
      </c>
      <c r="I142" s="5">
        <v>2000</v>
      </c>
      <c r="J142" s="5">
        <v>22.1557</v>
      </c>
      <c r="K142" s="5">
        <v>2012</v>
      </c>
      <c r="L142" s="5">
        <v>19.4008</v>
      </c>
      <c r="M142" s="5">
        <v>536315</v>
      </c>
      <c r="N142" s="5">
        <v>-1.722</v>
      </c>
      <c r="O142" s="5">
        <v>1.1000000000000001</v>
      </c>
      <c r="P142" s="5">
        <v>50</v>
      </c>
      <c r="Q142" s="5">
        <v>9.6999999999999993</v>
      </c>
      <c r="R142" s="5">
        <v>5.2</v>
      </c>
      <c r="S142" s="6" t="s">
        <v>22</v>
      </c>
    </row>
    <row r="143" spans="1:19" x14ac:dyDescent="0.25">
      <c r="A143" s="4" t="s">
        <v>19</v>
      </c>
      <c r="B143" s="5" t="s">
        <v>304</v>
      </c>
      <c r="C143" s="5" t="s">
        <v>305</v>
      </c>
      <c r="D143" s="5">
        <v>2008</v>
      </c>
      <c r="E143" s="5">
        <v>2016</v>
      </c>
      <c r="F143" s="5">
        <v>23.7317</v>
      </c>
      <c r="G143" s="22">
        <v>21.935500000000001</v>
      </c>
      <c r="H143" s="5">
        <v>11034</v>
      </c>
      <c r="I143" s="5">
        <v>2000</v>
      </c>
      <c r="J143" s="5">
        <v>28.674099999999999</v>
      </c>
      <c r="K143" s="5">
        <v>2012</v>
      </c>
      <c r="L143" s="5">
        <v>21.4254</v>
      </c>
      <c r="M143" s="5">
        <v>10600</v>
      </c>
      <c r="N143" s="5">
        <v>0.97899999999999998</v>
      </c>
      <c r="O143" s="5">
        <v>2.399</v>
      </c>
      <c r="P143" s="5">
        <v>50</v>
      </c>
      <c r="Q143" s="5">
        <v>10.7</v>
      </c>
      <c r="R143" s="5">
        <v>5.2</v>
      </c>
      <c r="S143" s="6" t="s">
        <v>33</v>
      </c>
    </row>
    <row r="144" spans="1:19" x14ac:dyDescent="0.25">
      <c r="A144" s="4" t="s">
        <v>19</v>
      </c>
      <c r="B144" s="5" t="s">
        <v>306</v>
      </c>
      <c r="C144" s="5" t="s">
        <v>307</v>
      </c>
      <c r="D144" s="5">
        <v>2008</v>
      </c>
      <c r="E144" s="5">
        <v>2016</v>
      </c>
      <c r="F144" s="5">
        <v>25.691600000000001</v>
      </c>
      <c r="G144" s="22">
        <v>24.542999999999999</v>
      </c>
      <c r="H144" s="5">
        <v>6995</v>
      </c>
      <c r="I144" s="5">
        <v>2000</v>
      </c>
      <c r="J144" s="5">
        <v>30.198499999999999</v>
      </c>
      <c r="K144" s="5">
        <v>2012</v>
      </c>
      <c r="L144" s="5">
        <v>23.849499999999999</v>
      </c>
      <c r="M144" s="5">
        <v>6917</v>
      </c>
      <c r="N144" s="5">
        <v>0.56999999999999995</v>
      </c>
      <c r="O144" s="5">
        <v>1.948</v>
      </c>
      <c r="P144" s="5">
        <v>50</v>
      </c>
      <c r="Q144" s="5">
        <v>11.9</v>
      </c>
      <c r="R144" s="5">
        <v>5.2</v>
      </c>
      <c r="S144" s="6" t="s">
        <v>33</v>
      </c>
    </row>
    <row r="145" spans="1:19" x14ac:dyDescent="0.25">
      <c r="A145" s="4" t="s">
        <v>19</v>
      </c>
      <c r="B145" s="5" t="s">
        <v>308</v>
      </c>
      <c r="C145" s="5" t="s">
        <v>309</v>
      </c>
      <c r="D145" s="5">
        <v>2008</v>
      </c>
      <c r="E145" s="5">
        <v>2016</v>
      </c>
      <c r="F145" s="5">
        <v>22.924900000000001</v>
      </c>
      <c r="G145" s="22">
        <v>31.325900000000001</v>
      </c>
      <c r="H145" s="5">
        <v>13595</v>
      </c>
      <c r="I145" s="5">
        <v>2000</v>
      </c>
      <c r="J145" s="5">
        <v>22.149899999999999</v>
      </c>
      <c r="K145" s="5">
        <v>2012</v>
      </c>
      <c r="L145" s="5">
        <v>25.3855</v>
      </c>
      <c r="M145" s="5">
        <v>10802</v>
      </c>
      <c r="N145" s="5">
        <v>-3.98</v>
      </c>
      <c r="O145" s="5">
        <v>-1.143</v>
      </c>
      <c r="P145" s="5">
        <v>50</v>
      </c>
      <c r="Q145" s="5">
        <v>12.7</v>
      </c>
      <c r="R145" s="5">
        <v>5.2</v>
      </c>
      <c r="S145" s="6" t="s">
        <v>22</v>
      </c>
    </row>
    <row r="146" spans="1:19" x14ac:dyDescent="0.25">
      <c r="A146" s="4" t="s">
        <v>19</v>
      </c>
      <c r="B146" s="5" t="s">
        <v>310</v>
      </c>
      <c r="C146" s="5" t="s">
        <v>311</v>
      </c>
      <c r="D146" s="5">
        <v>2008</v>
      </c>
      <c r="E146" s="5">
        <v>2016</v>
      </c>
      <c r="F146" s="5">
        <v>46.2256</v>
      </c>
      <c r="G146" s="22">
        <v>46.1098</v>
      </c>
      <c r="H146" s="5">
        <v>21488</v>
      </c>
      <c r="I146" s="5">
        <v>2000</v>
      </c>
      <c r="J146" s="5">
        <v>48.814300000000003</v>
      </c>
      <c r="K146" s="5">
        <v>2012</v>
      </c>
      <c r="L146" s="5">
        <v>45.35</v>
      </c>
      <c r="M146" s="5">
        <v>19296</v>
      </c>
      <c r="N146" s="5">
        <v>3.1E-2</v>
      </c>
      <c r="O146" s="5">
        <v>0.61199999999999999</v>
      </c>
      <c r="P146" s="5">
        <v>50</v>
      </c>
      <c r="Q146" s="5">
        <v>22.7</v>
      </c>
      <c r="R146" s="5">
        <v>5.2</v>
      </c>
      <c r="S146" s="6" t="s">
        <v>22</v>
      </c>
    </row>
    <row r="147" spans="1:19" x14ac:dyDescent="0.25">
      <c r="A147" s="4" t="s">
        <v>19</v>
      </c>
      <c r="B147" s="5" t="s">
        <v>312</v>
      </c>
      <c r="C147" s="5" t="s">
        <v>313</v>
      </c>
      <c r="D147" s="5">
        <v>2008</v>
      </c>
      <c r="E147" s="5">
        <v>2016</v>
      </c>
      <c r="F147" s="5">
        <v>42.188499999999998</v>
      </c>
      <c r="G147" s="22">
        <v>42.905999999999999</v>
      </c>
      <c r="H147" s="5">
        <v>3356245</v>
      </c>
      <c r="I147" s="5">
        <v>2000</v>
      </c>
      <c r="J147" s="5">
        <v>45.736800000000002</v>
      </c>
      <c r="K147" s="5">
        <v>2012</v>
      </c>
      <c r="L147" s="5">
        <v>41.463099999999997</v>
      </c>
      <c r="M147" s="5">
        <v>2974468</v>
      </c>
      <c r="N147" s="5">
        <v>-0.21099999999999999</v>
      </c>
      <c r="O147" s="5">
        <v>0.81399999999999995</v>
      </c>
      <c r="P147" s="5">
        <v>50</v>
      </c>
      <c r="Q147" s="5">
        <v>20.7</v>
      </c>
      <c r="R147" s="5">
        <v>5.2</v>
      </c>
      <c r="S147" s="6" t="s">
        <v>22</v>
      </c>
    </row>
    <row r="148" spans="1:19" x14ac:dyDescent="0.25">
      <c r="A148" s="4" t="s">
        <v>19</v>
      </c>
      <c r="B148" s="5" t="s">
        <v>314</v>
      </c>
      <c r="C148" s="5" t="s">
        <v>315</v>
      </c>
      <c r="D148" s="5">
        <v>2008</v>
      </c>
      <c r="E148" s="5">
        <v>2016</v>
      </c>
      <c r="F148" s="5">
        <v>57.461599999999997</v>
      </c>
      <c r="G148" s="22">
        <v>49.920499999999997</v>
      </c>
      <c r="H148" s="5">
        <v>1875937</v>
      </c>
      <c r="I148" s="5">
        <v>2000</v>
      </c>
      <c r="J148" s="5">
        <v>60.053899999999999</v>
      </c>
      <c r="K148" s="5">
        <v>2012</v>
      </c>
      <c r="L148" s="5">
        <v>53.458399999999997</v>
      </c>
      <c r="M148" s="5">
        <v>1788857</v>
      </c>
      <c r="N148" s="5">
        <v>1.7430000000000001</v>
      </c>
      <c r="O148" s="5">
        <v>0.96499999999999997</v>
      </c>
      <c r="P148" s="5">
        <v>50</v>
      </c>
      <c r="Q148" s="5">
        <v>26.7</v>
      </c>
      <c r="R148" s="5">
        <v>5.2</v>
      </c>
      <c r="S148" s="6" t="s">
        <v>33</v>
      </c>
    </row>
    <row r="149" spans="1:19" x14ac:dyDescent="0.25">
      <c r="A149" s="4" t="s">
        <v>19</v>
      </c>
      <c r="B149" s="5" t="s">
        <v>316</v>
      </c>
      <c r="C149" s="5" t="s">
        <v>317</v>
      </c>
      <c r="D149" s="5">
        <v>2008</v>
      </c>
      <c r="E149" s="5">
        <v>2016</v>
      </c>
      <c r="F149" s="5">
        <v>24.604900000000001</v>
      </c>
      <c r="G149" s="22">
        <v>27.188700000000001</v>
      </c>
      <c r="H149" s="5">
        <v>550177</v>
      </c>
      <c r="I149" s="5">
        <v>2000</v>
      </c>
      <c r="J149" s="5">
        <v>25.286999999999999</v>
      </c>
      <c r="K149" s="5">
        <v>2012</v>
      </c>
      <c r="L149" s="5">
        <v>24.888999999999999</v>
      </c>
      <c r="M149" s="5">
        <v>518137</v>
      </c>
      <c r="N149" s="5">
        <v>-1.256</v>
      </c>
      <c r="O149" s="5">
        <v>0.13200000000000001</v>
      </c>
      <c r="P149" s="5">
        <v>50</v>
      </c>
      <c r="Q149" s="5">
        <v>12.4</v>
      </c>
      <c r="R149" s="5">
        <v>5.2</v>
      </c>
      <c r="S149" s="6" t="s">
        <v>22</v>
      </c>
    </row>
    <row r="150" spans="1:19" x14ac:dyDescent="0.25">
      <c r="A150" s="4" t="s">
        <v>19</v>
      </c>
      <c r="B150" s="5" t="s">
        <v>318</v>
      </c>
      <c r="C150" s="5" t="s">
        <v>319</v>
      </c>
      <c r="D150" s="5">
        <v>2008</v>
      </c>
      <c r="E150" s="5">
        <v>2016</v>
      </c>
      <c r="F150" s="5">
        <v>21.0243</v>
      </c>
      <c r="G150" s="22">
        <v>22.302</v>
      </c>
      <c r="H150" s="5">
        <v>5490</v>
      </c>
      <c r="I150" s="5">
        <v>2000</v>
      </c>
      <c r="J150" s="5">
        <v>24.433800000000002</v>
      </c>
      <c r="K150" s="5">
        <v>2012</v>
      </c>
      <c r="L150" s="5">
        <v>20.261199999999999</v>
      </c>
      <c r="M150" s="5">
        <v>5111</v>
      </c>
      <c r="N150" s="5">
        <v>-0.74</v>
      </c>
      <c r="O150" s="5">
        <v>1.548</v>
      </c>
      <c r="P150" s="5">
        <v>50</v>
      </c>
      <c r="Q150" s="5">
        <v>10.1</v>
      </c>
      <c r="R150" s="5">
        <v>5.2</v>
      </c>
      <c r="S150" s="6" t="s">
        <v>22</v>
      </c>
    </row>
    <row r="151" spans="1:19" x14ac:dyDescent="0.25">
      <c r="A151" s="4" t="s">
        <v>19</v>
      </c>
      <c r="B151" s="5" t="s">
        <v>320</v>
      </c>
      <c r="C151" s="5" t="s">
        <v>321</v>
      </c>
      <c r="D151" s="5">
        <v>2008</v>
      </c>
      <c r="E151" s="5">
        <v>2016</v>
      </c>
      <c r="F151" s="5">
        <v>49.374299999999998</v>
      </c>
      <c r="G151" s="22">
        <v>48.032299999999999</v>
      </c>
      <c r="H151" s="5">
        <v>777750</v>
      </c>
      <c r="I151" s="5">
        <v>2000</v>
      </c>
      <c r="J151" s="5">
        <v>53.684899999999999</v>
      </c>
      <c r="K151" s="5">
        <v>2012</v>
      </c>
      <c r="L151" s="5">
        <v>47.924700000000001</v>
      </c>
      <c r="M151" s="5">
        <v>696016</v>
      </c>
      <c r="N151" s="5">
        <v>0.34399999999999997</v>
      </c>
      <c r="O151" s="5">
        <v>0.94099999999999995</v>
      </c>
      <c r="P151" s="5">
        <v>50</v>
      </c>
      <c r="Q151" s="5">
        <v>24</v>
      </c>
      <c r="R151" s="5">
        <v>5.2</v>
      </c>
      <c r="S151" s="6" t="s">
        <v>22</v>
      </c>
    </row>
    <row r="152" spans="1:19" x14ac:dyDescent="0.25">
      <c r="A152" s="4" t="s">
        <v>19</v>
      </c>
      <c r="B152" s="5" t="s">
        <v>322</v>
      </c>
      <c r="C152" s="5" t="s">
        <v>323</v>
      </c>
      <c r="D152" s="5">
        <v>2008</v>
      </c>
      <c r="E152" s="5">
        <v>2016</v>
      </c>
      <c r="F152" s="5">
        <v>17.9648</v>
      </c>
      <c r="G152" s="22">
        <v>22.222000000000001</v>
      </c>
      <c r="H152" s="5">
        <v>320506</v>
      </c>
      <c r="I152" s="5">
        <v>2000</v>
      </c>
      <c r="J152" s="5">
        <v>18.493400000000001</v>
      </c>
      <c r="K152" s="5">
        <v>2012</v>
      </c>
      <c r="L152" s="5">
        <v>18.9648</v>
      </c>
      <c r="M152" s="5">
        <v>268053</v>
      </c>
      <c r="N152" s="5">
        <v>-2.694</v>
      </c>
      <c r="O152" s="5">
        <v>-0.21</v>
      </c>
      <c r="P152" s="5">
        <v>50</v>
      </c>
      <c r="Q152" s="5">
        <v>9.5</v>
      </c>
      <c r="R152" s="5">
        <v>5.2</v>
      </c>
      <c r="S152" s="6" t="s">
        <v>22</v>
      </c>
    </row>
    <row r="153" spans="1:19" x14ac:dyDescent="0.25">
      <c r="A153" s="4" t="s">
        <v>19</v>
      </c>
      <c r="B153" s="5" t="s">
        <v>324</v>
      </c>
      <c r="C153" s="5" t="s">
        <v>325</v>
      </c>
      <c r="D153" s="5">
        <v>2008</v>
      </c>
      <c r="E153" s="5">
        <v>2016</v>
      </c>
      <c r="F153" s="5">
        <v>24.4787</v>
      </c>
      <c r="G153" s="22">
        <v>26.609200000000001</v>
      </c>
      <c r="H153" s="5">
        <v>357333</v>
      </c>
      <c r="I153" s="5">
        <v>2000</v>
      </c>
      <c r="J153" s="5">
        <v>25.005299999999998</v>
      </c>
      <c r="K153" s="5">
        <v>2012</v>
      </c>
      <c r="L153" s="5">
        <v>24.544</v>
      </c>
      <c r="M153" s="5">
        <v>340117</v>
      </c>
      <c r="N153" s="5">
        <v>-1.0489999999999999</v>
      </c>
      <c r="O153" s="5">
        <v>0.155</v>
      </c>
      <c r="P153" s="5">
        <v>50</v>
      </c>
      <c r="Q153" s="5">
        <v>12.3</v>
      </c>
      <c r="R153" s="5">
        <v>5.2</v>
      </c>
      <c r="S153" s="6" t="s">
        <v>22</v>
      </c>
    </row>
    <row r="154" spans="1:19" x14ac:dyDescent="0.25">
      <c r="A154" s="4" t="s">
        <v>19</v>
      </c>
      <c r="B154" s="5" t="s">
        <v>326</v>
      </c>
      <c r="C154" s="5" t="s">
        <v>327</v>
      </c>
      <c r="D154" s="5">
        <v>2008</v>
      </c>
      <c r="E154" s="5">
        <v>2016</v>
      </c>
      <c r="F154" s="5">
        <v>21.578399999999998</v>
      </c>
      <c r="G154" s="22">
        <v>24.4084</v>
      </c>
      <c r="H154" s="5">
        <v>108641</v>
      </c>
      <c r="I154" s="5">
        <v>2000</v>
      </c>
      <c r="J154" s="5">
        <v>22.217099999999999</v>
      </c>
      <c r="K154" s="5">
        <v>2012</v>
      </c>
      <c r="L154" s="5">
        <v>21.9269</v>
      </c>
      <c r="M154" s="5">
        <v>103123</v>
      </c>
      <c r="N154" s="5">
        <v>-1.552</v>
      </c>
      <c r="O154" s="5">
        <v>0.11</v>
      </c>
      <c r="P154" s="5">
        <v>50</v>
      </c>
      <c r="Q154" s="5">
        <v>11</v>
      </c>
      <c r="R154" s="5">
        <v>5.2</v>
      </c>
      <c r="S154" s="6" t="s">
        <v>22</v>
      </c>
    </row>
    <row r="155" spans="1:19" x14ac:dyDescent="0.25">
      <c r="A155" s="4" t="s">
        <v>19</v>
      </c>
      <c r="B155" s="5" t="s">
        <v>328</v>
      </c>
      <c r="C155" s="5" t="s">
        <v>329</v>
      </c>
      <c r="D155" s="5">
        <v>2008</v>
      </c>
      <c r="E155" s="5">
        <v>2016</v>
      </c>
      <c r="F155" s="5">
        <v>39.853200000000001</v>
      </c>
      <c r="G155" s="22">
        <v>38.912399999999998</v>
      </c>
      <c r="H155" s="5">
        <v>57488</v>
      </c>
      <c r="I155" s="5">
        <v>2000</v>
      </c>
      <c r="J155" s="5">
        <v>41.545099999999998</v>
      </c>
      <c r="K155" s="5">
        <v>2012</v>
      </c>
      <c r="L155" s="5">
        <v>38.361400000000003</v>
      </c>
      <c r="M155" s="5">
        <v>51897</v>
      </c>
      <c r="N155" s="5">
        <v>0.29799999999999999</v>
      </c>
      <c r="O155" s="5">
        <v>0.66200000000000003</v>
      </c>
      <c r="P155" s="5">
        <v>50</v>
      </c>
      <c r="Q155" s="5">
        <v>19.2</v>
      </c>
      <c r="R155" s="5">
        <v>5.2</v>
      </c>
      <c r="S155" s="6" t="s">
        <v>22</v>
      </c>
    </row>
    <row r="156" spans="1:19" x14ac:dyDescent="0.25">
      <c r="A156" s="4" t="s">
        <v>19</v>
      </c>
      <c r="B156" s="5" t="s">
        <v>330</v>
      </c>
      <c r="C156" s="5" t="s">
        <v>331</v>
      </c>
      <c r="D156" s="5">
        <v>2008</v>
      </c>
      <c r="E156" s="5">
        <v>2016</v>
      </c>
      <c r="F156" s="5">
        <v>44.744700000000002</v>
      </c>
      <c r="G156" s="22">
        <v>44.436500000000002</v>
      </c>
      <c r="H156" s="5">
        <v>1097670</v>
      </c>
      <c r="I156" s="5">
        <v>2000</v>
      </c>
      <c r="J156" s="5">
        <v>46.396299999999997</v>
      </c>
      <c r="K156" s="5">
        <v>2012</v>
      </c>
      <c r="L156" s="5">
        <v>43.549599999999998</v>
      </c>
      <c r="M156" s="5">
        <v>954107</v>
      </c>
      <c r="N156" s="5">
        <v>8.5999999999999993E-2</v>
      </c>
      <c r="O156" s="5">
        <v>0.52600000000000002</v>
      </c>
      <c r="P156" s="5">
        <v>50</v>
      </c>
      <c r="Q156" s="5">
        <v>21.8</v>
      </c>
      <c r="R156" s="5">
        <v>5.2</v>
      </c>
      <c r="S156" s="6" t="s">
        <v>22</v>
      </c>
    </row>
    <row r="157" spans="1:19" x14ac:dyDescent="0.25">
      <c r="A157" s="4" t="s">
        <v>19</v>
      </c>
      <c r="B157" s="5" t="s">
        <v>332</v>
      </c>
      <c r="C157" s="5" t="s">
        <v>333</v>
      </c>
      <c r="D157" s="5">
        <v>2008</v>
      </c>
      <c r="E157" s="5">
        <v>2016</v>
      </c>
      <c r="F157" s="5">
        <v>28.2469</v>
      </c>
      <c r="G157" s="22">
        <v>25.838100000000001</v>
      </c>
      <c r="H157" s="5">
        <v>3821743</v>
      </c>
      <c r="I157" s="5">
        <v>2000</v>
      </c>
      <c r="J157" s="5">
        <v>32.2209</v>
      </c>
      <c r="K157" s="5">
        <v>2012</v>
      </c>
      <c r="L157" s="5">
        <v>25.72</v>
      </c>
      <c r="M157" s="5">
        <v>3672542</v>
      </c>
      <c r="N157" s="5">
        <v>1.1080000000000001</v>
      </c>
      <c r="O157" s="5">
        <v>1.86</v>
      </c>
      <c r="P157" s="5">
        <v>50</v>
      </c>
      <c r="Q157" s="5">
        <v>12.9</v>
      </c>
      <c r="R157" s="5">
        <v>5.2</v>
      </c>
      <c r="S157" s="6" t="s">
        <v>33</v>
      </c>
    </row>
    <row r="158" spans="1:19" x14ac:dyDescent="0.25">
      <c r="A158" s="4" t="s">
        <v>19</v>
      </c>
      <c r="B158" s="5" t="s">
        <v>334</v>
      </c>
      <c r="C158" s="5" t="s">
        <v>335</v>
      </c>
      <c r="D158" s="5">
        <v>2008</v>
      </c>
      <c r="E158" s="5">
        <v>2016</v>
      </c>
      <c r="F158" s="5">
        <v>33.616500000000002</v>
      </c>
      <c r="G158" s="22">
        <v>33.973599999999998</v>
      </c>
      <c r="H158" s="5">
        <v>1031604</v>
      </c>
      <c r="I158" s="5">
        <v>2000</v>
      </c>
      <c r="J158" s="5">
        <v>37.623100000000001</v>
      </c>
      <c r="K158" s="5">
        <v>2012</v>
      </c>
      <c r="L158" s="5">
        <v>32.281999999999996</v>
      </c>
      <c r="M158" s="5">
        <v>831752</v>
      </c>
      <c r="N158" s="5">
        <v>-0.13200000000000001</v>
      </c>
      <c r="O158" s="5">
        <v>1.268</v>
      </c>
      <c r="P158" s="5">
        <v>50</v>
      </c>
      <c r="Q158" s="5">
        <v>16.100000000000001</v>
      </c>
      <c r="R158" s="5">
        <v>5.2</v>
      </c>
      <c r="S158" s="6" t="s">
        <v>22</v>
      </c>
    </row>
    <row r="159" spans="1:19" x14ac:dyDescent="0.25">
      <c r="A159" s="4" t="s">
        <v>19</v>
      </c>
      <c r="B159" s="5" t="s">
        <v>336</v>
      </c>
      <c r="C159" s="5" t="s">
        <v>337</v>
      </c>
      <c r="D159" s="5">
        <v>2008</v>
      </c>
      <c r="E159" s="5">
        <v>2016</v>
      </c>
      <c r="F159" s="5">
        <v>13.121600000000001</v>
      </c>
      <c r="G159" s="22">
        <v>16.581499999999998</v>
      </c>
      <c r="H159" s="5">
        <v>1724855</v>
      </c>
      <c r="I159" s="5">
        <v>2000</v>
      </c>
      <c r="J159" s="5">
        <v>13.7005</v>
      </c>
      <c r="K159" s="5">
        <v>2012</v>
      </c>
      <c r="L159" s="5">
        <v>13.8421</v>
      </c>
      <c r="M159" s="5">
        <v>1539072</v>
      </c>
      <c r="N159" s="5">
        <v>-2.9689999999999999</v>
      </c>
      <c r="O159" s="5">
        <v>-8.5999999999999993E-2</v>
      </c>
      <c r="P159" s="5">
        <v>50</v>
      </c>
      <c r="Q159" s="5">
        <v>6.9</v>
      </c>
      <c r="R159" s="5">
        <v>5.2</v>
      </c>
      <c r="S159" s="6" t="s">
        <v>22</v>
      </c>
    </row>
    <row r="160" spans="1:19" x14ac:dyDescent="0.25">
      <c r="A160" s="4" t="s">
        <v>19</v>
      </c>
      <c r="B160" s="5" t="s">
        <v>338</v>
      </c>
      <c r="C160" s="5" t="s">
        <v>339</v>
      </c>
      <c r="D160" s="5">
        <v>2008</v>
      </c>
      <c r="E160" s="5">
        <v>2016</v>
      </c>
      <c r="F160" s="5">
        <v>30.668600000000001</v>
      </c>
      <c r="G160" s="22">
        <v>32.562600000000003</v>
      </c>
      <c r="H160" s="5">
        <v>1738197</v>
      </c>
      <c r="I160" s="5">
        <v>2000</v>
      </c>
      <c r="J160" s="5">
        <v>35.103099999999998</v>
      </c>
      <c r="K160" s="5">
        <v>2012</v>
      </c>
      <c r="L160" s="5">
        <v>30.2729</v>
      </c>
      <c r="M160" s="5">
        <v>1617315</v>
      </c>
      <c r="N160" s="5">
        <v>-0.752</v>
      </c>
      <c r="O160" s="5">
        <v>1.226</v>
      </c>
      <c r="P160" s="5">
        <v>50</v>
      </c>
      <c r="Q160" s="5">
        <v>15.1</v>
      </c>
      <c r="R160" s="5">
        <v>5.2</v>
      </c>
      <c r="S160" s="6" t="s">
        <v>22</v>
      </c>
    </row>
    <row r="161" spans="1:19" x14ac:dyDescent="0.25">
      <c r="A161" s="4" t="s">
        <v>19</v>
      </c>
      <c r="B161" s="5" t="s">
        <v>340</v>
      </c>
      <c r="C161" s="5" t="s">
        <v>341</v>
      </c>
      <c r="D161" s="5">
        <v>2008</v>
      </c>
      <c r="E161" s="5">
        <v>2016</v>
      </c>
      <c r="F161" s="5">
        <v>30.958300000000001</v>
      </c>
      <c r="G161" s="22">
        <v>30.7258</v>
      </c>
      <c r="H161" s="5">
        <v>3095322</v>
      </c>
      <c r="I161" s="5">
        <v>2000</v>
      </c>
      <c r="J161" s="5">
        <v>35.914000000000001</v>
      </c>
      <c r="K161" s="5">
        <v>2012</v>
      </c>
      <c r="L161" s="5">
        <v>29.366399999999999</v>
      </c>
      <c r="M161" s="5">
        <v>2666482</v>
      </c>
      <c r="N161" s="5">
        <v>9.4E-2</v>
      </c>
      <c r="O161" s="5">
        <v>1.663</v>
      </c>
      <c r="P161" s="5">
        <v>50</v>
      </c>
      <c r="Q161" s="5">
        <v>14.7</v>
      </c>
      <c r="R161" s="5">
        <v>5.2</v>
      </c>
      <c r="S161" s="6" t="s">
        <v>22</v>
      </c>
    </row>
    <row r="162" spans="1:19" x14ac:dyDescent="0.25">
      <c r="A162" s="4" t="s">
        <v>19</v>
      </c>
      <c r="B162" s="5" t="s">
        <v>342</v>
      </c>
      <c r="C162" s="5" t="s">
        <v>343</v>
      </c>
      <c r="D162" s="5">
        <v>2008</v>
      </c>
      <c r="E162" s="5">
        <v>2016</v>
      </c>
      <c r="F162" s="5">
        <v>25.366099999999999</v>
      </c>
      <c r="G162" s="22">
        <v>24.100300000000001</v>
      </c>
      <c r="H162" s="5">
        <v>33858</v>
      </c>
      <c r="I162" s="5">
        <v>2000</v>
      </c>
      <c r="J162" s="5">
        <v>30.035399999999999</v>
      </c>
      <c r="K162" s="5">
        <v>2012</v>
      </c>
      <c r="L162" s="5">
        <v>23.3507</v>
      </c>
      <c r="M162" s="5">
        <v>32065</v>
      </c>
      <c r="N162" s="5">
        <v>0.63800000000000001</v>
      </c>
      <c r="O162" s="5">
        <v>2.0760000000000001</v>
      </c>
      <c r="P162" s="5">
        <v>50</v>
      </c>
      <c r="Q162" s="5">
        <v>11.7</v>
      </c>
      <c r="R162" s="5">
        <v>5.2</v>
      </c>
      <c r="S162" s="6" t="s">
        <v>33</v>
      </c>
    </row>
    <row r="163" spans="1:19" x14ac:dyDescent="0.25">
      <c r="A163" s="4" t="s">
        <v>19</v>
      </c>
      <c r="B163" s="5" t="s">
        <v>344</v>
      </c>
      <c r="C163" s="5" t="s">
        <v>345</v>
      </c>
      <c r="D163" s="5">
        <v>2008</v>
      </c>
      <c r="E163" s="5">
        <v>2016</v>
      </c>
      <c r="F163" s="5">
        <v>28.760200000000001</v>
      </c>
      <c r="G163" s="22">
        <v>27.2224</v>
      </c>
      <c r="H163" s="5">
        <v>92181</v>
      </c>
      <c r="I163" s="5">
        <v>2000</v>
      </c>
      <c r="J163" s="5">
        <v>32.832299999999996</v>
      </c>
      <c r="K163" s="5">
        <v>2012</v>
      </c>
      <c r="L163" s="5">
        <v>26.683900000000001</v>
      </c>
      <c r="M163" s="5">
        <v>84972</v>
      </c>
      <c r="N163" s="5">
        <v>0.68500000000000005</v>
      </c>
      <c r="O163" s="5">
        <v>1.7130000000000001</v>
      </c>
      <c r="P163" s="5">
        <v>50</v>
      </c>
      <c r="Q163" s="5">
        <v>13.3</v>
      </c>
      <c r="R163" s="5">
        <v>5.2</v>
      </c>
      <c r="S163" s="6" t="s">
        <v>33</v>
      </c>
    </row>
    <row r="164" spans="1:19" x14ac:dyDescent="0.25">
      <c r="A164" s="4" t="s">
        <v>19</v>
      </c>
      <c r="B164" s="5" t="s">
        <v>346</v>
      </c>
      <c r="C164" s="5" t="s">
        <v>347</v>
      </c>
      <c r="D164" s="5">
        <v>2008</v>
      </c>
      <c r="E164" s="5">
        <v>2016</v>
      </c>
      <c r="F164" s="5">
        <v>11.9856</v>
      </c>
      <c r="G164" s="22">
        <v>15.441000000000001</v>
      </c>
      <c r="H164" s="5">
        <v>332204</v>
      </c>
      <c r="I164" s="5">
        <v>2000</v>
      </c>
      <c r="J164" s="5">
        <v>12.19</v>
      </c>
      <c r="K164" s="5">
        <v>2012</v>
      </c>
      <c r="L164" s="5">
        <v>12.846</v>
      </c>
      <c r="M164" s="5">
        <v>275776</v>
      </c>
      <c r="N164" s="5">
        <v>-3.2170000000000001</v>
      </c>
      <c r="O164" s="5">
        <v>-0.438</v>
      </c>
      <c r="P164" s="5">
        <v>50</v>
      </c>
      <c r="Q164" s="5">
        <v>6.4</v>
      </c>
      <c r="R164" s="5">
        <v>5.2</v>
      </c>
      <c r="S164" s="6" t="s">
        <v>22</v>
      </c>
    </row>
    <row r="165" spans="1:19" x14ac:dyDescent="0.25">
      <c r="A165" s="4" t="s">
        <v>19</v>
      </c>
      <c r="B165" s="5" t="s">
        <v>348</v>
      </c>
      <c r="C165" s="5" t="s">
        <v>349</v>
      </c>
      <c r="D165" s="5">
        <v>2008</v>
      </c>
      <c r="E165" s="5">
        <v>2016</v>
      </c>
      <c r="F165" s="5">
        <v>13.9695</v>
      </c>
      <c r="G165" s="22">
        <v>18.3367</v>
      </c>
      <c r="H165" s="5">
        <v>353372</v>
      </c>
      <c r="I165" s="5">
        <v>2000</v>
      </c>
      <c r="J165" s="5">
        <v>13.997400000000001</v>
      </c>
      <c r="K165" s="5">
        <v>2012</v>
      </c>
      <c r="L165" s="5">
        <v>15.149699999999999</v>
      </c>
      <c r="M165" s="5">
        <v>290856</v>
      </c>
      <c r="N165" s="5">
        <v>-3.4590000000000001</v>
      </c>
      <c r="O165" s="5">
        <v>-0.66100000000000003</v>
      </c>
      <c r="P165" s="5">
        <v>50</v>
      </c>
      <c r="Q165" s="5">
        <v>7.6</v>
      </c>
      <c r="R165" s="5">
        <v>5.2</v>
      </c>
      <c r="S165" s="6" t="s">
        <v>22</v>
      </c>
    </row>
    <row r="166" spans="1:19" x14ac:dyDescent="0.25">
      <c r="A166" s="4" t="s">
        <v>19</v>
      </c>
      <c r="B166" s="5" t="s">
        <v>350</v>
      </c>
      <c r="C166" s="5" t="s">
        <v>351</v>
      </c>
      <c r="D166" s="5">
        <v>2008</v>
      </c>
      <c r="E166" s="5">
        <v>2016</v>
      </c>
      <c r="F166" s="5">
        <v>32.322000000000003</v>
      </c>
      <c r="G166" s="22">
        <v>33.606200000000001</v>
      </c>
      <c r="H166" s="5">
        <v>1551019</v>
      </c>
      <c r="I166" s="5">
        <v>2000</v>
      </c>
      <c r="J166" s="5">
        <v>35.6462</v>
      </c>
      <c r="K166" s="5">
        <v>2012</v>
      </c>
      <c r="L166" s="5">
        <v>31.682500000000001</v>
      </c>
      <c r="M166" s="5">
        <v>1627155</v>
      </c>
      <c r="N166" s="5">
        <v>-0.48799999999999999</v>
      </c>
      <c r="O166" s="5">
        <v>0.97799999999999998</v>
      </c>
      <c r="P166" s="5">
        <v>50</v>
      </c>
      <c r="Q166" s="5">
        <v>15.8</v>
      </c>
      <c r="R166" s="5">
        <v>5.2</v>
      </c>
      <c r="S166" s="6" t="s">
        <v>22</v>
      </c>
    </row>
    <row r="167" spans="1:19" x14ac:dyDescent="0.25">
      <c r="A167" s="4" t="s">
        <v>19</v>
      </c>
      <c r="B167" s="5" t="s">
        <v>352</v>
      </c>
      <c r="C167" s="5" t="s">
        <v>353</v>
      </c>
      <c r="D167" s="5">
        <v>2008</v>
      </c>
      <c r="E167" s="5">
        <v>2016</v>
      </c>
      <c r="F167" s="5">
        <v>31.833600000000001</v>
      </c>
      <c r="G167" s="22">
        <v>30.506399999999999</v>
      </c>
      <c r="H167" s="5">
        <v>685833</v>
      </c>
      <c r="I167" s="5">
        <v>2000</v>
      </c>
      <c r="J167" s="5">
        <v>38.588799999999999</v>
      </c>
      <c r="K167" s="5">
        <v>2012</v>
      </c>
      <c r="L167" s="5">
        <v>29.660799999999998</v>
      </c>
      <c r="M167" s="5">
        <v>626023</v>
      </c>
      <c r="N167" s="5">
        <v>0.53100000000000003</v>
      </c>
      <c r="O167" s="5">
        <v>2.169</v>
      </c>
      <c r="P167" s="5">
        <v>50</v>
      </c>
      <c r="Q167" s="5">
        <v>14.8</v>
      </c>
      <c r="R167" s="5">
        <v>5.2</v>
      </c>
      <c r="S167" s="6" t="s">
        <v>33</v>
      </c>
    </row>
    <row r="168" spans="1:19" x14ac:dyDescent="0.25">
      <c r="A168" s="4" t="s">
        <v>19</v>
      </c>
      <c r="B168" s="5" t="s">
        <v>354</v>
      </c>
      <c r="C168" s="5" t="s">
        <v>355</v>
      </c>
      <c r="D168" s="5">
        <v>2008</v>
      </c>
      <c r="E168" s="5">
        <v>2016</v>
      </c>
      <c r="F168" s="5">
        <v>23.6813</v>
      </c>
      <c r="G168" s="22">
        <v>31.849</v>
      </c>
      <c r="H168" s="5">
        <v>5607421</v>
      </c>
      <c r="I168" s="5">
        <v>2000</v>
      </c>
      <c r="J168" s="5">
        <v>22.165500000000002</v>
      </c>
      <c r="K168" s="5">
        <v>2012</v>
      </c>
      <c r="L168" s="5">
        <v>26.341699999999999</v>
      </c>
      <c r="M168" s="5">
        <v>4788233</v>
      </c>
      <c r="N168" s="5">
        <v>-3.7730000000000001</v>
      </c>
      <c r="O168" s="5">
        <v>-1.4490000000000001</v>
      </c>
      <c r="P168" s="5">
        <v>50</v>
      </c>
      <c r="Q168" s="5">
        <v>13.2</v>
      </c>
      <c r="R168" s="5">
        <v>5.2</v>
      </c>
      <c r="S168" s="6" t="s">
        <v>22</v>
      </c>
    </row>
    <row r="169" spans="1:19" x14ac:dyDescent="0.25">
      <c r="A169" s="4" t="s">
        <v>19</v>
      </c>
      <c r="B169" s="5" t="s">
        <v>356</v>
      </c>
      <c r="C169" s="5" t="s">
        <v>357</v>
      </c>
      <c r="D169" s="5">
        <v>2008</v>
      </c>
      <c r="E169" s="5">
        <v>2016</v>
      </c>
      <c r="F169" s="5">
        <v>17.747199999999999</v>
      </c>
      <c r="G169" s="22">
        <v>23.255700000000001</v>
      </c>
      <c r="H169" s="5">
        <v>120641</v>
      </c>
      <c r="I169" s="5">
        <v>2000</v>
      </c>
      <c r="J169" s="5">
        <v>15.5144</v>
      </c>
      <c r="K169" s="5">
        <v>2012</v>
      </c>
      <c r="L169" s="5">
        <v>19.4636</v>
      </c>
      <c r="M169" s="5">
        <v>102795</v>
      </c>
      <c r="N169" s="5">
        <v>-3.4369999999999998</v>
      </c>
      <c r="O169" s="5">
        <v>-1.9079999999999999</v>
      </c>
      <c r="P169" s="5">
        <v>50</v>
      </c>
      <c r="Q169" s="5">
        <v>9.6999999999999993</v>
      </c>
      <c r="R169" s="5">
        <v>5.2</v>
      </c>
      <c r="S169" s="6" t="s">
        <v>22</v>
      </c>
    </row>
    <row r="170" spans="1:19" x14ac:dyDescent="0.25">
      <c r="A170" s="4" t="s">
        <v>19</v>
      </c>
      <c r="B170" s="5" t="s">
        <v>358</v>
      </c>
      <c r="C170" s="5" t="s">
        <v>359</v>
      </c>
      <c r="D170" s="5">
        <v>2008</v>
      </c>
      <c r="E170" s="5">
        <v>2016</v>
      </c>
      <c r="F170" s="5">
        <v>29.5733</v>
      </c>
      <c r="G170" s="22">
        <v>41.315600000000003</v>
      </c>
      <c r="H170" s="5">
        <v>109998</v>
      </c>
      <c r="I170" s="5">
        <v>2000</v>
      </c>
      <c r="J170" s="5">
        <v>34.393099999999997</v>
      </c>
      <c r="K170" s="5">
        <v>2012</v>
      </c>
      <c r="L170" s="5">
        <v>33.052100000000003</v>
      </c>
      <c r="M170" s="5">
        <v>81980</v>
      </c>
      <c r="N170" s="5">
        <v>-4.2679999999999998</v>
      </c>
      <c r="O170" s="5">
        <v>0.33100000000000002</v>
      </c>
      <c r="P170" s="5">
        <v>50</v>
      </c>
      <c r="Q170" s="5">
        <v>16.5</v>
      </c>
      <c r="R170" s="5">
        <v>5.2</v>
      </c>
      <c r="S170" s="6" t="s">
        <v>22</v>
      </c>
    </row>
    <row r="171" spans="1:19" x14ac:dyDescent="0.25">
      <c r="A171" s="4" t="s">
        <v>19</v>
      </c>
      <c r="B171" s="5" t="s">
        <v>360</v>
      </c>
      <c r="C171" s="5" t="s">
        <v>361</v>
      </c>
      <c r="D171" s="5">
        <v>2008</v>
      </c>
      <c r="E171" s="5">
        <v>2016</v>
      </c>
      <c r="F171" s="5">
        <v>52.369</v>
      </c>
      <c r="G171" s="22">
        <v>48.920400000000001</v>
      </c>
      <c r="H171" s="5">
        <v>897329</v>
      </c>
      <c r="I171" s="5">
        <v>2000</v>
      </c>
      <c r="J171" s="5">
        <v>56.225700000000003</v>
      </c>
      <c r="K171" s="5">
        <v>2012</v>
      </c>
      <c r="L171" s="5">
        <v>50.038600000000002</v>
      </c>
      <c r="M171" s="5">
        <v>822766</v>
      </c>
      <c r="N171" s="5">
        <v>0.84799999999999998</v>
      </c>
      <c r="O171" s="5">
        <v>0.96699999999999997</v>
      </c>
      <c r="P171" s="5">
        <v>50</v>
      </c>
      <c r="Q171" s="5">
        <v>25</v>
      </c>
      <c r="R171" s="5">
        <v>5.2</v>
      </c>
      <c r="S171" s="6" t="s">
        <v>33</v>
      </c>
    </row>
    <row r="172" spans="1:19" x14ac:dyDescent="0.25">
      <c r="A172" s="4" t="s">
        <v>19</v>
      </c>
      <c r="B172" s="5" t="s">
        <v>362</v>
      </c>
      <c r="C172" s="5" t="s">
        <v>363</v>
      </c>
      <c r="D172" s="5">
        <v>2008</v>
      </c>
      <c r="E172" s="5">
        <v>2016</v>
      </c>
      <c r="F172" s="5">
        <v>18.979199999999999</v>
      </c>
      <c r="G172" s="22">
        <v>21.2638</v>
      </c>
      <c r="H172" s="5">
        <v>5403</v>
      </c>
      <c r="I172" s="5">
        <v>2000</v>
      </c>
      <c r="J172" s="5">
        <v>20.521699999999999</v>
      </c>
      <c r="K172" s="5">
        <v>2012</v>
      </c>
      <c r="L172" s="5">
        <v>19.010100000000001</v>
      </c>
      <c r="M172" s="5">
        <v>4754</v>
      </c>
      <c r="N172" s="5">
        <v>-1.431</v>
      </c>
      <c r="O172" s="5">
        <v>0.63600000000000001</v>
      </c>
      <c r="P172" s="5">
        <v>50</v>
      </c>
      <c r="Q172" s="5">
        <v>9.5</v>
      </c>
      <c r="R172" s="5">
        <v>5.2</v>
      </c>
      <c r="S172" s="6" t="s">
        <v>22</v>
      </c>
    </row>
    <row r="173" spans="1:19" x14ac:dyDescent="0.25">
      <c r="A173" s="4" t="s">
        <v>19</v>
      </c>
      <c r="B173" s="5" t="s">
        <v>364</v>
      </c>
      <c r="C173" s="5" t="s">
        <v>365</v>
      </c>
      <c r="D173" s="5">
        <v>2008</v>
      </c>
      <c r="E173" s="5">
        <v>2016</v>
      </c>
      <c r="F173" s="5">
        <v>24.693899999999999</v>
      </c>
      <c r="G173" s="22">
        <v>23.624199999999998</v>
      </c>
      <c r="H173" s="5">
        <v>83045</v>
      </c>
      <c r="I173" s="5">
        <v>2000</v>
      </c>
      <c r="J173" s="5">
        <v>29.198699999999999</v>
      </c>
      <c r="K173" s="5">
        <v>2012</v>
      </c>
      <c r="L173" s="5">
        <v>22.772600000000001</v>
      </c>
      <c r="M173" s="5">
        <v>82263</v>
      </c>
      <c r="N173" s="5">
        <v>0.55200000000000005</v>
      </c>
      <c r="O173" s="5">
        <v>2.0499999999999998</v>
      </c>
      <c r="P173" s="5">
        <v>50</v>
      </c>
      <c r="Q173" s="5">
        <v>11.4</v>
      </c>
      <c r="R173" s="5">
        <v>5.2</v>
      </c>
      <c r="S173" s="6" t="s">
        <v>33</v>
      </c>
    </row>
    <row r="174" spans="1:19" x14ac:dyDescent="0.25">
      <c r="A174" s="4" t="s">
        <v>19</v>
      </c>
      <c r="B174" s="5" t="s">
        <v>366</v>
      </c>
      <c r="C174" s="5" t="s">
        <v>367</v>
      </c>
      <c r="D174" s="5">
        <v>2008</v>
      </c>
      <c r="E174" s="5">
        <v>2016</v>
      </c>
      <c r="F174" s="5">
        <v>27.4497</v>
      </c>
      <c r="G174" s="22">
        <v>31.222799999999999</v>
      </c>
      <c r="H174" s="5">
        <v>960006</v>
      </c>
      <c r="I174" s="5">
        <v>2000</v>
      </c>
      <c r="J174" s="5">
        <v>28.178999999999998</v>
      </c>
      <c r="K174" s="5">
        <v>2012</v>
      </c>
      <c r="L174" s="5">
        <v>28.1143</v>
      </c>
      <c r="M174" s="5">
        <v>860956</v>
      </c>
      <c r="N174" s="5">
        <v>-1.623</v>
      </c>
      <c r="O174" s="5">
        <v>1.9E-2</v>
      </c>
      <c r="P174" s="5">
        <v>50</v>
      </c>
      <c r="Q174" s="5">
        <v>14.1</v>
      </c>
      <c r="R174" s="5">
        <v>5.2</v>
      </c>
      <c r="S174" s="6" t="s">
        <v>22</v>
      </c>
    </row>
    <row r="175" spans="1:19" x14ac:dyDescent="0.25">
      <c r="A175" s="4" t="s">
        <v>19</v>
      </c>
      <c r="B175" s="5" t="s">
        <v>368</v>
      </c>
      <c r="C175" s="5" t="s">
        <v>369</v>
      </c>
      <c r="D175" s="5">
        <v>2008</v>
      </c>
      <c r="E175" s="5">
        <v>2016</v>
      </c>
      <c r="F175" s="5">
        <v>29.5261</v>
      </c>
      <c r="G175" s="22">
        <v>30.865300000000001</v>
      </c>
      <c r="H175" s="5">
        <v>6545205</v>
      </c>
      <c r="I175" s="5">
        <v>2000</v>
      </c>
      <c r="J175" s="5">
        <v>32.665199999999999</v>
      </c>
      <c r="K175" s="5">
        <v>2012</v>
      </c>
      <c r="L175" s="5">
        <v>28.9711</v>
      </c>
      <c r="M175" s="5">
        <v>5854875</v>
      </c>
      <c r="N175" s="5">
        <v>-0.55600000000000005</v>
      </c>
      <c r="O175" s="5">
        <v>0.995</v>
      </c>
      <c r="P175" s="5">
        <v>50</v>
      </c>
      <c r="Q175" s="5">
        <v>14.5</v>
      </c>
      <c r="R175" s="5">
        <v>5.2</v>
      </c>
      <c r="S175" s="6" t="s">
        <v>22</v>
      </c>
    </row>
    <row r="176" spans="1:19" x14ac:dyDescent="0.25">
      <c r="A176" s="4" t="s">
        <v>19</v>
      </c>
      <c r="B176" s="5" t="s">
        <v>370</v>
      </c>
      <c r="C176" s="5" t="s">
        <v>371</v>
      </c>
      <c r="D176" s="5">
        <v>2008</v>
      </c>
      <c r="E176" s="5">
        <v>2016</v>
      </c>
      <c r="F176" s="5">
        <v>31.962199999999999</v>
      </c>
      <c r="G176" s="22">
        <v>32.613999999999997</v>
      </c>
      <c r="H176" s="5">
        <v>495506</v>
      </c>
      <c r="I176" s="5">
        <v>2000</v>
      </c>
      <c r="J176" s="5">
        <v>35.643799999999999</v>
      </c>
      <c r="K176" s="5">
        <v>2012</v>
      </c>
      <c r="L176" s="5">
        <v>31.087</v>
      </c>
      <c r="M176" s="5">
        <v>458800</v>
      </c>
      <c r="N176" s="5">
        <v>-0.253</v>
      </c>
      <c r="O176" s="5">
        <v>1.133</v>
      </c>
      <c r="P176" s="5">
        <v>50</v>
      </c>
      <c r="Q176" s="5">
        <v>15.5</v>
      </c>
      <c r="R176" s="5">
        <v>5.2</v>
      </c>
      <c r="S176" s="6" t="s">
        <v>22</v>
      </c>
    </row>
    <row r="177" spans="1:19" x14ac:dyDescent="0.25">
      <c r="A177" s="4" t="s">
        <v>19</v>
      </c>
      <c r="B177" s="5" t="s">
        <v>372</v>
      </c>
      <c r="C177" s="5" t="s">
        <v>373</v>
      </c>
      <c r="D177" s="5">
        <v>2008</v>
      </c>
      <c r="E177" s="5">
        <v>2016</v>
      </c>
      <c r="F177" s="5">
        <v>34.084000000000003</v>
      </c>
      <c r="G177" s="22">
        <v>28.5473</v>
      </c>
      <c r="H177" s="5">
        <v>2582615</v>
      </c>
      <c r="I177" s="5">
        <v>2000</v>
      </c>
      <c r="J177" s="5">
        <v>39.046999999999997</v>
      </c>
      <c r="K177" s="5">
        <v>2012</v>
      </c>
      <c r="L177" s="5">
        <v>29.5654</v>
      </c>
      <c r="M177" s="5">
        <v>2290906</v>
      </c>
      <c r="N177" s="5">
        <v>2.1909999999999998</v>
      </c>
      <c r="O177" s="5">
        <v>2.2909999999999999</v>
      </c>
      <c r="P177" s="5">
        <v>50</v>
      </c>
      <c r="Q177" s="5">
        <v>14.8</v>
      </c>
      <c r="R177" s="5">
        <v>5.2</v>
      </c>
      <c r="S177" s="6" t="s">
        <v>33</v>
      </c>
    </row>
    <row r="178" spans="1:19" x14ac:dyDescent="0.25">
      <c r="A178" s="4" t="s">
        <v>19</v>
      </c>
      <c r="B178" s="5" t="s">
        <v>374</v>
      </c>
      <c r="C178" s="5" t="s">
        <v>375</v>
      </c>
      <c r="D178" s="5">
        <v>2008</v>
      </c>
      <c r="E178" s="5">
        <v>2016</v>
      </c>
      <c r="F178" s="5">
        <v>21.0136</v>
      </c>
      <c r="G178" s="22">
        <v>23.540299999999998</v>
      </c>
      <c r="H178" s="5">
        <v>2500720</v>
      </c>
      <c r="I178" s="5">
        <v>2000</v>
      </c>
      <c r="J178" s="5">
        <v>21.629899999999999</v>
      </c>
      <c r="K178" s="5">
        <v>2012</v>
      </c>
      <c r="L178" s="5">
        <v>21.3414</v>
      </c>
      <c r="M178" s="5">
        <v>2408905</v>
      </c>
      <c r="N178" s="5">
        <v>-1.429</v>
      </c>
      <c r="O178" s="5">
        <v>0.112</v>
      </c>
      <c r="P178" s="5">
        <v>50</v>
      </c>
      <c r="Q178" s="5">
        <v>10.7</v>
      </c>
      <c r="R178" s="5">
        <v>5.2</v>
      </c>
      <c r="S178" s="6" t="s">
        <v>22</v>
      </c>
    </row>
    <row r="179" spans="1:19" x14ac:dyDescent="0.25">
      <c r="A179" s="4" t="s">
        <v>19</v>
      </c>
      <c r="B179" s="5" t="s">
        <v>376</v>
      </c>
      <c r="C179" s="5" t="s">
        <v>377</v>
      </c>
      <c r="D179" s="5">
        <v>2008</v>
      </c>
      <c r="E179" s="5">
        <v>2016</v>
      </c>
      <c r="F179" s="5">
        <v>25.826499999999999</v>
      </c>
      <c r="G179" s="22">
        <v>27.769600000000001</v>
      </c>
      <c r="H179" s="5">
        <v>467245</v>
      </c>
      <c r="I179" s="5">
        <v>2000</v>
      </c>
      <c r="J179" s="5">
        <v>27.675899999999999</v>
      </c>
      <c r="K179" s="5">
        <v>2012</v>
      </c>
      <c r="L179" s="5">
        <v>25.703700000000001</v>
      </c>
      <c r="M179" s="5">
        <v>403331</v>
      </c>
      <c r="N179" s="5">
        <v>-0.91100000000000003</v>
      </c>
      <c r="O179" s="5">
        <v>0.61399999999999999</v>
      </c>
      <c r="P179" s="5">
        <v>50</v>
      </c>
      <c r="Q179" s="5">
        <v>12.9</v>
      </c>
      <c r="R179" s="5">
        <v>5.2</v>
      </c>
      <c r="S179" s="6" t="s">
        <v>22</v>
      </c>
    </row>
    <row r="180" spans="1:19" x14ac:dyDescent="0.25">
      <c r="A180" s="4" t="s">
        <v>19</v>
      </c>
      <c r="B180" s="5" t="s">
        <v>378</v>
      </c>
      <c r="C180" s="5" t="s">
        <v>379</v>
      </c>
      <c r="D180" s="5">
        <v>2008</v>
      </c>
      <c r="E180" s="5">
        <v>2016</v>
      </c>
      <c r="F180" s="5">
        <v>10.046200000000001</v>
      </c>
      <c r="G180" s="22">
        <v>15.296799999999999</v>
      </c>
      <c r="H180" s="5">
        <v>2259291</v>
      </c>
      <c r="I180" s="5">
        <v>2000</v>
      </c>
      <c r="J180" s="5">
        <v>9.6888000000000005</v>
      </c>
      <c r="K180" s="5">
        <v>2012</v>
      </c>
      <c r="L180" s="5">
        <v>11.476900000000001</v>
      </c>
      <c r="M180" s="5">
        <v>1726226</v>
      </c>
      <c r="N180" s="5">
        <v>-5.3959999999999999</v>
      </c>
      <c r="O180" s="5">
        <v>-1.421</v>
      </c>
      <c r="P180" s="5">
        <v>50</v>
      </c>
      <c r="Q180" s="5">
        <v>5.7</v>
      </c>
      <c r="R180" s="5">
        <v>5.2</v>
      </c>
      <c r="S180" s="6" t="s">
        <v>22</v>
      </c>
    </row>
    <row r="181" spans="1:19" x14ac:dyDescent="0.25">
      <c r="A181" s="4" t="s">
        <v>19</v>
      </c>
      <c r="B181" s="5" t="s">
        <v>380</v>
      </c>
      <c r="C181" s="5" t="s">
        <v>381</v>
      </c>
      <c r="D181" s="5">
        <v>2008</v>
      </c>
      <c r="E181" s="5">
        <v>2016</v>
      </c>
      <c r="F181" s="5">
        <v>42.3658</v>
      </c>
      <c r="G181" s="22">
        <v>37.176299999999998</v>
      </c>
      <c r="H181" s="5">
        <v>4724202</v>
      </c>
      <c r="I181" s="5">
        <v>2000</v>
      </c>
      <c r="J181" s="5">
        <v>46.994300000000003</v>
      </c>
      <c r="K181" s="5">
        <v>2012</v>
      </c>
      <c r="L181" s="5">
        <v>38.565899999999999</v>
      </c>
      <c r="M181" s="5">
        <v>4323967</v>
      </c>
      <c r="N181" s="5">
        <v>1.62</v>
      </c>
      <c r="O181" s="5">
        <v>1.6339999999999999</v>
      </c>
      <c r="P181" s="5">
        <v>50</v>
      </c>
      <c r="Q181" s="5">
        <v>19.3</v>
      </c>
      <c r="R181" s="5">
        <v>5.2</v>
      </c>
      <c r="S181" s="6" t="s">
        <v>33</v>
      </c>
    </row>
    <row r="182" spans="1:19" x14ac:dyDescent="0.25">
      <c r="A182" s="4" t="s">
        <v>19</v>
      </c>
      <c r="B182" s="5" t="s">
        <v>382</v>
      </c>
      <c r="C182" s="5" t="s">
        <v>383</v>
      </c>
      <c r="D182" s="5">
        <v>2008</v>
      </c>
      <c r="E182" s="5">
        <v>2016</v>
      </c>
      <c r="F182" s="5">
        <v>9.4987999999999992</v>
      </c>
      <c r="G182" s="22">
        <v>13.2896</v>
      </c>
      <c r="H182" s="5">
        <v>9774913</v>
      </c>
      <c r="I182" s="5">
        <v>2000</v>
      </c>
      <c r="J182" s="5">
        <v>7.6757</v>
      </c>
      <c r="K182" s="5">
        <v>2012</v>
      </c>
      <c r="L182" s="5">
        <v>10.879</v>
      </c>
      <c r="M182" s="5">
        <v>8015901</v>
      </c>
      <c r="N182" s="5">
        <v>-4.2869999999999999</v>
      </c>
      <c r="O182" s="5">
        <v>-2.9489999999999998</v>
      </c>
      <c r="P182" s="5">
        <v>50</v>
      </c>
      <c r="Q182" s="5">
        <v>5.4</v>
      </c>
      <c r="R182" s="5">
        <v>5.2</v>
      </c>
      <c r="S182" s="6" t="s">
        <v>22</v>
      </c>
    </row>
    <row r="183" spans="1:19" x14ac:dyDescent="0.25">
      <c r="A183" s="4" t="s">
        <v>19</v>
      </c>
      <c r="B183" s="5" t="s">
        <v>384</v>
      </c>
      <c r="C183" s="5" t="s">
        <v>385</v>
      </c>
      <c r="D183" s="5">
        <v>2008</v>
      </c>
      <c r="E183" s="5">
        <v>2016</v>
      </c>
      <c r="F183" s="5">
        <v>18.092099999999999</v>
      </c>
      <c r="G183" s="22">
        <v>20.7805</v>
      </c>
      <c r="H183" s="5">
        <v>171599</v>
      </c>
      <c r="I183" s="5">
        <v>2000</v>
      </c>
      <c r="J183" s="5">
        <v>20.0124</v>
      </c>
      <c r="K183" s="5">
        <v>2012</v>
      </c>
      <c r="L183" s="5">
        <v>18.347799999999999</v>
      </c>
      <c r="M183" s="5">
        <v>150197</v>
      </c>
      <c r="N183" s="5">
        <v>-1.7470000000000001</v>
      </c>
      <c r="O183" s="5">
        <v>0.72099999999999997</v>
      </c>
      <c r="P183" s="5">
        <v>50</v>
      </c>
      <c r="Q183" s="5">
        <v>9.1999999999999993</v>
      </c>
      <c r="R183" s="5">
        <v>5.2</v>
      </c>
      <c r="S183" s="6" t="s">
        <v>22</v>
      </c>
    </row>
    <row r="184" spans="1:19" x14ac:dyDescent="0.25">
      <c r="A184" s="4" t="s">
        <v>19</v>
      </c>
      <c r="B184" s="5" t="s">
        <v>386</v>
      </c>
      <c r="C184" s="5" t="s">
        <v>387</v>
      </c>
      <c r="D184" s="5">
        <v>2008</v>
      </c>
      <c r="E184" s="5">
        <v>2016</v>
      </c>
      <c r="F184" s="5">
        <v>39.414999999999999</v>
      </c>
      <c r="G184" s="22">
        <v>36.2117</v>
      </c>
      <c r="H184" s="5">
        <v>3024592</v>
      </c>
      <c r="I184" s="5">
        <v>2000</v>
      </c>
      <c r="J184" s="5">
        <v>48.173000000000002</v>
      </c>
      <c r="K184" s="5">
        <v>2012</v>
      </c>
      <c r="L184" s="5">
        <v>36.787599999999998</v>
      </c>
      <c r="M184" s="5">
        <v>2976313</v>
      </c>
      <c r="N184" s="5">
        <v>1.054</v>
      </c>
      <c r="O184" s="5">
        <v>2.222</v>
      </c>
      <c r="P184" s="5">
        <v>50</v>
      </c>
      <c r="Q184" s="5">
        <v>18.399999999999999</v>
      </c>
      <c r="R184" s="5">
        <v>5.2</v>
      </c>
      <c r="S184" s="6" t="s">
        <v>33</v>
      </c>
    </row>
    <row r="185" spans="1:19" x14ac:dyDescent="0.25">
      <c r="A185" s="4" t="s">
        <v>19</v>
      </c>
      <c r="B185" s="5" t="s">
        <v>388</v>
      </c>
      <c r="C185" s="5" t="s">
        <v>389</v>
      </c>
      <c r="D185" s="5">
        <v>2008</v>
      </c>
      <c r="E185" s="5">
        <v>2016</v>
      </c>
      <c r="F185" s="5">
        <v>26.6769</v>
      </c>
      <c r="G185" s="22">
        <v>23.9572</v>
      </c>
      <c r="H185" s="5">
        <v>16292</v>
      </c>
      <c r="I185" s="5">
        <v>2000</v>
      </c>
      <c r="J185" s="5">
        <v>37.1539</v>
      </c>
      <c r="K185" s="5">
        <v>2012</v>
      </c>
      <c r="L185" s="5">
        <v>24.127400000000002</v>
      </c>
      <c r="M185" s="5">
        <v>15012</v>
      </c>
      <c r="N185" s="5">
        <v>1.335</v>
      </c>
      <c r="O185" s="5">
        <v>3.5339999999999998</v>
      </c>
      <c r="P185" s="5">
        <v>50</v>
      </c>
      <c r="Q185" s="5">
        <v>12.1</v>
      </c>
      <c r="R185" s="5">
        <v>5.2</v>
      </c>
      <c r="S185" s="6" t="s">
        <v>33</v>
      </c>
    </row>
    <row r="186" spans="1:19" x14ac:dyDescent="0.25">
      <c r="A186" s="4" t="s">
        <v>19</v>
      </c>
      <c r="B186" s="5" t="s">
        <v>390</v>
      </c>
      <c r="C186" s="5" t="s">
        <v>391</v>
      </c>
      <c r="D186" s="5">
        <v>2008</v>
      </c>
      <c r="E186" s="5">
        <v>2016</v>
      </c>
      <c r="F186" s="5">
        <v>24.499400000000001</v>
      </c>
      <c r="G186" s="22">
        <v>23.8612</v>
      </c>
      <c r="H186" s="5">
        <v>1981861</v>
      </c>
      <c r="I186" s="5">
        <v>2000</v>
      </c>
      <c r="J186" s="5">
        <v>28.041499999999999</v>
      </c>
      <c r="K186" s="5">
        <v>2012</v>
      </c>
      <c r="L186" s="5">
        <v>22.942599999999999</v>
      </c>
      <c r="M186" s="5">
        <v>1831708</v>
      </c>
      <c r="N186" s="5">
        <v>0.32900000000000001</v>
      </c>
      <c r="O186" s="5">
        <v>1.659</v>
      </c>
      <c r="P186" s="5">
        <v>50</v>
      </c>
      <c r="Q186" s="5">
        <v>11.5</v>
      </c>
      <c r="R186" s="5">
        <v>5.2</v>
      </c>
      <c r="S186" s="6" t="s">
        <v>22</v>
      </c>
    </row>
    <row r="187" spans="1:19" x14ac:dyDescent="0.25">
      <c r="A187" s="4" t="s">
        <v>19</v>
      </c>
      <c r="B187" s="5" t="s">
        <v>392</v>
      </c>
      <c r="C187" s="5" t="s">
        <v>393</v>
      </c>
      <c r="D187" s="5">
        <v>2008</v>
      </c>
      <c r="E187" s="5">
        <v>2016</v>
      </c>
      <c r="F187" s="5">
        <v>21.326599999999999</v>
      </c>
      <c r="G187" s="22">
        <v>24.196400000000001</v>
      </c>
      <c r="H187" s="5">
        <v>6273241</v>
      </c>
      <c r="I187" s="5">
        <v>2000</v>
      </c>
      <c r="J187" s="5">
        <v>27.860299999999999</v>
      </c>
      <c r="K187" s="5">
        <v>2012</v>
      </c>
      <c r="L187" s="5">
        <v>21.005299999999998</v>
      </c>
      <c r="M187" s="5">
        <v>5411761</v>
      </c>
      <c r="N187" s="5">
        <v>-1.591</v>
      </c>
      <c r="O187" s="5">
        <v>2.3260000000000001</v>
      </c>
      <c r="P187" s="5">
        <v>50</v>
      </c>
      <c r="Q187" s="5">
        <v>10.5</v>
      </c>
      <c r="R187" s="5">
        <v>5.2</v>
      </c>
      <c r="S187" s="6" t="s">
        <v>22</v>
      </c>
    </row>
    <row r="188" spans="1:19" x14ac:dyDescent="0.25">
      <c r="A188" s="4" t="s">
        <v>19</v>
      </c>
      <c r="B188" s="5" t="s">
        <v>394</v>
      </c>
      <c r="C188" s="5" t="s">
        <v>395</v>
      </c>
      <c r="D188" s="5">
        <v>2008</v>
      </c>
      <c r="E188" s="5">
        <v>2016</v>
      </c>
      <c r="F188" s="5">
        <v>61.738100000000003</v>
      </c>
      <c r="G188" s="22">
        <v>69.600800000000007</v>
      </c>
      <c r="H188" s="5">
        <v>4761429</v>
      </c>
      <c r="I188" s="5">
        <v>2000</v>
      </c>
      <c r="J188" s="5">
        <v>59.020200000000003</v>
      </c>
      <c r="K188" s="5">
        <v>2012</v>
      </c>
      <c r="L188" s="5">
        <v>65.467500000000001</v>
      </c>
      <c r="M188" s="5">
        <v>3950108</v>
      </c>
      <c r="N188" s="5">
        <v>-1.51</v>
      </c>
      <c r="O188" s="5">
        <v>-0.86799999999999999</v>
      </c>
      <c r="P188" s="5">
        <v>50</v>
      </c>
      <c r="Q188" s="5">
        <v>32.700000000000003</v>
      </c>
      <c r="R188" s="5">
        <v>5.2</v>
      </c>
      <c r="S188" s="6" t="s">
        <v>22</v>
      </c>
    </row>
    <row r="189" spans="1:19" x14ac:dyDescent="0.25">
      <c r="A189" s="4" t="s">
        <v>19</v>
      </c>
      <c r="B189" s="5" t="s">
        <v>396</v>
      </c>
      <c r="C189" s="5" t="s">
        <v>397</v>
      </c>
      <c r="D189" s="5">
        <v>2008</v>
      </c>
      <c r="E189" s="5">
        <v>2016</v>
      </c>
      <c r="F189" s="5">
        <v>31.707999999999998</v>
      </c>
      <c r="G189" s="22">
        <v>33.660400000000003</v>
      </c>
      <c r="H189" s="5">
        <v>1303093</v>
      </c>
      <c r="I189" s="5">
        <v>2000</v>
      </c>
      <c r="J189" s="5">
        <v>35.463099999999997</v>
      </c>
      <c r="K189" s="5">
        <v>2012</v>
      </c>
      <c r="L189" s="5">
        <v>31.22</v>
      </c>
      <c r="M189" s="5">
        <v>1047397</v>
      </c>
      <c r="N189" s="5">
        <v>-0.75</v>
      </c>
      <c r="O189" s="5">
        <v>1.056</v>
      </c>
      <c r="P189" s="5">
        <v>50</v>
      </c>
      <c r="Q189" s="5">
        <v>15.6</v>
      </c>
      <c r="R189" s="5">
        <v>5.2</v>
      </c>
      <c r="S189" s="6" t="s">
        <v>22</v>
      </c>
    </row>
    <row r="190" spans="1:19" ht="15.75" thickBot="1" x14ac:dyDescent="0.3">
      <c r="A190" s="7" t="s">
        <v>19</v>
      </c>
      <c r="B190" s="8" t="s">
        <v>398</v>
      </c>
      <c r="C190" s="8" t="s">
        <v>399</v>
      </c>
      <c r="D190" s="8">
        <v>2008</v>
      </c>
      <c r="E190" s="8">
        <v>2016</v>
      </c>
      <c r="F190" s="8">
        <v>32.732900000000001</v>
      </c>
      <c r="G190" s="23">
        <v>28.836300000000001</v>
      </c>
      <c r="H190" s="8">
        <v>1183002</v>
      </c>
      <c r="I190" s="8">
        <v>2000</v>
      </c>
      <c r="J190" s="8">
        <v>33.138800000000003</v>
      </c>
      <c r="K190" s="8">
        <v>2012</v>
      </c>
      <c r="L190" s="8">
        <v>30.096900000000002</v>
      </c>
      <c r="M190" s="8">
        <v>1119541</v>
      </c>
      <c r="N190" s="8">
        <v>1.5720000000000001</v>
      </c>
      <c r="O190" s="8">
        <v>0.79900000000000004</v>
      </c>
      <c r="P190" s="8">
        <v>50</v>
      </c>
      <c r="Q190" s="8">
        <v>15</v>
      </c>
      <c r="R190" s="8">
        <v>5.2</v>
      </c>
      <c r="S190" s="9" t="s">
        <v>33</v>
      </c>
    </row>
    <row r="191" spans="1:19" ht="15.75" thickBot="1" x14ac:dyDescent="0.3">
      <c r="R191" s="21" t="s">
        <v>407</v>
      </c>
      <c r="S191" s="18">
        <f>COUNTIF($S$2:$S$190,"*")</f>
        <v>189</v>
      </c>
    </row>
    <row r="192" spans="1:19" ht="15.75" thickBot="1" x14ac:dyDescent="0.3"/>
    <row r="193" spans="18:19" x14ac:dyDescent="0.25">
      <c r="R193" s="14" t="s">
        <v>404</v>
      </c>
      <c r="S193" s="10"/>
    </row>
    <row r="194" spans="18:19" x14ac:dyDescent="0.25">
      <c r="R194" s="15" t="s">
        <v>408</v>
      </c>
      <c r="S194" s="6">
        <f>COUNTIF($S$2:$S$191,$R194)</f>
        <v>0</v>
      </c>
    </row>
    <row r="195" spans="18:19" x14ac:dyDescent="0.25">
      <c r="R195" s="15" t="str">
        <f>S186</f>
        <v>No progress or worsening</v>
      </c>
      <c r="S195" s="6">
        <f t="shared" ref="S195:S197" si="0">COUNTIF($S$2:$S$191,$R195)</f>
        <v>140</v>
      </c>
    </row>
    <row r="196" spans="18:19" x14ac:dyDescent="0.25">
      <c r="R196" s="15" t="str">
        <f>S185</f>
        <v>Some progress</v>
      </c>
      <c r="S196" s="6">
        <f t="shared" si="0"/>
        <v>49</v>
      </c>
    </row>
    <row r="197" spans="18:19" ht="15.75" thickBot="1" x14ac:dyDescent="0.3">
      <c r="R197" s="16" t="s">
        <v>409</v>
      </c>
      <c r="S197" s="6">
        <f t="shared" si="0"/>
        <v>0</v>
      </c>
    </row>
    <row r="198" spans="18:19" ht="15.75" thickBot="1" x14ac:dyDescent="0.3">
      <c r="R198" s="17" t="s">
        <v>405</v>
      </c>
      <c r="S198" s="18">
        <f>SUM(S194:S197)</f>
        <v>189</v>
      </c>
    </row>
    <row r="199" spans="18:19" ht="15.75" thickBot="1" x14ac:dyDescent="0.3">
      <c r="R199" s="19" t="s">
        <v>406</v>
      </c>
      <c r="S199" s="20" t="str">
        <f>IF(S198=S191,"CORRECT",S198-S191)</f>
        <v>CORRECT</v>
      </c>
    </row>
  </sheetData>
  <conditionalFormatting sqref="S199">
    <cfRule type="containsText" dxfId="0" priority="1" operator="containsText" text="correct">
      <formula>NOT(ISERROR(SEARCH("correct",S199)))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193"/>
  <sheetViews>
    <sheetView workbookViewId="0">
      <selection activeCell="I19" sqref="I19"/>
    </sheetView>
  </sheetViews>
  <sheetFormatPr defaultRowHeight="15" x14ac:dyDescent="0.25"/>
  <cols>
    <col min="1" max="1" width="40.5703125" bestFit="1" customWidth="1"/>
    <col min="2" max="2" width="24" bestFit="1" customWidth="1"/>
    <col min="3" max="3" width="14.140625" bestFit="1" customWidth="1"/>
    <col min="4" max="4" width="11.28515625" bestFit="1" customWidth="1"/>
  </cols>
  <sheetData>
    <row r="2" spans="1:4" x14ac:dyDescent="0.25">
      <c r="A2" s="1" t="s">
        <v>403</v>
      </c>
      <c r="B2" s="1" t="s">
        <v>402</v>
      </c>
    </row>
    <row r="3" spans="1:4" x14ac:dyDescent="0.25">
      <c r="A3" s="1" t="s">
        <v>400</v>
      </c>
      <c r="B3" t="s">
        <v>22</v>
      </c>
      <c r="C3" t="s">
        <v>33</v>
      </c>
      <c r="D3" t="s">
        <v>401</v>
      </c>
    </row>
    <row r="4" spans="1:4" x14ac:dyDescent="0.25">
      <c r="A4" s="2" t="s">
        <v>20</v>
      </c>
      <c r="B4" s="3">
        <v>1</v>
      </c>
      <c r="C4" s="3"/>
      <c r="D4" s="3">
        <v>1</v>
      </c>
    </row>
    <row r="5" spans="1:4" x14ac:dyDescent="0.25">
      <c r="A5" s="2" t="s">
        <v>23</v>
      </c>
      <c r="B5" s="3">
        <v>1</v>
      </c>
      <c r="C5" s="3"/>
      <c r="D5" s="3">
        <v>1</v>
      </c>
    </row>
    <row r="6" spans="1:4" x14ac:dyDescent="0.25">
      <c r="A6" s="2" t="s">
        <v>25</v>
      </c>
      <c r="B6" s="3">
        <v>1</v>
      </c>
      <c r="C6" s="3"/>
      <c r="D6" s="3">
        <v>1</v>
      </c>
    </row>
    <row r="7" spans="1:4" x14ac:dyDescent="0.25">
      <c r="A7" s="2" t="s">
        <v>27</v>
      </c>
      <c r="B7" s="3">
        <v>1</v>
      </c>
      <c r="C7" s="3"/>
      <c r="D7" s="3">
        <v>1</v>
      </c>
    </row>
    <row r="8" spans="1:4" x14ac:dyDescent="0.25">
      <c r="A8" s="2" t="s">
        <v>29</v>
      </c>
      <c r="B8" s="3">
        <v>1</v>
      </c>
      <c r="C8" s="3"/>
      <c r="D8" s="3">
        <v>1</v>
      </c>
    </row>
    <row r="9" spans="1:4" x14ac:dyDescent="0.25">
      <c r="A9" s="2" t="s">
        <v>31</v>
      </c>
      <c r="B9" s="3"/>
      <c r="C9" s="3">
        <v>1</v>
      </c>
      <c r="D9" s="3">
        <v>1</v>
      </c>
    </row>
    <row r="10" spans="1:4" x14ac:dyDescent="0.25">
      <c r="A10" s="2" t="s">
        <v>34</v>
      </c>
      <c r="B10" s="3">
        <v>1</v>
      </c>
      <c r="C10" s="3"/>
      <c r="D10" s="3">
        <v>1</v>
      </c>
    </row>
    <row r="11" spans="1:4" x14ac:dyDescent="0.25">
      <c r="A11" s="2" t="s">
        <v>36</v>
      </c>
      <c r="B11" s="3">
        <v>1</v>
      </c>
      <c r="C11" s="3"/>
      <c r="D11" s="3">
        <v>1</v>
      </c>
    </row>
    <row r="12" spans="1:4" x14ac:dyDescent="0.25">
      <c r="A12" s="2" t="s">
        <v>38</v>
      </c>
      <c r="B12" s="3">
        <v>1</v>
      </c>
      <c r="C12" s="3"/>
      <c r="D12" s="3">
        <v>1</v>
      </c>
    </row>
    <row r="13" spans="1:4" x14ac:dyDescent="0.25">
      <c r="A13" s="2" t="s">
        <v>40</v>
      </c>
      <c r="B13" s="3">
        <v>1</v>
      </c>
      <c r="C13" s="3"/>
      <c r="D13" s="3">
        <v>1</v>
      </c>
    </row>
    <row r="14" spans="1:4" x14ac:dyDescent="0.25">
      <c r="A14" s="2" t="s">
        <v>42</v>
      </c>
      <c r="B14" s="3">
        <v>1</v>
      </c>
      <c r="C14" s="3"/>
      <c r="D14" s="3">
        <v>1</v>
      </c>
    </row>
    <row r="15" spans="1:4" x14ac:dyDescent="0.25">
      <c r="A15" s="2" t="s">
        <v>44</v>
      </c>
      <c r="B15" s="3">
        <v>1</v>
      </c>
      <c r="C15" s="3"/>
      <c r="D15" s="3">
        <v>1</v>
      </c>
    </row>
    <row r="16" spans="1:4" x14ac:dyDescent="0.25">
      <c r="A16" s="2" t="s">
        <v>46</v>
      </c>
      <c r="B16" s="3">
        <v>1</v>
      </c>
      <c r="C16" s="3"/>
      <c r="D16" s="3">
        <v>1</v>
      </c>
    </row>
    <row r="17" spans="1:4" x14ac:dyDescent="0.25">
      <c r="A17" s="2" t="s">
        <v>48</v>
      </c>
      <c r="B17" s="3"/>
      <c r="C17" s="3">
        <v>1</v>
      </c>
      <c r="D17" s="3">
        <v>1</v>
      </c>
    </row>
    <row r="18" spans="1:4" x14ac:dyDescent="0.25">
      <c r="A18" s="2" t="s">
        <v>50</v>
      </c>
      <c r="B18" s="3">
        <v>1</v>
      </c>
      <c r="C18" s="3"/>
      <c r="D18" s="3">
        <v>1</v>
      </c>
    </row>
    <row r="19" spans="1:4" x14ac:dyDescent="0.25">
      <c r="A19" s="2" t="s">
        <v>52</v>
      </c>
      <c r="B19" s="3">
        <v>1</v>
      </c>
      <c r="C19" s="3"/>
      <c r="D19" s="3">
        <v>1</v>
      </c>
    </row>
    <row r="20" spans="1:4" x14ac:dyDescent="0.25">
      <c r="A20" s="2" t="s">
        <v>54</v>
      </c>
      <c r="B20" s="3">
        <v>1</v>
      </c>
      <c r="C20" s="3"/>
      <c r="D20" s="3">
        <v>1</v>
      </c>
    </row>
    <row r="21" spans="1:4" x14ac:dyDescent="0.25">
      <c r="A21" s="2" t="s">
        <v>56</v>
      </c>
      <c r="B21" s="3"/>
      <c r="C21" s="3">
        <v>1</v>
      </c>
      <c r="D21" s="3">
        <v>1</v>
      </c>
    </row>
    <row r="22" spans="1:4" x14ac:dyDescent="0.25">
      <c r="A22" s="2" t="s">
        <v>58</v>
      </c>
      <c r="B22" s="3"/>
      <c r="C22" s="3">
        <v>1</v>
      </c>
      <c r="D22" s="3">
        <v>1</v>
      </c>
    </row>
    <row r="23" spans="1:4" x14ac:dyDescent="0.25">
      <c r="A23" s="2" t="s">
        <v>60</v>
      </c>
      <c r="B23" s="3"/>
      <c r="C23" s="3">
        <v>1</v>
      </c>
      <c r="D23" s="3">
        <v>1</v>
      </c>
    </row>
    <row r="24" spans="1:4" x14ac:dyDescent="0.25">
      <c r="A24" s="2" t="s">
        <v>62</v>
      </c>
      <c r="B24" s="3"/>
      <c r="C24" s="3">
        <v>1</v>
      </c>
      <c r="D24" s="3">
        <v>1</v>
      </c>
    </row>
    <row r="25" spans="1:4" x14ac:dyDescent="0.25">
      <c r="A25" s="2" t="s">
        <v>64</v>
      </c>
      <c r="B25" s="3">
        <v>1</v>
      </c>
      <c r="C25" s="3"/>
      <c r="D25" s="3">
        <v>1</v>
      </c>
    </row>
    <row r="26" spans="1:4" x14ac:dyDescent="0.25">
      <c r="A26" s="2" t="s">
        <v>66</v>
      </c>
      <c r="B26" s="3">
        <v>1</v>
      </c>
      <c r="C26" s="3"/>
      <c r="D26" s="3">
        <v>1</v>
      </c>
    </row>
    <row r="27" spans="1:4" x14ac:dyDescent="0.25">
      <c r="A27" s="2" t="s">
        <v>68</v>
      </c>
      <c r="B27" s="3">
        <v>1</v>
      </c>
      <c r="C27" s="3"/>
      <c r="D27" s="3">
        <v>1</v>
      </c>
    </row>
    <row r="28" spans="1:4" x14ac:dyDescent="0.25">
      <c r="A28" s="2" t="s">
        <v>70</v>
      </c>
      <c r="B28" s="3">
        <v>1</v>
      </c>
      <c r="C28" s="3"/>
      <c r="D28" s="3">
        <v>1</v>
      </c>
    </row>
    <row r="29" spans="1:4" x14ac:dyDescent="0.25">
      <c r="A29" s="2" t="s">
        <v>72</v>
      </c>
      <c r="B29" s="3">
        <v>1</v>
      </c>
      <c r="C29" s="3"/>
      <c r="D29" s="3">
        <v>1</v>
      </c>
    </row>
    <row r="30" spans="1:4" x14ac:dyDescent="0.25">
      <c r="A30" s="2" t="s">
        <v>74</v>
      </c>
      <c r="B30" s="3"/>
      <c r="C30" s="3">
        <v>1</v>
      </c>
      <c r="D30" s="3">
        <v>1</v>
      </c>
    </row>
    <row r="31" spans="1:4" x14ac:dyDescent="0.25">
      <c r="A31" s="2" t="s">
        <v>76</v>
      </c>
      <c r="B31" s="3"/>
      <c r="C31" s="3">
        <v>1</v>
      </c>
      <c r="D31" s="3">
        <v>1</v>
      </c>
    </row>
    <row r="32" spans="1:4" x14ac:dyDescent="0.25">
      <c r="A32" s="2" t="s">
        <v>78</v>
      </c>
      <c r="B32" s="3">
        <v>1</v>
      </c>
      <c r="C32" s="3"/>
      <c r="D32" s="3">
        <v>1</v>
      </c>
    </row>
    <row r="33" spans="1:4" x14ac:dyDescent="0.25">
      <c r="A33" s="2" t="s">
        <v>80</v>
      </c>
      <c r="B33" s="3">
        <v>1</v>
      </c>
      <c r="C33" s="3"/>
      <c r="D33" s="3">
        <v>1</v>
      </c>
    </row>
    <row r="34" spans="1:4" x14ac:dyDescent="0.25">
      <c r="A34" s="2" t="s">
        <v>82</v>
      </c>
      <c r="B34" s="3"/>
      <c r="C34" s="3">
        <v>1</v>
      </c>
      <c r="D34" s="3">
        <v>1</v>
      </c>
    </row>
    <row r="35" spans="1:4" x14ac:dyDescent="0.25">
      <c r="A35" s="2" t="s">
        <v>84</v>
      </c>
      <c r="B35" s="3">
        <v>1</v>
      </c>
      <c r="C35" s="3"/>
      <c r="D35" s="3">
        <v>1</v>
      </c>
    </row>
    <row r="36" spans="1:4" x14ac:dyDescent="0.25">
      <c r="A36" s="2" t="s">
        <v>86</v>
      </c>
      <c r="B36" s="3">
        <v>1</v>
      </c>
      <c r="C36" s="3"/>
      <c r="D36" s="3">
        <v>1</v>
      </c>
    </row>
    <row r="37" spans="1:4" x14ac:dyDescent="0.25">
      <c r="A37" s="2" t="s">
        <v>88</v>
      </c>
      <c r="B37" s="3"/>
      <c r="C37" s="3">
        <v>1</v>
      </c>
      <c r="D37" s="3">
        <v>1</v>
      </c>
    </row>
    <row r="38" spans="1:4" x14ac:dyDescent="0.25">
      <c r="A38" s="2" t="s">
        <v>90</v>
      </c>
      <c r="B38" s="3">
        <v>1</v>
      </c>
      <c r="C38" s="3"/>
      <c r="D38" s="3">
        <v>1</v>
      </c>
    </row>
    <row r="39" spans="1:4" x14ac:dyDescent="0.25">
      <c r="A39" s="2" t="s">
        <v>92</v>
      </c>
      <c r="B39" s="3">
        <v>1</v>
      </c>
      <c r="C39" s="3"/>
      <c r="D39" s="3">
        <v>1</v>
      </c>
    </row>
    <row r="40" spans="1:4" x14ac:dyDescent="0.25">
      <c r="A40" s="2" t="s">
        <v>94</v>
      </c>
      <c r="B40" s="3">
        <v>1</v>
      </c>
      <c r="C40" s="3"/>
      <c r="D40" s="3">
        <v>1</v>
      </c>
    </row>
    <row r="41" spans="1:4" x14ac:dyDescent="0.25">
      <c r="A41" s="2" t="s">
        <v>96</v>
      </c>
      <c r="B41" s="3"/>
      <c r="C41" s="3">
        <v>1</v>
      </c>
      <c r="D41" s="3">
        <v>1</v>
      </c>
    </row>
    <row r="42" spans="1:4" x14ac:dyDescent="0.25">
      <c r="A42" s="2" t="s">
        <v>98</v>
      </c>
      <c r="B42" s="3">
        <v>1</v>
      </c>
      <c r="C42" s="3"/>
      <c r="D42" s="3">
        <v>1</v>
      </c>
    </row>
    <row r="43" spans="1:4" x14ac:dyDescent="0.25">
      <c r="A43" s="2" t="s">
        <v>100</v>
      </c>
      <c r="B43" s="3"/>
      <c r="C43" s="3">
        <v>1</v>
      </c>
      <c r="D43" s="3">
        <v>1</v>
      </c>
    </row>
    <row r="44" spans="1:4" x14ac:dyDescent="0.25">
      <c r="A44" s="2" t="s">
        <v>102</v>
      </c>
      <c r="B44" s="3">
        <v>1</v>
      </c>
      <c r="C44" s="3"/>
      <c r="D44" s="3">
        <v>1</v>
      </c>
    </row>
    <row r="45" spans="1:4" x14ac:dyDescent="0.25">
      <c r="A45" s="2" t="s">
        <v>104</v>
      </c>
      <c r="B45" s="3">
        <v>1</v>
      </c>
      <c r="C45" s="3"/>
      <c r="D45" s="3">
        <v>1</v>
      </c>
    </row>
    <row r="46" spans="1:4" x14ac:dyDescent="0.25">
      <c r="A46" s="2" t="s">
        <v>106</v>
      </c>
      <c r="B46" s="3">
        <v>1</v>
      </c>
      <c r="C46" s="3"/>
      <c r="D46" s="3">
        <v>1</v>
      </c>
    </row>
    <row r="47" spans="1:4" x14ac:dyDescent="0.25">
      <c r="A47" s="2" t="s">
        <v>108</v>
      </c>
      <c r="B47" s="3">
        <v>1</v>
      </c>
      <c r="C47" s="3"/>
      <c r="D47" s="3">
        <v>1</v>
      </c>
    </row>
    <row r="48" spans="1:4" x14ac:dyDescent="0.25">
      <c r="A48" s="2" t="s">
        <v>110</v>
      </c>
      <c r="B48" s="3">
        <v>1</v>
      </c>
      <c r="C48" s="3"/>
      <c r="D48" s="3">
        <v>1</v>
      </c>
    </row>
    <row r="49" spans="1:4" x14ac:dyDescent="0.25">
      <c r="A49" s="2" t="s">
        <v>112</v>
      </c>
      <c r="B49" s="3">
        <v>1</v>
      </c>
      <c r="C49" s="3"/>
      <c r="D49" s="3">
        <v>1</v>
      </c>
    </row>
    <row r="50" spans="1:4" x14ac:dyDescent="0.25">
      <c r="A50" s="2" t="s">
        <v>114</v>
      </c>
      <c r="B50" s="3">
        <v>1</v>
      </c>
      <c r="C50" s="3"/>
      <c r="D50" s="3">
        <v>1</v>
      </c>
    </row>
    <row r="51" spans="1:4" x14ac:dyDescent="0.25">
      <c r="A51" s="2" t="s">
        <v>116</v>
      </c>
      <c r="B51" s="3"/>
      <c r="C51" s="3">
        <v>1</v>
      </c>
      <c r="D51" s="3">
        <v>1</v>
      </c>
    </row>
    <row r="52" spans="1:4" x14ac:dyDescent="0.25">
      <c r="A52" s="2" t="s">
        <v>118</v>
      </c>
      <c r="B52" s="3">
        <v>1</v>
      </c>
      <c r="C52" s="3"/>
      <c r="D52" s="3">
        <v>1</v>
      </c>
    </row>
    <row r="53" spans="1:4" x14ac:dyDescent="0.25">
      <c r="A53" s="2" t="s">
        <v>120</v>
      </c>
      <c r="B53" s="3">
        <v>1</v>
      </c>
      <c r="C53" s="3"/>
      <c r="D53" s="3">
        <v>1</v>
      </c>
    </row>
    <row r="54" spans="1:4" x14ac:dyDescent="0.25">
      <c r="A54" s="2" t="s">
        <v>122</v>
      </c>
      <c r="B54" s="3">
        <v>1</v>
      </c>
      <c r="C54" s="3"/>
      <c r="D54" s="3">
        <v>1</v>
      </c>
    </row>
    <row r="55" spans="1:4" x14ac:dyDescent="0.25">
      <c r="A55" s="2" t="s">
        <v>124</v>
      </c>
      <c r="B55" s="3"/>
      <c r="C55" s="3">
        <v>1</v>
      </c>
      <c r="D55" s="3">
        <v>1</v>
      </c>
    </row>
    <row r="56" spans="1:4" x14ac:dyDescent="0.25">
      <c r="A56" s="2" t="s">
        <v>126</v>
      </c>
      <c r="B56" s="3"/>
      <c r="C56" s="3">
        <v>1</v>
      </c>
      <c r="D56" s="3">
        <v>1</v>
      </c>
    </row>
    <row r="57" spans="1:4" x14ac:dyDescent="0.25">
      <c r="A57" s="2" t="s">
        <v>128</v>
      </c>
      <c r="B57" s="3"/>
      <c r="C57" s="3">
        <v>1</v>
      </c>
      <c r="D57" s="3">
        <v>1</v>
      </c>
    </row>
    <row r="58" spans="1:4" x14ac:dyDescent="0.25">
      <c r="A58" s="2" t="s">
        <v>130</v>
      </c>
      <c r="B58" s="3">
        <v>1</v>
      </c>
      <c r="C58" s="3"/>
      <c r="D58" s="3">
        <v>1</v>
      </c>
    </row>
    <row r="59" spans="1:4" x14ac:dyDescent="0.25">
      <c r="A59" s="2" t="s">
        <v>132</v>
      </c>
      <c r="B59" s="3"/>
      <c r="C59" s="3">
        <v>1</v>
      </c>
      <c r="D59" s="3">
        <v>1</v>
      </c>
    </row>
    <row r="60" spans="1:4" x14ac:dyDescent="0.25">
      <c r="A60" s="2" t="s">
        <v>134</v>
      </c>
      <c r="B60" s="3">
        <v>1</v>
      </c>
      <c r="C60" s="3"/>
      <c r="D60" s="3">
        <v>1</v>
      </c>
    </row>
    <row r="61" spans="1:4" x14ac:dyDescent="0.25">
      <c r="A61" s="2" t="s">
        <v>136</v>
      </c>
      <c r="B61" s="3">
        <v>1</v>
      </c>
      <c r="C61" s="3"/>
      <c r="D61" s="3">
        <v>1</v>
      </c>
    </row>
    <row r="62" spans="1:4" x14ac:dyDescent="0.25">
      <c r="A62" s="2" t="s">
        <v>138</v>
      </c>
      <c r="B62" s="3">
        <v>1</v>
      </c>
      <c r="C62" s="3"/>
      <c r="D62" s="3">
        <v>1</v>
      </c>
    </row>
    <row r="63" spans="1:4" x14ac:dyDescent="0.25">
      <c r="A63" s="2" t="s">
        <v>140</v>
      </c>
      <c r="B63" s="3">
        <v>1</v>
      </c>
      <c r="C63" s="3"/>
      <c r="D63" s="3">
        <v>1</v>
      </c>
    </row>
    <row r="64" spans="1:4" x14ac:dyDescent="0.25">
      <c r="A64" s="2" t="s">
        <v>142</v>
      </c>
      <c r="B64" s="3">
        <v>1</v>
      </c>
      <c r="C64" s="3"/>
      <c r="D64" s="3">
        <v>1</v>
      </c>
    </row>
    <row r="65" spans="1:4" x14ac:dyDescent="0.25">
      <c r="A65" s="2" t="s">
        <v>144</v>
      </c>
      <c r="B65" s="3">
        <v>1</v>
      </c>
      <c r="C65" s="3"/>
      <c r="D65" s="3">
        <v>1</v>
      </c>
    </row>
    <row r="66" spans="1:4" x14ac:dyDescent="0.25">
      <c r="A66" s="2" t="s">
        <v>146</v>
      </c>
      <c r="B66" s="3">
        <v>1</v>
      </c>
      <c r="C66" s="3"/>
      <c r="D66" s="3">
        <v>1</v>
      </c>
    </row>
    <row r="67" spans="1:4" x14ac:dyDescent="0.25">
      <c r="A67" s="2" t="s">
        <v>148</v>
      </c>
      <c r="B67" s="3">
        <v>1</v>
      </c>
      <c r="C67" s="3"/>
      <c r="D67" s="3">
        <v>1</v>
      </c>
    </row>
    <row r="68" spans="1:4" x14ac:dyDescent="0.25">
      <c r="A68" s="2" t="s">
        <v>150</v>
      </c>
      <c r="B68" s="3">
        <v>1</v>
      </c>
      <c r="C68" s="3"/>
      <c r="D68" s="3">
        <v>1</v>
      </c>
    </row>
    <row r="69" spans="1:4" x14ac:dyDescent="0.25">
      <c r="A69" s="2" t="s">
        <v>152</v>
      </c>
      <c r="B69" s="3">
        <v>1</v>
      </c>
      <c r="C69" s="3"/>
      <c r="D69" s="3">
        <v>1</v>
      </c>
    </row>
    <row r="70" spans="1:4" x14ac:dyDescent="0.25">
      <c r="A70" s="2" t="s">
        <v>154</v>
      </c>
      <c r="B70" s="3"/>
      <c r="C70" s="3">
        <v>1</v>
      </c>
      <c r="D70" s="3">
        <v>1</v>
      </c>
    </row>
    <row r="71" spans="1:4" x14ac:dyDescent="0.25">
      <c r="A71" s="2" t="s">
        <v>156</v>
      </c>
      <c r="B71" s="3">
        <v>1</v>
      </c>
      <c r="C71" s="3"/>
      <c r="D71" s="3">
        <v>1</v>
      </c>
    </row>
    <row r="72" spans="1:4" x14ac:dyDescent="0.25">
      <c r="A72" s="2" t="s">
        <v>158</v>
      </c>
      <c r="B72" s="3"/>
      <c r="C72" s="3">
        <v>1</v>
      </c>
      <c r="D72" s="3">
        <v>1</v>
      </c>
    </row>
    <row r="73" spans="1:4" x14ac:dyDescent="0.25">
      <c r="A73" s="2" t="s">
        <v>160</v>
      </c>
      <c r="B73" s="3"/>
      <c r="C73" s="3">
        <v>1</v>
      </c>
      <c r="D73" s="3">
        <v>1</v>
      </c>
    </row>
    <row r="74" spans="1:4" x14ac:dyDescent="0.25">
      <c r="A74" s="2" t="s">
        <v>162</v>
      </c>
      <c r="B74" s="3">
        <v>1</v>
      </c>
      <c r="C74" s="3"/>
      <c r="D74" s="3">
        <v>1</v>
      </c>
    </row>
    <row r="75" spans="1:4" x14ac:dyDescent="0.25">
      <c r="A75" s="2" t="s">
        <v>164</v>
      </c>
      <c r="B75" s="3">
        <v>1</v>
      </c>
      <c r="C75" s="3"/>
      <c r="D75" s="3">
        <v>1</v>
      </c>
    </row>
    <row r="76" spans="1:4" x14ac:dyDescent="0.25">
      <c r="A76" s="2" t="s">
        <v>166</v>
      </c>
      <c r="B76" s="3"/>
      <c r="C76" s="3">
        <v>1</v>
      </c>
      <c r="D76" s="3">
        <v>1</v>
      </c>
    </row>
    <row r="77" spans="1:4" x14ac:dyDescent="0.25">
      <c r="A77" s="2" t="s">
        <v>168</v>
      </c>
      <c r="B77" s="3">
        <v>1</v>
      </c>
      <c r="C77" s="3"/>
      <c r="D77" s="3">
        <v>1</v>
      </c>
    </row>
    <row r="78" spans="1:4" x14ac:dyDescent="0.25">
      <c r="A78" s="2" t="s">
        <v>170</v>
      </c>
      <c r="B78" s="3">
        <v>1</v>
      </c>
      <c r="C78" s="3"/>
      <c r="D78" s="3">
        <v>1</v>
      </c>
    </row>
    <row r="79" spans="1:4" x14ac:dyDescent="0.25">
      <c r="A79" s="2" t="s">
        <v>172</v>
      </c>
      <c r="B79" s="3">
        <v>1</v>
      </c>
      <c r="C79" s="3"/>
      <c r="D79" s="3">
        <v>1</v>
      </c>
    </row>
    <row r="80" spans="1:4" x14ac:dyDescent="0.25">
      <c r="A80" s="2" t="s">
        <v>174</v>
      </c>
      <c r="B80" s="3">
        <v>1</v>
      </c>
      <c r="C80" s="3"/>
      <c r="D80" s="3">
        <v>1</v>
      </c>
    </row>
    <row r="81" spans="1:4" x14ac:dyDescent="0.25">
      <c r="A81" s="2" t="s">
        <v>176</v>
      </c>
      <c r="B81" s="3">
        <v>1</v>
      </c>
      <c r="C81" s="3"/>
      <c r="D81" s="3">
        <v>1</v>
      </c>
    </row>
    <row r="82" spans="1:4" x14ac:dyDescent="0.25">
      <c r="A82" s="2" t="s">
        <v>178</v>
      </c>
      <c r="B82" s="3">
        <v>1</v>
      </c>
      <c r="C82" s="3"/>
      <c r="D82" s="3">
        <v>1</v>
      </c>
    </row>
    <row r="83" spans="1:4" x14ac:dyDescent="0.25">
      <c r="A83" s="2" t="s">
        <v>180</v>
      </c>
      <c r="B83" s="3">
        <v>1</v>
      </c>
      <c r="C83" s="3"/>
      <c r="D83" s="3">
        <v>1</v>
      </c>
    </row>
    <row r="84" spans="1:4" x14ac:dyDescent="0.25">
      <c r="A84" s="2" t="s">
        <v>182</v>
      </c>
      <c r="B84" s="3"/>
      <c r="C84" s="3">
        <v>1</v>
      </c>
      <c r="D84" s="3">
        <v>1</v>
      </c>
    </row>
    <row r="85" spans="1:4" x14ac:dyDescent="0.25">
      <c r="A85" s="2" t="s">
        <v>184</v>
      </c>
      <c r="B85" s="3">
        <v>1</v>
      </c>
      <c r="C85" s="3"/>
      <c r="D85" s="3">
        <v>1</v>
      </c>
    </row>
    <row r="86" spans="1:4" x14ac:dyDescent="0.25">
      <c r="A86" s="2" t="s">
        <v>186</v>
      </c>
      <c r="B86" s="3">
        <v>1</v>
      </c>
      <c r="C86" s="3"/>
      <c r="D86" s="3">
        <v>1</v>
      </c>
    </row>
    <row r="87" spans="1:4" x14ac:dyDescent="0.25">
      <c r="A87" s="2" t="s">
        <v>188</v>
      </c>
      <c r="B87" s="3">
        <v>1</v>
      </c>
      <c r="C87" s="3"/>
      <c r="D87" s="3">
        <v>1</v>
      </c>
    </row>
    <row r="88" spans="1:4" x14ac:dyDescent="0.25">
      <c r="A88" s="2" t="s">
        <v>190</v>
      </c>
      <c r="B88" s="3"/>
      <c r="C88" s="3">
        <v>1</v>
      </c>
      <c r="D88" s="3">
        <v>1</v>
      </c>
    </row>
    <row r="89" spans="1:4" x14ac:dyDescent="0.25">
      <c r="A89" s="2" t="s">
        <v>192</v>
      </c>
      <c r="B89" s="3">
        <v>1</v>
      </c>
      <c r="C89" s="3"/>
      <c r="D89" s="3">
        <v>1</v>
      </c>
    </row>
    <row r="90" spans="1:4" x14ac:dyDescent="0.25">
      <c r="A90" s="2" t="s">
        <v>194</v>
      </c>
      <c r="B90" s="3">
        <v>1</v>
      </c>
      <c r="C90" s="3"/>
      <c r="D90" s="3">
        <v>1</v>
      </c>
    </row>
    <row r="91" spans="1:4" x14ac:dyDescent="0.25">
      <c r="A91" s="2" t="s">
        <v>196</v>
      </c>
      <c r="B91" s="3">
        <v>1</v>
      </c>
      <c r="C91" s="3"/>
      <c r="D91" s="3">
        <v>1</v>
      </c>
    </row>
    <row r="92" spans="1:4" x14ac:dyDescent="0.25">
      <c r="A92" s="2" t="s">
        <v>198</v>
      </c>
      <c r="B92" s="3"/>
      <c r="C92" s="3">
        <v>1</v>
      </c>
      <c r="D92" s="3">
        <v>1</v>
      </c>
    </row>
    <row r="93" spans="1:4" x14ac:dyDescent="0.25">
      <c r="A93" s="2" t="s">
        <v>200</v>
      </c>
      <c r="B93" s="3">
        <v>1</v>
      </c>
      <c r="C93" s="3"/>
      <c r="D93" s="3">
        <v>1</v>
      </c>
    </row>
    <row r="94" spans="1:4" x14ac:dyDescent="0.25">
      <c r="A94" s="2" t="s">
        <v>202</v>
      </c>
      <c r="B94" s="3">
        <v>1</v>
      </c>
      <c r="C94" s="3"/>
      <c r="D94" s="3">
        <v>1</v>
      </c>
    </row>
    <row r="95" spans="1:4" x14ac:dyDescent="0.25">
      <c r="A95" s="2" t="s">
        <v>204</v>
      </c>
      <c r="B95" s="3">
        <v>1</v>
      </c>
      <c r="C95" s="3"/>
      <c r="D95" s="3">
        <v>1</v>
      </c>
    </row>
    <row r="96" spans="1:4" x14ac:dyDescent="0.25">
      <c r="A96" s="2" t="s">
        <v>206</v>
      </c>
      <c r="B96" s="3">
        <v>1</v>
      </c>
      <c r="C96" s="3"/>
      <c r="D96" s="3">
        <v>1</v>
      </c>
    </row>
    <row r="97" spans="1:4" x14ac:dyDescent="0.25">
      <c r="A97" s="2" t="s">
        <v>208</v>
      </c>
      <c r="B97" s="3">
        <v>1</v>
      </c>
      <c r="C97" s="3"/>
      <c r="D97" s="3">
        <v>1</v>
      </c>
    </row>
    <row r="98" spans="1:4" x14ac:dyDescent="0.25">
      <c r="A98" s="2" t="s">
        <v>210</v>
      </c>
      <c r="B98" s="3">
        <v>1</v>
      </c>
      <c r="C98" s="3"/>
      <c r="D98" s="3">
        <v>1</v>
      </c>
    </row>
    <row r="99" spans="1:4" x14ac:dyDescent="0.25">
      <c r="A99" s="2" t="s">
        <v>212</v>
      </c>
      <c r="B99" s="3"/>
      <c r="C99" s="3">
        <v>1</v>
      </c>
      <c r="D99" s="3">
        <v>1</v>
      </c>
    </row>
    <row r="100" spans="1:4" x14ac:dyDescent="0.25">
      <c r="A100" s="2" t="s">
        <v>214</v>
      </c>
      <c r="B100" s="3"/>
      <c r="C100" s="3">
        <v>1</v>
      </c>
      <c r="D100" s="3">
        <v>1</v>
      </c>
    </row>
    <row r="101" spans="1:4" x14ac:dyDescent="0.25">
      <c r="A101" s="2" t="s">
        <v>216</v>
      </c>
      <c r="B101" s="3">
        <v>1</v>
      </c>
      <c r="C101" s="3"/>
      <c r="D101" s="3">
        <v>1</v>
      </c>
    </row>
    <row r="102" spans="1:4" x14ac:dyDescent="0.25">
      <c r="A102" s="2" t="s">
        <v>218</v>
      </c>
      <c r="B102" s="3">
        <v>1</v>
      </c>
      <c r="C102" s="3"/>
      <c r="D102" s="3">
        <v>1</v>
      </c>
    </row>
    <row r="103" spans="1:4" x14ac:dyDescent="0.25">
      <c r="A103" s="2" t="s">
        <v>220</v>
      </c>
      <c r="B103" s="3">
        <v>1</v>
      </c>
      <c r="C103" s="3"/>
      <c r="D103" s="3">
        <v>1</v>
      </c>
    </row>
    <row r="104" spans="1:4" x14ac:dyDescent="0.25">
      <c r="A104" s="2" t="s">
        <v>222</v>
      </c>
      <c r="B104" s="3"/>
      <c r="C104" s="3">
        <v>1</v>
      </c>
      <c r="D104" s="3">
        <v>1</v>
      </c>
    </row>
    <row r="105" spans="1:4" x14ac:dyDescent="0.25">
      <c r="A105" s="2" t="s">
        <v>224</v>
      </c>
      <c r="B105" s="3">
        <v>1</v>
      </c>
      <c r="C105" s="3"/>
      <c r="D105" s="3">
        <v>1</v>
      </c>
    </row>
    <row r="106" spans="1:4" x14ac:dyDescent="0.25">
      <c r="A106" s="2" t="s">
        <v>226</v>
      </c>
      <c r="B106" s="3">
        <v>1</v>
      </c>
      <c r="C106" s="3"/>
      <c r="D106" s="3">
        <v>1</v>
      </c>
    </row>
    <row r="107" spans="1:4" x14ac:dyDescent="0.25">
      <c r="A107" s="2" t="s">
        <v>228</v>
      </c>
      <c r="B107" s="3">
        <v>1</v>
      </c>
      <c r="C107" s="3"/>
      <c r="D107" s="3">
        <v>1</v>
      </c>
    </row>
    <row r="108" spans="1:4" x14ac:dyDescent="0.25">
      <c r="A108" s="2" t="s">
        <v>230</v>
      </c>
      <c r="B108" s="3"/>
      <c r="C108" s="3">
        <v>1</v>
      </c>
      <c r="D108" s="3">
        <v>1</v>
      </c>
    </row>
    <row r="109" spans="1:4" x14ac:dyDescent="0.25">
      <c r="A109" s="2" t="s">
        <v>232</v>
      </c>
      <c r="B109" s="3">
        <v>1</v>
      </c>
      <c r="C109" s="3"/>
      <c r="D109" s="3">
        <v>1</v>
      </c>
    </row>
    <row r="110" spans="1:4" x14ac:dyDescent="0.25">
      <c r="A110" s="2" t="s">
        <v>234</v>
      </c>
      <c r="B110" s="3">
        <v>1</v>
      </c>
      <c r="C110" s="3"/>
      <c r="D110" s="3">
        <v>1</v>
      </c>
    </row>
    <row r="111" spans="1:4" x14ac:dyDescent="0.25">
      <c r="A111" s="2" t="s">
        <v>236</v>
      </c>
      <c r="B111" s="3"/>
      <c r="C111" s="3">
        <v>1</v>
      </c>
      <c r="D111" s="3">
        <v>1</v>
      </c>
    </row>
    <row r="112" spans="1:4" x14ac:dyDescent="0.25">
      <c r="A112" s="2" t="s">
        <v>238</v>
      </c>
      <c r="B112" s="3">
        <v>1</v>
      </c>
      <c r="C112" s="3"/>
      <c r="D112" s="3">
        <v>1</v>
      </c>
    </row>
    <row r="113" spans="1:4" x14ac:dyDescent="0.25">
      <c r="A113" s="2" t="s">
        <v>240</v>
      </c>
      <c r="B113" s="3"/>
      <c r="C113" s="3">
        <v>1</v>
      </c>
      <c r="D113" s="3">
        <v>1</v>
      </c>
    </row>
    <row r="114" spans="1:4" x14ac:dyDescent="0.25">
      <c r="A114" s="2" t="s">
        <v>242</v>
      </c>
      <c r="B114" s="3">
        <v>1</v>
      </c>
      <c r="C114" s="3"/>
      <c r="D114" s="3">
        <v>1</v>
      </c>
    </row>
    <row r="115" spans="1:4" x14ac:dyDescent="0.25">
      <c r="A115" s="2" t="s">
        <v>244</v>
      </c>
      <c r="B115" s="3">
        <v>1</v>
      </c>
      <c r="C115" s="3"/>
      <c r="D115" s="3">
        <v>1</v>
      </c>
    </row>
    <row r="116" spans="1:4" x14ac:dyDescent="0.25">
      <c r="A116" s="2" t="s">
        <v>246</v>
      </c>
      <c r="B116" s="3">
        <v>1</v>
      </c>
      <c r="C116" s="3"/>
      <c r="D116" s="3">
        <v>1</v>
      </c>
    </row>
    <row r="117" spans="1:4" x14ac:dyDescent="0.25">
      <c r="A117" s="2" t="s">
        <v>248</v>
      </c>
      <c r="B117" s="3">
        <v>1</v>
      </c>
      <c r="C117" s="3"/>
      <c r="D117" s="3">
        <v>1</v>
      </c>
    </row>
    <row r="118" spans="1:4" x14ac:dyDescent="0.25">
      <c r="A118" s="2" t="s">
        <v>250</v>
      </c>
      <c r="B118" s="3">
        <v>1</v>
      </c>
      <c r="C118" s="3"/>
      <c r="D118" s="3">
        <v>1</v>
      </c>
    </row>
    <row r="119" spans="1:4" x14ac:dyDescent="0.25">
      <c r="A119" s="2" t="s">
        <v>252</v>
      </c>
      <c r="B119" s="3">
        <v>1</v>
      </c>
      <c r="C119" s="3"/>
      <c r="D119" s="3">
        <v>1</v>
      </c>
    </row>
    <row r="120" spans="1:4" x14ac:dyDescent="0.25">
      <c r="A120" s="2" t="s">
        <v>254</v>
      </c>
      <c r="B120" s="3"/>
      <c r="C120" s="3">
        <v>1</v>
      </c>
      <c r="D120" s="3">
        <v>1</v>
      </c>
    </row>
    <row r="121" spans="1:4" x14ac:dyDescent="0.25">
      <c r="A121" s="2" t="s">
        <v>256</v>
      </c>
      <c r="B121" s="3"/>
      <c r="C121" s="3">
        <v>1</v>
      </c>
      <c r="D121" s="3">
        <v>1</v>
      </c>
    </row>
    <row r="122" spans="1:4" x14ac:dyDescent="0.25">
      <c r="A122" s="2" t="s">
        <v>258</v>
      </c>
      <c r="B122" s="3">
        <v>1</v>
      </c>
      <c r="C122" s="3"/>
      <c r="D122" s="3">
        <v>1</v>
      </c>
    </row>
    <row r="123" spans="1:4" x14ac:dyDescent="0.25">
      <c r="A123" s="2" t="s">
        <v>260</v>
      </c>
      <c r="B123" s="3">
        <v>1</v>
      </c>
      <c r="C123" s="3"/>
      <c r="D123" s="3">
        <v>1</v>
      </c>
    </row>
    <row r="124" spans="1:4" x14ac:dyDescent="0.25">
      <c r="A124" s="2" t="s">
        <v>262</v>
      </c>
      <c r="B124" s="3">
        <v>1</v>
      </c>
      <c r="C124" s="3"/>
      <c r="D124" s="3">
        <v>1</v>
      </c>
    </row>
    <row r="125" spans="1:4" x14ac:dyDescent="0.25">
      <c r="A125" s="2" t="s">
        <v>264</v>
      </c>
      <c r="B125" s="3">
        <v>1</v>
      </c>
      <c r="C125" s="3"/>
      <c r="D125" s="3">
        <v>1</v>
      </c>
    </row>
    <row r="126" spans="1:4" x14ac:dyDescent="0.25">
      <c r="A126" s="2" t="s">
        <v>266</v>
      </c>
      <c r="B126" s="3">
        <v>1</v>
      </c>
      <c r="C126" s="3"/>
      <c r="D126" s="3">
        <v>1</v>
      </c>
    </row>
    <row r="127" spans="1:4" x14ac:dyDescent="0.25">
      <c r="A127" s="2" t="s">
        <v>268</v>
      </c>
      <c r="B127" s="3">
        <v>1</v>
      </c>
      <c r="C127" s="3"/>
      <c r="D127" s="3">
        <v>1</v>
      </c>
    </row>
    <row r="128" spans="1:4" x14ac:dyDescent="0.25">
      <c r="A128" s="2" t="s">
        <v>270</v>
      </c>
      <c r="B128" s="3">
        <v>1</v>
      </c>
      <c r="C128" s="3"/>
      <c r="D128" s="3">
        <v>1</v>
      </c>
    </row>
    <row r="129" spans="1:4" x14ac:dyDescent="0.25">
      <c r="A129" s="2" t="s">
        <v>272</v>
      </c>
      <c r="B129" s="3">
        <v>1</v>
      </c>
      <c r="C129" s="3"/>
      <c r="D129" s="3">
        <v>1</v>
      </c>
    </row>
    <row r="130" spans="1:4" x14ac:dyDescent="0.25">
      <c r="A130" s="2" t="s">
        <v>274</v>
      </c>
      <c r="B130" s="3">
        <v>1</v>
      </c>
      <c r="C130" s="3"/>
      <c r="D130" s="3">
        <v>1</v>
      </c>
    </row>
    <row r="131" spans="1:4" x14ac:dyDescent="0.25">
      <c r="A131" s="2" t="s">
        <v>276</v>
      </c>
      <c r="B131" s="3"/>
      <c r="C131" s="3">
        <v>1</v>
      </c>
      <c r="D131" s="3">
        <v>1</v>
      </c>
    </row>
    <row r="132" spans="1:4" x14ac:dyDescent="0.25">
      <c r="A132" s="2" t="s">
        <v>278</v>
      </c>
      <c r="B132" s="3">
        <v>1</v>
      </c>
      <c r="C132" s="3"/>
      <c r="D132" s="3">
        <v>1</v>
      </c>
    </row>
    <row r="133" spans="1:4" x14ac:dyDescent="0.25">
      <c r="A133" s="2" t="s">
        <v>280</v>
      </c>
      <c r="B133" s="3">
        <v>1</v>
      </c>
      <c r="C133" s="3"/>
      <c r="D133" s="3">
        <v>1</v>
      </c>
    </row>
    <row r="134" spans="1:4" x14ac:dyDescent="0.25">
      <c r="A134" s="2" t="s">
        <v>282</v>
      </c>
      <c r="B134" s="3"/>
      <c r="C134" s="3">
        <v>1</v>
      </c>
      <c r="D134" s="3">
        <v>1</v>
      </c>
    </row>
    <row r="135" spans="1:4" x14ac:dyDescent="0.25">
      <c r="A135" s="2" t="s">
        <v>284</v>
      </c>
      <c r="B135" s="3"/>
      <c r="C135" s="3">
        <v>1</v>
      </c>
      <c r="D135" s="3">
        <v>1</v>
      </c>
    </row>
    <row r="136" spans="1:4" x14ac:dyDescent="0.25">
      <c r="A136" s="2" t="s">
        <v>286</v>
      </c>
      <c r="B136" s="3">
        <v>1</v>
      </c>
      <c r="C136" s="3"/>
      <c r="D136" s="3">
        <v>1</v>
      </c>
    </row>
    <row r="137" spans="1:4" x14ac:dyDescent="0.25">
      <c r="A137" s="2" t="s">
        <v>288</v>
      </c>
      <c r="B137" s="3">
        <v>1</v>
      </c>
      <c r="C137" s="3"/>
      <c r="D137" s="3">
        <v>1</v>
      </c>
    </row>
    <row r="138" spans="1:4" x14ac:dyDescent="0.25">
      <c r="A138" s="2" t="s">
        <v>290</v>
      </c>
      <c r="B138" s="3">
        <v>1</v>
      </c>
      <c r="C138" s="3"/>
      <c r="D138" s="3">
        <v>1</v>
      </c>
    </row>
    <row r="139" spans="1:4" x14ac:dyDescent="0.25">
      <c r="A139" s="2" t="s">
        <v>292</v>
      </c>
      <c r="B139" s="3">
        <v>1</v>
      </c>
      <c r="C139" s="3"/>
      <c r="D139" s="3">
        <v>1</v>
      </c>
    </row>
    <row r="140" spans="1:4" x14ac:dyDescent="0.25">
      <c r="A140" s="2" t="s">
        <v>294</v>
      </c>
      <c r="B140" s="3">
        <v>1</v>
      </c>
      <c r="C140" s="3"/>
      <c r="D140" s="3">
        <v>1</v>
      </c>
    </row>
    <row r="141" spans="1:4" x14ac:dyDescent="0.25">
      <c r="A141" s="2" t="s">
        <v>296</v>
      </c>
      <c r="B141" s="3">
        <v>1</v>
      </c>
      <c r="C141" s="3"/>
      <c r="D141" s="3">
        <v>1</v>
      </c>
    </row>
    <row r="142" spans="1:4" x14ac:dyDescent="0.25">
      <c r="A142" s="2" t="s">
        <v>298</v>
      </c>
      <c r="B142" s="3">
        <v>1</v>
      </c>
      <c r="C142" s="3"/>
      <c r="D142" s="3">
        <v>1</v>
      </c>
    </row>
    <row r="143" spans="1:4" x14ac:dyDescent="0.25">
      <c r="A143" s="2" t="s">
        <v>300</v>
      </c>
      <c r="B143" s="3">
        <v>1</v>
      </c>
      <c r="C143" s="3"/>
      <c r="D143" s="3">
        <v>1</v>
      </c>
    </row>
    <row r="144" spans="1:4" x14ac:dyDescent="0.25">
      <c r="A144" s="2" t="s">
        <v>302</v>
      </c>
      <c r="B144" s="3">
        <v>1</v>
      </c>
      <c r="C144" s="3"/>
      <c r="D144" s="3">
        <v>1</v>
      </c>
    </row>
    <row r="145" spans="1:4" x14ac:dyDescent="0.25">
      <c r="A145" s="2" t="s">
        <v>304</v>
      </c>
      <c r="B145" s="3"/>
      <c r="C145" s="3">
        <v>1</v>
      </c>
      <c r="D145" s="3">
        <v>1</v>
      </c>
    </row>
    <row r="146" spans="1:4" x14ac:dyDescent="0.25">
      <c r="A146" s="2" t="s">
        <v>306</v>
      </c>
      <c r="B146" s="3"/>
      <c r="C146" s="3">
        <v>1</v>
      </c>
      <c r="D146" s="3">
        <v>1</v>
      </c>
    </row>
    <row r="147" spans="1:4" x14ac:dyDescent="0.25">
      <c r="A147" s="2" t="s">
        <v>308</v>
      </c>
      <c r="B147" s="3">
        <v>1</v>
      </c>
      <c r="C147" s="3"/>
      <c r="D147" s="3">
        <v>1</v>
      </c>
    </row>
    <row r="148" spans="1:4" x14ac:dyDescent="0.25">
      <c r="A148" s="2" t="s">
        <v>310</v>
      </c>
      <c r="B148" s="3">
        <v>1</v>
      </c>
      <c r="C148" s="3"/>
      <c r="D148" s="3">
        <v>1</v>
      </c>
    </row>
    <row r="149" spans="1:4" x14ac:dyDescent="0.25">
      <c r="A149" s="2" t="s">
        <v>312</v>
      </c>
      <c r="B149" s="3">
        <v>1</v>
      </c>
      <c r="C149" s="3"/>
      <c r="D149" s="3">
        <v>1</v>
      </c>
    </row>
    <row r="150" spans="1:4" x14ac:dyDescent="0.25">
      <c r="A150" s="2" t="s">
        <v>314</v>
      </c>
      <c r="B150" s="3"/>
      <c r="C150" s="3">
        <v>1</v>
      </c>
      <c r="D150" s="3">
        <v>1</v>
      </c>
    </row>
    <row r="151" spans="1:4" x14ac:dyDescent="0.25">
      <c r="A151" s="2" t="s">
        <v>316</v>
      </c>
      <c r="B151" s="3">
        <v>1</v>
      </c>
      <c r="C151" s="3"/>
      <c r="D151" s="3">
        <v>1</v>
      </c>
    </row>
    <row r="152" spans="1:4" x14ac:dyDescent="0.25">
      <c r="A152" s="2" t="s">
        <v>318</v>
      </c>
      <c r="B152" s="3">
        <v>1</v>
      </c>
      <c r="C152" s="3"/>
      <c r="D152" s="3">
        <v>1</v>
      </c>
    </row>
    <row r="153" spans="1:4" x14ac:dyDescent="0.25">
      <c r="A153" s="2" t="s">
        <v>320</v>
      </c>
      <c r="B153" s="3">
        <v>1</v>
      </c>
      <c r="C153" s="3"/>
      <c r="D153" s="3">
        <v>1</v>
      </c>
    </row>
    <row r="154" spans="1:4" x14ac:dyDescent="0.25">
      <c r="A154" s="2" t="s">
        <v>322</v>
      </c>
      <c r="B154" s="3">
        <v>1</v>
      </c>
      <c r="C154" s="3"/>
      <c r="D154" s="3">
        <v>1</v>
      </c>
    </row>
    <row r="155" spans="1:4" x14ac:dyDescent="0.25">
      <c r="A155" s="2" t="s">
        <v>324</v>
      </c>
      <c r="B155" s="3">
        <v>1</v>
      </c>
      <c r="C155" s="3"/>
      <c r="D155" s="3">
        <v>1</v>
      </c>
    </row>
    <row r="156" spans="1:4" x14ac:dyDescent="0.25">
      <c r="A156" s="2" t="s">
        <v>326</v>
      </c>
      <c r="B156" s="3">
        <v>1</v>
      </c>
      <c r="C156" s="3"/>
      <c r="D156" s="3">
        <v>1</v>
      </c>
    </row>
    <row r="157" spans="1:4" x14ac:dyDescent="0.25">
      <c r="A157" s="2" t="s">
        <v>328</v>
      </c>
      <c r="B157" s="3">
        <v>1</v>
      </c>
      <c r="C157" s="3"/>
      <c r="D157" s="3">
        <v>1</v>
      </c>
    </row>
    <row r="158" spans="1:4" x14ac:dyDescent="0.25">
      <c r="A158" s="2" t="s">
        <v>330</v>
      </c>
      <c r="B158" s="3">
        <v>1</v>
      </c>
      <c r="C158" s="3"/>
      <c r="D158" s="3">
        <v>1</v>
      </c>
    </row>
    <row r="159" spans="1:4" x14ac:dyDescent="0.25">
      <c r="A159" s="2" t="s">
        <v>332</v>
      </c>
      <c r="B159" s="3"/>
      <c r="C159" s="3">
        <v>1</v>
      </c>
      <c r="D159" s="3">
        <v>1</v>
      </c>
    </row>
    <row r="160" spans="1:4" x14ac:dyDescent="0.25">
      <c r="A160" s="2" t="s">
        <v>334</v>
      </c>
      <c r="B160" s="3">
        <v>1</v>
      </c>
      <c r="C160" s="3"/>
      <c r="D160" s="3">
        <v>1</v>
      </c>
    </row>
    <row r="161" spans="1:4" x14ac:dyDescent="0.25">
      <c r="A161" s="2" t="s">
        <v>336</v>
      </c>
      <c r="B161" s="3">
        <v>1</v>
      </c>
      <c r="C161" s="3"/>
      <c r="D161" s="3">
        <v>1</v>
      </c>
    </row>
    <row r="162" spans="1:4" x14ac:dyDescent="0.25">
      <c r="A162" s="2" t="s">
        <v>338</v>
      </c>
      <c r="B162" s="3">
        <v>1</v>
      </c>
      <c r="C162" s="3"/>
      <c r="D162" s="3">
        <v>1</v>
      </c>
    </row>
    <row r="163" spans="1:4" x14ac:dyDescent="0.25">
      <c r="A163" s="2" t="s">
        <v>340</v>
      </c>
      <c r="B163" s="3">
        <v>1</v>
      </c>
      <c r="C163" s="3"/>
      <c r="D163" s="3">
        <v>1</v>
      </c>
    </row>
    <row r="164" spans="1:4" x14ac:dyDescent="0.25">
      <c r="A164" s="2" t="s">
        <v>342</v>
      </c>
      <c r="B164" s="3"/>
      <c r="C164" s="3">
        <v>1</v>
      </c>
      <c r="D164" s="3">
        <v>1</v>
      </c>
    </row>
    <row r="165" spans="1:4" x14ac:dyDescent="0.25">
      <c r="A165" s="2" t="s">
        <v>344</v>
      </c>
      <c r="B165" s="3"/>
      <c r="C165" s="3">
        <v>1</v>
      </c>
      <c r="D165" s="3">
        <v>1</v>
      </c>
    </row>
    <row r="166" spans="1:4" x14ac:dyDescent="0.25">
      <c r="A166" s="2" t="s">
        <v>346</v>
      </c>
      <c r="B166" s="3">
        <v>1</v>
      </c>
      <c r="C166" s="3"/>
      <c r="D166" s="3">
        <v>1</v>
      </c>
    </row>
    <row r="167" spans="1:4" x14ac:dyDescent="0.25">
      <c r="A167" s="2" t="s">
        <v>348</v>
      </c>
      <c r="B167" s="3">
        <v>1</v>
      </c>
      <c r="C167" s="3"/>
      <c r="D167" s="3">
        <v>1</v>
      </c>
    </row>
    <row r="168" spans="1:4" x14ac:dyDescent="0.25">
      <c r="A168" s="2" t="s">
        <v>350</v>
      </c>
      <c r="B168" s="3">
        <v>1</v>
      </c>
      <c r="C168" s="3"/>
      <c r="D168" s="3">
        <v>1</v>
      </c>
    </row>
    <row r="169" spans="1:4" x14ac:dyDescent="0.25">
      <c r="A169" s="2" t="s">
        <v>352</v>
      </c>
      <c r="B169" s="3"/>
      <c r="C169" s="3">
        <v>1</v>
      </c>
      <c r="D169" s="3">
        <v>1</v>
      </c>
    </row>
    <row r="170" spans="1:4" x14ac:dyDescent="0.25">
      <c r="A170" s="2" t="s">
        <v>354</v>
      </c>
      <c r="B170" s="3">
        <v>1</v>
      </c>
      <c r="C170" s="3"/>
      <c r="D170" s="3">
        <v>1</v>
      </c>
    </row>
    <row r="171" spans="1:4" x14ac:dyDescent="0.25">
      <c r="A171" s="2" t="s">
        <v>356</v>
      </c>
      <c r="B171" s="3">
        <v>1</v>
      </c>
      <c r="C171" s="3"/>
      <c r="D171" s="3">
        <v>1</v>
      </c>
    </row>
    <row r="172" spans="1:4" x14ac:dyDescent="0.25">
      <c r="A172" s="2" t="s">
        <v>358</v>
      </c>
      <c r="B172" s="3">
        <v>1</v>
      </c>
      <c r="C172" s="3"/>
      <c r="D172" s="3">
        <v>1</v>
      </c>
    </row>
    <row r="173" spans="1:4" x14ac:dyDescent="0.25">
      <c r="A173" s="2" t="s">
        <v>360</v>
      </c>
      <c r="B173" s="3"/>
      <c r="C173" s="3">
        <v>1</v>
      </c>
      <c r="D173" s="3">
        <v>1</v>
      </c>
    </row>
    <row r="174" spans="1:4" x14ac:dyDescent="0.25">
      <c r="A174" s="2" t="s">
        <v>362</v>
      </c>
      <c r="B174" s="3">
        <v>1</v>
      </c>
      <c r="C174" s="3"/>
      <c r="D174" s="3">
        <v>1</v>
      </c>
    </row>
    <row r="175" spans="1:4" x14ac:dyDescent="0.25">
      <c r="A175" s="2" t="s">
        <v>364</v>
      </c>
      <c r="B175" s="3"/>
      <c r="C175" s="3">
        <v>1</v>
      </c>
      <c r="D175" s="3">
        <v>1</v>
      </c>
    </row>
    <row r="176" spans="1:4" x14ac:dyDescent="0.25">
      <c r="A176" s="2" t="s">
        <v>366</v>
      </c>
      <c r="B176" s="3">
        <v>1</v>
      </c>
      <c r="C176" s="3"/>
      <c r="D176" s="3">
        <v>1</v>
      </c>
    </row>
    <row r="177" spans="1:4" x14ac:dyDescent="0.25">
      <c r="A177" s="2" t="s">
        <v>368</v>
      </c>
      <c r="B177" s="3">
        <v>1</v>
      </c>
      <c r="C177" s="3"/>
      <c r="D177" s="3">
        <v>1</v>
      </c>
    </row>
    <row r="178" spans="1:4" x14ac:dyDescent="0.25">
      <c r="A178" s="2" t="s">
        <v>370</v>
      </c>
      <c r="B178" s="3">
        <v>1</v>
      </c>
      <c r="C178" s="3"/>
      <c r="D178" s="3">
        <v>1</v>
      </c>
    </row>
    <row r="179" spans="1:4" x14ac:dyDescent="0.25">
      <c r="A179" s="2" t="s">
        <v>372</v>
      </c>
      <c r="B179" s="3"/>
      <c r="C179" s="3">
        <v>1</v>
      </c>
      <c r="D179" s="3">
        <v>1</v>
      </c>
    </row>
    <row r="180" spans="1:4" x14ac:dyDescent="0.25">
      <c r="A180" s="2" t="s">
        <v>374</v>
      </c>
      <c r="B180" s="3">
        <v>1</v>
      </c>
      <c r="C180" s="3"/>
      <c r="D180" s="3">
        <v>1</v>
      </c>
    </row>
    <row r="181" spans="1:4" x14ac:dyDescent="0.25">
      <c r="A181" s="2" t="s">
        <v>376</v>
      </c>
      <c r="B181" s="3">
        <v>1</v>
      </c>
      <c r="C181" s="3"/>
      <c r="D181" s="3">
        <v>1</v>
      </c>
    </row>
    <row r="182" spans="1:4" x14ac:dyDescent="0.25">
      <c r="A182" s="2" t="s">
        <v>378</v>
      </c>
      <c r="B182" s="3">
        <v>1</v>
      </c>
      <c r="C182" s="3"/>
      <c r="D182" s="3">
        <v>1</v>
      </c>
    </row>
    <row r="183" spans="1:4" x14ac:dyDescent="0.25">
      <c r="A183" s="2" t="s">
        <v>380</v>
      </c>
      <c r="B183" s="3"/>
      <c r="C183" s="3">
        <v>1</v>
      </c>
      <c r="D183" s="3">
        <v>1</v>
      </c>
    </row>
    <row r="184" spans="1:4" x14ac:dyDescent="0.25">
      <c r="A184" s="2" t="s">
        <v>382</v>
      </c>
      <c r="B184" s="3">
        <v>1</v>
      </c>
      <c r="C184" s="3"/>
      <c r="D184" s="3">
        <v>1</v>
      </c>
    </row>
    <row r="185" spans="1:4" x14ac:dyDescent="0.25">
      <c r="A185" s="2" t="s">
        <v>384</v>
      </c>
      <c r="B185" s="3">
        <v>1</v>
      </c>
      <c r="C185" s="3"/>
      <c r="D185" s="3">
        <v>1</v>
      </c>
    </row>
    <row r="186" spans="1:4" x14ac:dyDescent="0.25">
      <c r="A186" s="2" t="s">
        <v>386</v>
      </c>
      <c r="B186" s="3"/>
      <c r="C186" s="3">
        <v>1</v>
      </c>
      <c r="D186" s="3">
        <v>1</v>
      </c>
    </row>
    <row r="187" spans="1:4" x14ac:dyDescent="0.25">
      <c r="A187" s="2" t="s">
        <v>388</v>
      </c>
      <c r="B187" s="3"/>
      <c r="C187" s="3">
        <v>1</v>
      </c>
      <c r="D187" s="3">
        <v>1</v>
      </c>
    </row>
    <row r="188" spans="1:4" x14ac:dyDescent="0.25">
      <c r="A188" s="2" t="s">
        <v>390</v>
      </c>
      <c r="B188" s="3">
        <v>1</v>
      </c>
      <c r="C188" s="3"/>
      <c r="D188" s="3">
        <v>1</v>
      </c>
    </row>
    <row r="189" spans="1:4" x14ac:dyDescent="0.25">
      <c r="A189" s="2" t="s">
        <v>392</v>
      </c>
      <c r="B189" s="3">
        <v>1</v>
      </c>
      <c r="C189" s="3"/>
      <c r="D189" s="3">
        <v>1</v>
      </c>
    </row>
    <row r="190" spans="1:4" x14ac:dyDescent="0.25">
      <c r="A190" s="2" t="s">
        <v>394</v>
      </c>
      <c r="B190" s="3">
        <v>1</v>
      </c>
      <c r="C190" s="3"/>
      <c r="D190" s="3">
        <v>1</v>
      </c>
    </row>
    <row r="191" spans="1:4" x14ac:dyDescent="0.25">
      <c r="A191" s="2" t="s">
        <v>396</v>
      </c>
      <c r="B191" s="3">
        <v>1</v>
      </c>
      <c r="C191" s="3"/>
      <c r="D191" s="3">
        <v>1</v>
      </c>
    </row>
    <row r="192" spans="1:4" x14ac:dyDescent="0.25">
      <c r="A192" s="2" t="s">
        <v>398</v>
      </c>
      <c r="B192" s="3"/>
      <c r="C192" s="3">
        <v>1</v>
      </c>
      <c r="D192" s="3">
        <v>1</v>
      </c>
    </row>
    <row r="193" spans="1:4" x14ac:dyDescent="0.25">
      <c r="A193" s="2" t="s">
        <v>401</v>
      </c>
      <c r="B193" s="3">
        <v>140</v>
      </c>
      <c r="C193" s="3">
        <v>49</v>
      </c>
      <c r="D193" s="3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Tracking (Anaemia monitoring ru</vt:lpstr>
      <vt:lpstr>Pivot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Ford</dc:creator>
  <cp:lastModifiedBy>Adam Hughes</cp:lastModifiedBy>
  <dcterms:created xsi:type="dcterms:W3CDTF">2018-05-17T16:33:33Z</dcterms:created>
  <dcterms:modified xsi:type="dcterms:W3CDTF">2018-08-20T13:18:19Z</dcterms:modified>
</cp:coreProperties>
</file>