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nexus_countries\output\"/>
    </mc:Choice>
  </mc:AlternateContent>
  <xr:revisionPtr revIDLastSave="0" documentId="13_ncr:1_{7FBFAC9F-64E3-47B5-A32E-703A6216484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angladesh" sheetId="2" r:id="rId1"/>
    <sheet name="Cameroon" sheetId="19" r:id="rId2"/>
    <sheet name="Somalia" sheetId="20" r:id="rId3"/>
    <sheet name="data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3" i="20" l="1" a="1"/>
  <c r="M23" i="20" s="1"/>
  <c r="L23" i="20"/>
  <c r="L23" i="20" a="1"/>
  <c r="K23" i="20" a="1"/>
  <c r="K23" i="20" s="1"/>
  <c r="J23" i="20" a="1"/>
  <c r="J23" i="20" s="1"/>
  <c r="I23" i="20" a="1"/>
  <c r="I23" i="20" s="1"/>
  <c r="H23" i="20"/>
  <c r="H23" i="20" a="1"/>
  <c r="G23" i="20" a="1"/>
  <c r="G23" i="20" s="1"/>
  <c r="F23" i="20" a="1"/>
  <c r="F23" i="20" s="1"/>
  <c r="E23" i="20" a="1"/>
  <c r="E23" i="20" s="1"/>
  <c r="D23" i="20"/>
  <c r="D23" i="20" a="1"/>
  <c r="C23" i="20" a="1"/>
  <c r="C23" i="20" s="1"/>
  <c r="B23" i="20" a="1"/>
  <c r="B23" i="20" s="1"/>
  <c r="M22" i="20" a="1"/>
  <c r="M22" i="20" s="1"/>
  <c r="L22" i="20"/>
  <c r="L22" i="20" a="1"/>
  <c r="K22" i="20" a="1"/>
  <c r="K22" i="20" s="1"/>
  <c r="J22" i="20" a="1"/>
  <c r="J22" i="20" s="1"/>
  <c r="I22" i="20" a="1"/>
  <c r="I22" i="20" s="1"/>
  <c r="H22" i="20"/>
  <c r="H22" i="20" a="1"/>
  <c r="G22" i="20" a="1"/>
  <c r="G22" i="20" s="1"/>
  <c r="F22" i="20" a="1"/>
  <c r="F22" i="20" s="1"/>
  <c r="E22" i="20" a="1"/>
  <c r="E22" i="20" s="1"/>
  <c r="D22" i="20"/>
  <c r="D22" i="20" a="1"/>
  <c r="C22" i="20" a="1"/>
  <c r="C22" i="20" s="1"/>
  <c r="B22" i="20" a="1"/>
  <c r="B22" i="20" s="1"/>
  <c r="M21" i="20" a="1"/>
  <c r="M21" i="20" s="1"/>
  <c r="L21" i="20"/>
  <c r="L21" i="20" a="1"/>
  <c r="K21" i="20" a="1"/>
  <c r="K21" i="20" s="1"/>
  <c r="J21" i="20" a="1"/>
  <c r="J21" i="20" s="1"/>
  <c r="I21" i="20" a="1"/>
  <c r="I21" i="20" s="1"/>
  <c r="H21" i="20"/>
  <c r="H21" i="20" a="1"/>
  <c r="G21" i="20" a="1"/>
  <c r="G21" i="20" s="1"/>
  <c r="F21" i="20" a="1"/>
  <c r="F21" i="20" s="1"/>
  <c r="E21" i="20" a="1"/>
  <c r="E21" i="20" s="1"/>
  <c r="D21" i="20"/>
  <c r="D21" i="20" a="1"/>
  <c r="C21" i="20" a="1"/>
  <c r="C21" i="20" s="1"/>
  <c r="B21" i="20" a="1"/>
  <c r="B21" i="20" s="1"/>
  <c r="M17" i="20" a="1"/>
  <c r="M17" i="20" s="1"/>
  <c r="L17" i="20"/>
  <c r="L29" i="20" s="1"/>
  <c r="L17" i="20" a="1"/>
  <c r="K17" i="20" a="1"/>
  <c r="K17" i="20" s="1"/>
  <c r="J17" i="20" a="1"/>
  <c r="J17" i="20" s="1"/>
  <c r="I17" i="20" a="1"/>
  <c r="I17" i="20" s="1"/>
  <c r="H17" i="20"/>
  <c r="H17" i="20" a="1"/>
  <c r="G17" i="20" a="1"/>
  <c r="G17" i="20" s="1"/>
  <c r="F17" i="20" a="1"/>
  <c r="F17" i="20" s="1"/>
  <c r="E17" i="20" a="1"/>
  <c r="E17" i="20" s="1"/>
  <c r="D17" i="20"/>
  <c r="D17" i="20" a="1"/>
  <c r="C17" i="20" a="1"/>
  <c r="C17" i="20" s="1"/>
  <c r="B17" i="20" a="1"/>
  <c r="B17" i="20" s="1"/>
  <c r="M16" i="20" a="1"/>
  <c r="M16" i="20" s="1"/>
  <c r="L16" i="20"/>
  <c r="L16" i="20" a="1"/>
  <c r="K16" i="20" a="1"/>
  <c r="K16" i="20" s="1"/>
  <c r="K28" i="20" s="1"/>
  <c r="J16" i="20" a="1"/>
  <c r="J16" i="20" s="1"/>
  <c r="I16" i="20" a="1"/>
  <c r="I16" i="20" s="1"/>
  <c r="H16" i="20"/>
  <c r="H28" i="20" s="1"/>
  <c r="H16" i="20" a="1"/>
  <c r="G16" i="20" a="1"/>
  <c r="G16" i="20" s="1"/>
  <c r="F16" i="20" a="1"/>
  <c r="F16" i="20" s="1"/>
  <c r="E16" i="20" a="1"/>
  <c r="E16" i="20" s="1"/>
  <c r="E28" i="20" s="1"/>
  <c r="D16" i="20"/>
  <c r="D28" i="20" s="1"/>
  <c r="D16" i="20" a="1"/>
  <c r="C16" i="20" a="1"/>
  <c r="C16" i="20" s="1"/>
  <c r="B16" i="20" a="1"/>
  <c r="B16" i="20" s="1"/>
  <c r="M15" i="20" a="1"/>
  <c r="M15" i="20" s="1"/>
  <c r="L15" i="20" a="1"/>
  <c r="L15" i="20" s="1"/>
  <c r="L27" i="20" s="1"/>
  <c r="K15" i="20" a="1"/>
  <c r="K15" i="20" s="1"/>
  <c r="K27" i="20" s="1"/>
  <c r="J15" i="20" a="1"/>
  <c r="J15" i="20" s="1"/>
  <c r="J27" i="20" s="1"/>
  <c r="I15" i="20" a="1"/>
  <c r="I15" i="20" s="1"/>
  <c r="I27" i="20" s="1"/>
  <c r="H15" i="20" a="1"/>
  <c r="H15" i="20" s="1"/>
  <c r="G15" i="20" a="1"/>
  <c r="G15" i="20" s="1"/>
  <c r="F15" i="20" a="1"/>
  <c r="F15" i="20" s="1"/>
  <c r="E15" i="20" a="1"/>
  <c r="E15" i="20" s="1"/>
  <c r="D15" i="20" a="1"/>
  <c r="D15" i="20" s="1"/>
  <c r="D27" i="20" s="1"/>
  <c r="C15" i="20" a="1"/>
  <c r="C15" i="20" s="1"/>
  <c r="C27" i="20" s="1"/>
  <c r="B15" i="20" a="1"/>
  <c r="B15" i="20" s="1"/>
  <c r="B27" i="20" s="1"/>
  <c r="M11" i="20" a="1"/>
  <c r="M11" i="20" s="1"/>
  <c r="L11" i="20" a="1"/>
  <c r="L11" i="20" s="1"/>
  <c r="K11" i="20" a="1"/>
  <c r="K11" i="20" s="1"/>
  <c r="J11" i="20" a="1"/>
  <c r="J11" i="20" s="1"/>
  <c r="I11" i="20" a="1"/>
  <c r="I11" i="20" s="1"/>
  <c r="H11" i="20" a="1"/>
  <c r="H11" i="20" s="1"/>
  <c r="G11" i="20" a="1"/>
  <c r="G11" i="20" s="1"/>
  <c r="F11" i="20" a="1"/>
  <c r="F11" i="20" s="1"/>
  <c r="E11" i="20" a="1"/>
  <c r="E11" i="20" s="1"/>
  <c r="D11" i="20" a="1"/>
  <c r="D11" i="20" s="1"/>
  <c r="C11" i="20" a="1"/>
  <c r="C11" i="20" s="1"/>
  <c r="B11" i="20" a="1"/>
  <c r="B11" i="20" s="1"/>
  <c r="M10" i="20" a="1"/>
  <c r="M10" i="20" s="1"/>
  <c r="L10" i="20" a="1"/>
  <c r="L10" i="20" s="1"/>
  <c r="K10" i="20" a="1"/>
  <c r="K10" i="20" s="1"/>
  <c r="J10" i="20" a="1"/>
  <c r="J10" i="20" s="1"/>
  <c r="I10" i="20" a="1"/>
  <c r="I10" i="20" s="1"/>
  <c r="H10" i="20" a="1"/>
  <c r="H10" i="20" s="1"/>
  <c r="G10" i="20" a="1"/>
  <c r="G10" i="20" s="1"/>
  <c r="F10" i="20" a="1"/>
  <c r="F10" i="20" s="1"/>
  <c r="E10" i="20" a="1"/>
  <c r="E10" i="20" s="1"/>
  <c r="D10" i="20" a="1"/>
  <c r="D10" i="20" s="1"/>
  <c r="C10" i="20" a="1"/>
  <c r="C10" i="20" s="1"/>
  <c r="B10" i="20" a="1"/>
  <c r="B10" i="20" s="1"/>
  <c r="M9" i="20" a="1"/>
  <c r="M9" i="20" s="1"/>
  <c r="L9" i="20" a="1"/>
  <c r="L9" i="20" s="1"/>
  <c r="K9" i="20" a="1"/>
  <c r="K9" i="20" s="1"/>
  <c r="J9" i="20" a="1"/>
  <c r="J9" i="20" s="1"/>
  <c r="I9" i="20" a="1"/>
  <c r="I9" i="20" s="1"/>
  <c r="H9" i="20" a="1"/>
  <c r="H9" i="20" s="1"/>
  <c r="G9" i="20" a="1"/>
  <c r="G9" i="20" s="1"/>
  <c r="F9" i="20" a="1"/>
  <c r="F9" i="20" s="1"/>
  <c r="E9" i="20" a="1"/>
  <c r="E9" i="20" s="1"/>
  <c r="D9" i="20" a="1"/>
  <c r="D9" i="20" s="1"/>
  <c r="C9" i="20" a="1"/>
  <c r="C9" i="20" s="1"/>
  <c r="B9" i="20" a="1"/>
  <c r="B9" i="20" s="1"/>
  <c r="M5" i="20" a="1"/>
  <c r="M5" i="20" s="1"/>
  <c r="L5" i="20" a="1"/>
  <c r="L5" i="20" s="1"/>
  <c r="K5" i="20" a="1"/>
  <c r="K5" i="20" s="1"/>
  <c r="J5" i="20" a="1"/>
  <c r="J5" i="20" s="1"/>
  <c r="I5" i="20" a="1"/>
  <c r="I5" i="20" s="1"/>
  <c r="H5" i="20" a="1"/>
  <c r="H5" i="20" s="1"/>
  <c r="G5" i="20" a="1"/>
  <c r="G5" i="20" s="1"/>
  <c r="F5" i="20" a="1"/>
  <c r="F5" i="20" s="1"/>
  <c r="E5" i="20" a="1"/>
  <c r="E5" i="20" s="1"/>
  <c r="D5" i="20" a="1"/>
  <c r="D5" i="20" s="1"/>
  <c r="C5" i="20" a="1"/>
  <c r="C5" i="20" s="1"/>
  <c r="B5" i="20" a="1"/>
  <c r="B5" i="20" s="1"/>
  <c r="M4" i="20" a="1"/>
  <c r="M4" i="20" s="1"/>
  <c r="L4" i="20" a="1"/>
  <c r="L4" i="20" s="1"/>
  <c r="K4" i="20" a="1"/>
  <c r="K4" i="20" s="1"/>
  <c r="J4" i="20" a="1"/>
  <c r="J4" i="20" s="1"/>
  <c r="I4" i="20" a="1"/>
  <c r="I4" i="20" s="1"/>
  <c r="H4" i="20" a="1"/>
  <c r="H4" i="20" s="1"/>
  <c r="G4" i="20" a="1"/>
  <c r="G4" i="20" s="1"/>
  <c r="F4" i="20" a="1"/>
  <c r="F4" i="20" s="1"/>
  <c r="E4" i="20" a="1"/>
  <c r="E4" i="20" s="1"/>
  <c r="D4" i="20" a="1"/>
  <c r="D4" i="20" s="1"/>
  <c r="C4" i="20" a="1"/>
  <c r="C4" i="20" s="1"/>
  <c r="B4" i="20" a="1"/>
  <c r="B4" i="20" s="1"/>
  <c r="M3" i="20" a="1"/>
  <c r="M3" i="20" s="1"/>
  <c r="L3" i="20" a="1"/>
  <c r="L3" i="20" s="1"/>
  <c r="K3" i="20" a="1"/>
  <c r="K3" i="20" s="1"/>
  <c r="J3" i="20" a="1"/>
  <c r="J3" i="20" s="1"/>
  <c r="I3" i="20" a="1"/>
  <c r="I3" i="20" s="1"/>
  <c r="H3" i="20" a="1"/>
  <c r="H3" i="20" s="1"/>
  <c r="G3" i="20" a="1"/>
  <c r="G3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M23" i="19" a="1"/>
  <c r="M23" i="19" s="1"/>
  <c r="L23" i="19" a="1"/>
  <c r="L23" i="19" s="1"/>
  <c r="K23" i="19" a="1"/>
  <c r="K23" i="19" s="1"/>
  <c r="J23" i="19" a="1"/>
  <c r="J23" i="19" s="1"/>
  <c r="I23" i="19" a="1"/>
  <c r="I23" i="19" s="1"/>
  <c r="H23" i="19" a="1"/>
  <c r="H23" i="19" s="1"/>
  <c r="G23" i="19" a="1"/>
  <c r="G23" i="19" s="1"/>
  <c r="F23" i="19" a="1"/>
  <c r="F23" i="19" s="1"/>
  <c r="E23" i="19" a="1"/>
  <c r="E23" i="19" s="1"/>
  <c r="D23" i="19" a="1"/>
  <c r="D23" i="19" s="1"/>
  <c r="C23" i="19" a="1"/>
  <c r="C23" i="19" s="1"/>
  <c r="B23" i="19" a="1"/>
  <c r="B23" i="19" s="1"/>
  <c r="M22" i="19" a="1"/>
  <c r="M22" i="19" s="1"/>
  <c r="L22" i="19" a="1"/>
  <c r="L22" i="19" s="1"/>
  <c r="K22" i="19" a="1"/>
  <c r="K22" i="19" s="1"/>
  <c r="J22" i="19" a="1"/>
  <c r="J22" i="19" s="1"/>
  <c r="I22" i="19" a="1"/>
  <c r="I22" i="19" s="1"/>
  <c r="H22" i="19" a="1"/>
  <c r="H22" i="19" s="1"/>
  <c r="G22" i="19" a="1"/>
  <c r="G22" i="19" s="1"/>
  <c r="F22" i="19" a="1"/>
  <c r="F22" i="19" s="1"/>
  <c r="E22" i="19" a="1"/>
  <c r="E22" i="19" s="1"/>
  <c r="D22" i="19" a="1"/>
  <c r="D22" i="19" s="1"/>
  <c r="C22" i="19" a="1"/>
  <c r="C22" i="19" s="1"/>
  <c r="B22" i="19" a="1"/>
  <c r="B22" i="19" s="1"/>
  <c r="M21" i="19" a="1"/>
  <c r="M21" i="19" s="1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C21" i="19" a="1"/>
  <c r="C21" i="19" s="1"/>
  <c r="B21" i="19" a="1"/>
  <c r="B21" i="19" s="1"/>
  <c r="M17" i="19" a="1"/>
  <c r="M17" i="19" s="1"/>
  <c r="M29" i="19" s="1"/>
  <c r="L17" i="19" a="1"/>
  <c r="L17" i="19" s="1"/>
  <c r="L29" i="19" s="1"/>
  <c r="K17" i="19" a="1"/>
  <c r="K17" i="19" s="1"/>
  <c r="K29" i="19" s="1"/>
  <c r="J17" i="19" a="1"/>
  <c r="J17" i="19" s="1"/>
  <c r="J29" i="19" s="1"/>
  <c r="I17" i="19" a="1"/>
  <c r="I17" i="19" s="1"/>
  <c r="H17" i="19" a="1"/>
  <c r="H17" i="19" s="1"/>
  <c r="G17" i="19" a="1"/>
  <c r="G17" i="19" s="1"/>
  <c r="F17" i="19" a="1"/>
  <c r="F17" i="19" s="1"/>
  <c r="E17" i="19" a="1"/>
  <c r="E17" i="19" s="1"/>
  <c r="E29" i="19" s="1"/>
  <c r="D17" i="19" a="1"/>
  <c r="D17" i="19" s="1"/>
  <c r="D29" i="19" s="1"/>
  <c r="C17" i="19" a="1"/>
  <c r="C17" i="19" s="1"/>
  <c r="C29" i="19" s="1"/>
  <c r="B17" i="19" a="1"/>
  <c r="B17" i="19" s="1"/>
  <c r="B29" i="19" s="1"/>
  <c r="M16" i="19" a="1"/>
  <c r="M16" i="19" s="1"/>
  <c r="L16" i="19" a="1"/>
  <c r="L16" i="19" s="1"/>
  <c r="K16" i="19" a="1"/>
  <c r="K16" i="19" s="1"/>
  <c r="J16" i="19" a="1"/>
  <c r="J16" i="19" s="1"/>
  <c r="I16" i="19" a="1"/>
  <c r="I16" i="19" s="1"/>
  <c r="I28" i="19" s="1"/>
  <c r="H16" i="19" a="1"/>
  <c r="H16" i="19" s="1"/>
  <c r="H28" i="19" s="1"/>
  <c r="G16" i="19" a="1"/>
  <c r="G16" i="19" s="1"/>
  <c r="G28" i="19" s="1"/>
  <c r="F16" i="19" a="1"/>
  <c r="F16" i="19" s="1"/>
  <c r="F28" i="19" s="1"/>
  <c r="E16" i="19" a="1"/>
  <c r="E16" i="19" s="1"/>
  <c r="D16" i="19" a="1"/>
  <c r="D16" i="19" s="1"/>
  <c r="C16" i="19" a="1"/>
  <c r="C16" i="19" s="1"/>
  <c r="B16" i="19" a="1"/>
  <c r="B16" i="19" s="1"/>
  <c r="M15" i="19" a="1"/>
  <c r="M15" i="19" s="1"/>
  <c r="M27" i="19" s="1"/>
  <c r="L15" i="19" a="1"/>
  <c r="L15" i="19" s="1"/>
  <c r="L27" i="19" s="1"/>
  <c r="K15" i="19" a="1"/>
  <c r="K15" i="19" s="1"/>
  <c r="K27" i="19" s="1"/>
  <c r="J15" i="19" a="1"/>
  <c r="J15" i="19" s="1"/>
  <c r="J27" i="19" s="1"/>
  <c r="I15" i="19" a="1"/>
  <c r="I15" i="19" s="1"/>
  <c r="H15" i="19" a="1"/>
  <c r="H15" i="19" s="1"/>
  <c r="G15" i="19" a="1"/>
  <c r="G15" i="19" s="1"/>
  <c r="F15" i="19" a="1"/>
  <c r="F15" i="19" s="1"/>
  <c r="E15" i="19" a="1"/>
  <c r="E15" i="19" s="1"/>
  <c r="E27" i="19" s="1"/>
  <c r="D15" i="19" a="1"/>
  <c r="D15" i="19" s="1"/>
  <c r="D27" i="19" s="1"/>
  <c r="C15" i="19" a="1"/>
  <c r="C15" i="19" s="1"/>
  <c r="C27" i="19" s="1"/>
  <c r="B15" i="19" a="1"/>
  <c r="B15" i="19" s="1"/>
  <c r="B27" i="19" s="1"/>
  <c r="M11" i="19" a="1"/>
  <c r="M11" i="19" s="1"/>
  <c r="L11" i="19" a="1"/>
  <c r="L11" i="19" s="1"/>
  <c r="K11" i="19" a="1"/>
  <c r="K11" i="19" s="1"/>
  <c r="J11" i="19" a="1"/>
  <c r="J11" i="19" s="1"/>
  <c r="I11" i="19" a="1"/>
  <c r="I11" i="19" s="1"/>
  <c r="H11" i="19" a="1"/>
  <c r="H11" i="19" s="1"/>
  <c r="G11" i="19" a="1"/>
  <c r="G11" i="19" s="1"/>
  <c r="F11" i="19" a="1"/>
  <c r="F11" i="19" s="1"/>
  <c r="E11" i="19" a="1"/>
  <c r="E11" i="19" s="1"/>
  <c r="D11" i="19" a="1"/>
  <c r="D11" i="19" s="1"/>
  <c r="C11" i="19" a="1"/>
  <c r="C11" i="19" s="1"/>
  <c r="B11" i="19" a="1"/>
  <c r="B11" i="19" s="1"/>
  <c r="M10" i="19" a="1"/>
  <c r="M10" i="19" s="1"/>
  <c r="L10" i="19" a="1"/>
  <c r="L10" i="19" s="1"/>
  <c r="K10" i="19" a="1"/>
  <c r="K10" i="19" s="1"/>
  <c r="J10" i="19" a="1"/>
  <c r="J10" i="19" s="1"/>
  <c r="I10" i="19" a="1"/>
  <c r="I10" i="19" s="1"/>
  <c r="H10" i="19" a="1"/>
  <c r="H10" i="19" s="1"/>
  <c r="G10" i="19" a="1"/>
  <c r="G10" i="19" s="1"/>
  <c r="F10" i="19" a="1"/>
  <c r="F10" i="19" s="1"/>
  <c r="E10" i="19" a="1"/>
  <c r="E10" i="19" s="1"/>
  <c r="D10" i="19" a="1"/>
  <c r="D10" i="19" s="1"/>
  <c r="C10" i="19" a="1"/>
  <c r="C10" i="19" s="1"/>
  <c r="B10" i="19" a="1"/>
  <c r="B10" i="19" s="1"/>
  <c r="M9" i="19" a="1"/>
  <c r="M9" i="19" s="1"/>
  <c r="L9" i="19" a="1"/>
  <c r="L9" i="19" s="1"/>
  <c r="K9" i="19" a="1"/>
  <c r="K9" i="19" s="1"/>
  <c r="J9" i="19" a="1"/>
  <c r="J9" i="19" s="1"/>
  <c r="I9" i="19" a="1"/>
  <c r="I9" i="19" s="1"/>
  <c r="H9" i="19" a="1"/>
  <c r="H9" i="19" s="1"/>
  <c r="G9" i="19" a="1"/>
  <c r="G9" i="19" s="1"/>
  <c r="F9" i="19" a="1"/>
  <c r="F9" i="19" s="1"/>
  <c r="E9" i="19" a="1"/>
  <c r="E9" i="19" s="1"/>
  <c r="D9" i="19" a="1"/>
  <c r="D9" i="19" s="1"/>
  <c r="C9" i="19" a="1"/>
  <c r="C9" i="19" s="1"/>
  <c r="B9" i="19" a="1"/>
  <c r="B9" i="19" s="1"/>
  <c r="M5" i="19" a="1"/>
  <c r="M5" i="19" s="1"/>
  <c r="L5" i="19" a="1"/>
  <c r="L5" i="19" s="1"/>
  <c r="K5" i="19" a="1"/>
  <c r="K5" i="19" s="1"/>
  <c r="J5" i="19" a="1"/>
  <c r="J5" i="19" s="1"/>
  <c r="I5" i="19" a="1"/>
  <c r="I5" i="19" s="1"/>
  <c r="H5" i="19" a="1"/>
  <c r="H5" i="19" s="1"/>
  <c r="G5" i="19" a="1"/>
  <c r="G5" i="19" s="1"/>
  <c r="F5" i="19" a="1"/>
  <c r="F5" i="19" s="1"/>
  <c r="E5" i="19" a="1"/>
  <c r="E5" i="19" s="1"/>
  <c r="D5" i="19" a="1"/>
  <c r="D5" i="19" s="1"/>
  <c r="C5" i="19" a="1"/>
  <c r="C5" i="19" s="1"/>
  <c r="B5" i="19" a="1"/>
  <c r="B5" i="19" s="1"/>
  <c r="M4" i="19" a="1"/>
  <c r="M4" i="19" s="1"/>
  <c r="L4" i="19" a="1"/>
  <c r="L4" i="19" s="1"/>
  <c r="K4" i="19" a="1"/>
  <c r="K4" i="19" s="1"/>
  <c r="J4" i="19" a="1"/>
  <c r="J4" i="19" s="1"/>
  <c r="I4" i="19" a="1"/>
  <c r="I4" i="19" s="1"/>
  <c r="H4" i="19" a="1"/>
  <c r="H4" i="19" s="1"/>
  <c r="G4" i="19" a="1"/>
  <c r="G4" i="19" s="1"/>
  <c r="F4" i="19" a="1"/>
  <c r="F4" i="19" s="1"/>
  <c r="E4" i="19" a="1"/>
  <c r="E4" i="19" s="1"/>
  <c r="D4" i="19" a="1"/>
  <c r="D4" i="19" s="1"/>
  <c r="C4" i="19" a="1"/>
  <c r="C4" i="19" s="1"/>
  <c r="B4" i="19" a="1"/>
  <c r="B4" i="19" s="1"/>
  <c r="M3" i="19" a="1"/>
  <c r="M3" i="19" s="1"/>
  <c r="L3" i="19" a="1"/>
  <c r="L3" i="19" s="1"/>
  <c r="K3" i="19" a="1"/>
  <c r="K3" i="19" s="1"/>
  <c r="J3" i="19" a="1"/>
  <c r="J3" i="19" s="1"/>
  <c r="I3" i="19" a="1"/>
  <c r="I3" i="19" s="1"/>
  <c r="H3" i="19" a="1"/>
  <c r="H3" i="19" s="1"/>
  <c r="G3" i="19" a="1"/>
  <c r="G3" i="19" s="1"/>
  <c r="F3" i="19" a="1"/>
  <c r="F3" i="19" s="1"/>
  <c r="E3" i="19" a="1"/>
  <c r="E3" i="19" s="1"/>
  <c r="D3" i="19" a="1"/>
  <c r="D3" i="19" s="1"/>
  <c r="C3" i="19" a="1"/>
  <c r="C3" i="19" s="1"/>
  <c r="B3" i="19" a="1"/>
  <c r="B3" i="19" s="1"/>
  <c r="B22" i="2" a="1"/>
  <c r="B22" i="2" s="1"/>
  <c r="C22" i="2" a="1"/>
  <c r="C22" i="2" s="1"/>
  <c r="D22" i="2" a="1"/>
  <c r="D22" i="2" s="1"/>
  <c r="E22" i="2" a="1"/>
  <c r="E22" i="2"/>
  <c r="F22" i="2" a="1"/>
  <c r="F22" i="2" s="1"/>
  <c r="G22" i="2" a="1"/>
  <c r="G22" i="2" s="1"/>
  <c r="H22" i="2" a="1"/>
  <c r="H22" i="2" s="1"/>
  <c r="I22" i="2" a="1"/>
  <c r="I22" i="2"/>
  <c r="J22" i="2" a="1"/>
  <c r="J22" i="2" s="1"/>
  <c r="K22" i="2" a="1"/>
  <c r="K22" i="2" s="1"/>
  <c r="L22" i="2" a="1"/>
  <c r="L22" i="2" s="1"/>
  <c r="M22" i="2" a="1"/>
  <c r="M22" i="2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C21" i="2" a="1"/>
  <c r="C21" i="2" s="1"/>
  <c r="D21" i="2" a="1"/>
  <c r="D21" i="2" s="1"/>
  <c r="E21" i="2" a="1"/>
  <c r="E21" i="2" s="1"/>
  <c r="F21" i="2" a="1"/>
  <c r="F21" i="2"/>
  <c r="G21" i="2" a="1"/>
  <c r="G21" i="2" s="1"/>
  <c r="H21" i="2" a="1"/>
  <c r="H21" i="2" s="1"/>
  <c r="I21" i="2" a="1"/>
  <c r="I21" i="2" s="1"/>
  <c r="J21" i="2" a="1"/>
  <c r="J21" i="2"/>
  <c r="K21" i="2" a="1"/>
  <c r="K21" i="2" s="1"/>
  <c r="L21" i="2" a="1"/>
  <c r="L21" i="2" s="1"/>
  <c r="M21" i="2" a="1"/>
  <c r="M21" i="2" s="1"/>
  <c r="B21" i="2" a="1"/>
  <c r="B21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  <c r="B10" i="2" a="1"/>
  <c r="B10" i="2" s="1"/>
  <c r="C10" i="2" a="1"/>
  <c r="C10" i="2" s="1"/>
  <c r="D10" i="2" a="1"/>
  <c r="D10" i="2" s="1"/>
  <c r="E10" i="2" a="1"/>
  <c r="E10" i="2"/>
  <c r="F10" i="2" a="1"/>
  <c r="F10" i="2" s="1"/>
  <c r="G10" i="2" a="1"/>
  <c r="G10" i="2" s="1"/>
  <c r="H10" i="2" a="1"/>
  <c r="H10" i="2" s="1"/>
  <c r="I10" i="2" a="1"/>
  <c r="I10" i="2"/>
  <c r="J10" i="2" a="1"/>
  <c r="J10" i="2" s="1"/>
  <c r="K10" i="2" a="1"/>
  <c r="K10" i="2" s="1"/>
  <c r="L10" i="2" a="1"/>
  <c r="L10" i="2" s="1"/>
  <c r="M10" i="2" a="1"/>
  <c r="M10" i="2"/>
  <c r="B11" i="2" a="1"/>
  <c r="B11" i="2" s="1"/>
  <c r="C11" i="2" a="1"/>
  <c r="C11" i="2" s="1"/>
  <c r="D11" i="2" a="1"/>
  <c r="D11" i="2" s="1"/>
  <c r="E11" i="2" a="1"/>
  <c r="E11" i="2"/>
  <c r="F11" i="2" a="1"/>
  <c r="F11" i="2" s="1"/>
  <c r="G11" i="2" a="1"/>
  <c r="G11" i="2" s="1"/>
  <c r="H11" i="2" a="1"/>
  <c r="H11" i="2" s="1"/>
  <c r="I11" i="2" a="1"/>
  <c r="I11" i="2"/>
  <c r="J11" i="2" a="1"/>
  <c r="J11" i="2" s="1"/>
  <c r="K11" i="2" a="1"/>
  <c r="K11" i="2" s="1"/>
  <c r="L11" i="2" a="1"/>
  <c r="L11" i="2" s="1"/>
  <c r="M11" i="2" a="1"/>
  <c r="M11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B9" i="2" a="1"/>
  <c r="B9" i="2" s="1"/>
  <c r="B4" i="2" a="1"/>
  <c r="B4" i="2" s="1"/>
  <c r="C4" i="2" a="1"/>
  <c r="C4" i="2" s="1"/>
  <c r="D4" i="2" a="1"/>
  <c r="D4" i="2" s="1"/>
  <c r="E4" i="2" a="1"/>
  <c r="E4" i="2"/>
  <c r="F4" i="2" a="1"/>
  <c r="F4" i="2" s="1"/>
  <c r="G4" i="2" a="1"/>
  <c r="G4" i="2" s="1"/>
  <c r="H4" i="2" a="1"/>
  <c r="H4" i="2" s="1"/>
  <c r="I4" i="2" a="1"/>
  <c r="I4" i="2"/>
  <c r="J4" i="2" a="1"/>
  <c r="J4" i="2" s="1"/>
  <c r="K4" i="2" a="1"/>
  <c r="K4" i="2" s="1"/>
  <c r="L4" i="2" a="1"/>
  <c r="L4" i="2" s="1"/>
  <c r="M4" i="2" a="1"/>
  <c r="M4" i="2"/>
  <c r="B5" i="2" a="1"/>
  <c r="B5" i="2" s="1"/>
  <c r="C5" i="2" a="1"/>
  <c r="C5" i="2" s="1"/>
  <c r="D5" i="2" a="1"/>
  <c r="D5" i="2" s="1"/>
  <c r="E5" i="2" a="1"/>
  <c r="E5" i="2"/>
  <c r="F5" i="2" a="1"/>
  <c r="F5" i="2" s="1"/>
  <c r="G5" i="2" a="1"/>
  <c r="G5" i="2" s="1"/>
  <c r="H5" i="2" a="1"/>
  <c r="H5" i="2" s="1"/>
  <c r="I5" i="2" a="1"/>
  <c r="I5" i="2"/>
  <c r="J5" i="2" a="1"/>
  <c r="J5" i="2" s="1"/>
  <c r="K5" i="2" a="1"/>
  <c r="K5" i="2" s="1"/>
  <c r="L5" i="2" a="1"/>
  <c r="L5" i="2" s="1"/>
  <c r="M5" i="2" a="1"/>
  <c r="M5" i="2" s="1"/>
  <c r="C3" i="2" a="1"/>
  <c r="C3" i="2" s="1"/>
  <c r="D3" i="2" a="1"/>
  <c r="D3" i="2" s="1"/>
  <c r="E3" i="2" a="1"/>
  <c r="E3" i="2" s="1"/>
  <c r="F3" i="2" a="1"/>
  <c r="F3" i="2"/>
  <c r="G3" i="2" a="1"/>
  <c r="G3" i="2" s="1"/>
  <c r="H3" i="2" a="1"/>
  <c r="H3" i="2" s="1"/>
  <c r="I3" i="2" a="1"/>
  <c r="I3" i="2" s="1"/>
  <c r="J3" i="2" a="1"/>
  <c r="J3" i="2"/>
  <c r="K3" i="2" a="1"/>
  <c r="K3" i="2" s="1"/>
  <c r="L3" i="2" a="1"/>
  <c r="L3" i="2" s="1"/>
  <c r="M3" i="2" a="1"/>
  <c r="M3" i="2" s="1"/>
  <c r="B3" i="2" a="1"/>
  <c r="B3" i="2" s="1"/>
  <c r="E29" i="20" l="1"/>
  <c r="F28" i="20"/>
  <c r="L28" i="20"/>
  <c r="G29" i="20"/>
  <c r="M29" i="20"/>
  <c r="F29" i="20"/>
  <c r="G28" i="20"/>
  <c r="M28" i="20"/>
  <c r="E27" i="20"/>
  <c r="M27" i="20"/>
  <c r="B29" i="20"/>
  <c r="H29" i="20"/>
  <c r="F27" i="20"/>
  <c r="B28" i="20"/>
  <c r="C29" i="20"/>
  <c r="I29" i="20"/>
  <c r="G27" i="20"/>
  <c r="C28" i="20"/>
  <c r="I28" i="20"/>
  <c r="J29" i="20"/>
  <c r="H27" i="20"/>
  <c r="J28" i="20"/>
  <c r="D29" i="20"/>
  <c r="K29" i="20"/>
  <c r="F27" i="19"/>
  <c r="B28" i="19"/>
  <c r="J28" i="19"/>
  <c r="F29" i="19"/>
  <c r="G27" i="19"/>
  <c r="C28" i="19"/>
  <c r="K28" i="19"/>
  <c r="G29" i="19"/>
  <c r="H27" i="19"/>
  <c r="D28" i="19"/>
  <c r="L28" i="19"/>
  <c r="H29" i="19"/>
  <c r="I27" i="19"/>
  <c r="E28" i="19"/>
  <c r="M28" i="19"/>
  <c r="I29" i="19"/>
  <c r="I29" i="2"/>
  <c r="K27" i="2"/>
  <c r="L29" i="2"/>
  <c r="I28" i="2"/>
  <c r="H27" i="2"/>
  <c r="K28" i="2"/>
  <c r="M29" i="2"/>
  <c r="J28" i="2"/>
  <c r="K29" i="2"/>
  <c r="M27" i="2"/>
  <c r="J29" i="2"/>
  <c r="M28" i="2"/>
  <c r="J27" i="2"/>
  <c r="L28" i="2"/>
  <c r="I27" i="2"/>
  <c r="L27" i="2"/>
  <c r="H29" i="2"/>
  <c r="H28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</calcChain>
</file>

<file path=xl/sharedStrings.xml><?xml version="1.0" encoding="utf-8"?>
<sst xmlns="http://schemas.openxmlformats.org/spreadsheetml/2006/main" count="719" uniqueCount="89">
  <si>
    <t>variable</t>
  </si>
  <si>
    <t>seasonal</t>
  </si>
  <si>
    <t>trend</t>
  </si>
  <si>
    <t>random</t>
  </si>
  <si>
    <t>Bangladesh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</si>
  <si>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</si>
  <si>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</si>
  <si>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</si>
  <si>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</si>
  <si>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</si>
  <si>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</si>
  <si>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</si>
  <si>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</si>
  <si>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</si>
  <si>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</si>
  <si>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</si>
  <si>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</si>
  <si>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</si>
  <si>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</si>
  <si>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</si>
  <si>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</si>
  <si>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</si>
  <si>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</si>
  <si>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</si>
  <si>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</si>
  <si>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</si>
  <si>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</si>
  <si>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</si>
  <si>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</si>
  <si>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</si>
  <si>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</si>
  <si>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</si>
  <si>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</si>
  <si>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</si>
  <si>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</si>
  <si>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</si>
  <si>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</si>
  <si>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</si>
  <si>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</si>
  <si>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</si>
  <si>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</si>
  <si>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</si>
  <si>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</si>
  <si>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</si>
  <si>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</si>
  <si>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</si>
  <si>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</si>
  <si>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</si>
  <si>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</si>
  <si>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</si>
  <si>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</si>
  <si>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</si>
  <si>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</si>
  <si>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</si>
  <si>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</si>
  <si>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</si>
  <si>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</si>
  <si>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</si>
  <si>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</si>
  <si>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Cameroon</t>
  </si>
  <si>
    <t>Somalia</t>
  </si>
  <si>
    <t>Jan</t>
  </si>
  <si>
    <t>Feb</t>
  </si>
  <si>
    <t>Mar</t>
  </si>
  <si>
    <t>Apr</t>
  </si>
  <si>
    <t>May</t>
  </si>
  <si>
    <t>Jun</t>
  </si>
  <si>
    <t>Total disbursements (non-COVID SA + COVID UA)</t>
  </si>
  <si>
    <t>TRUE_development</t>
  </si>
  <si>
    <t>TRUE_humanitarian</t>
  </si>
  <si>
    <t>Development COVID spending (unadjusted)</t>
  </si>
  <si>
    <t>Humanitarian COVID spending (unadjusted)</t>
  </si>
  <si>
    <t>Total non-COVID spending (seasonally adjusted)</t>
  </si>
  <si>
    <t>Total non-COVID spending (unadjusted)</t>
  </si>
  <si>
    <t>FALSE_total</t>
  </si>
  <si>
    <t>TRUE_total</t>
  </si>
  <si>
    <t>FALSE_development</t>
  </si>
  <si>
    <t>FALSE_humanitarian</t>
  </si>
  <si>
    <t>FALSE_total_adjusted</t>
  </si>
  <si>
    <t>Country</t>
  </si>
  <si>
    <t>year</t>
  </si>
  <si>
    <t>month</t>
  </si>
  <si>
    <t>Jul</t>
  </si>
  <si>
    <t>Aug</t>
  </si>
  <si>
    <t>Sep</t>
  </si>
  <si>
    <t>Oct</t>
  </si>
  <si>
    <t>Nov</t>
  </si>
  <si>
    <t>Dec</t>
  </si>
  <si>
    <t>2020-07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</si>
</sst>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Bangladesh!$B$13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106599.39498</c:v>
                </c:pt>
                <c:pt idx="3">
                  <c:v>28044435.69689</c:v>
                </c:pt>
                <c:pt idx="4">
                  <c:v>520972254.316145</c:v>
                </c:pt>
                <c:pt idx="5">
                  <c:v>329508207.72447002</c:v>
                </c:pt>
                <c:pt idx="6">
                  <c:v>36063.565020000002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D-4515-A261-A529D833487C}"/>
            </c:ext>
          </c:extLst>
        </c:ser>
        <c:ser>
          <c:idx val="1"/>
          <c:order val="1"/>
          <c:tx>
            <c:strRef>
              <c:f>Bangladesh!$B$19:$G$19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Bangladesh!$B$2:$H$2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211974</c:v>
                </c:pt>
                <c:pt idx="4">
                  <c:v>44387</c:v>
                </c:pt>
                <c:pt idx="5">
                  <c:v>38642845.055200003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D-4515-A261-A529D8334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Bangladesh!$B$27:$H$27</c:f>
              <c:numCache>
                <c:formatCode>_-* #,##0_-;\-* #,##0_-;_-* "-"??_-;_-@_-</c:formatCode>
                <c:ptCount val="7"/>
                <c:pt idx="0">
                  <c:v>505563872.67623299</c:v>
                </c:pt>
                <c:pt idx="1">
                  <c:v>319098837.34275502</c:v>
                </c:pt>
                <c:pt idx="2">
                  <c:v>300570163.35660702</c:v>
                </c:pt>
                <c:pt idx="3">
                  <c:v>347604220.61711699</c:v>
                </c:pt>
                <c:pt idx="4">
                  <c:v>302194517.67234498</c:v>
                </c:pt>
                <c:pt idx="5">
                  <c:v>323839272.11089402</c:v>
                </c:pt>
                <c:pt idx="6">
                  <c:v>509589006.42762101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2-4431-8AE1-630FF43881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Bangladesh!$B$28:$H$28</c:f>
              <c:numCache>
                <c:formatCode>_-* #,##0_-;\-* #,##0_-;_-* "-"??_-;_-@_-</c:formatCode>
                <c:ptCount val="7"/>
                <c:pt idx="0">
                  <c:v>279098203.89422601</c:v>
                </c:pt>
                <c:pt idx="1">
                  <c:v>489637172.10528803</c:v>
                </c:pt>
                <c:pt idx="2">
                  <c:v>445915389.680116</c:v>
                </c:pt>
                <c:pt idx="3">
                  <c:v>567228340.50700605</c:v>
                </c:pt>
                <c:pt idx="4">
                  <c:v>468259039.92225701</c:v>
                </c:pt>
                <c:pt idx="5">
                  <c:v>424177286.90290999</c:v>
                </c:pt>
                <c:pt idx="6">
                  <c:v>475629892.81588399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2-4431-8AE1-630FF4388161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Bangladesh!$B$26:$H$26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Bangladesh!$B$29:$H$29</c:f>
              <c:numCache>
                <c:formatCode>_-* #,##0_-;\-* #,##0_-;_-* "-"??_-;_-@_-</c:formatCode>
                <c:ptCount val="7"/>
                <c:pt idx="0">
                  <c:v>198974185.268502</c:v>
                </c:pt>
                <c:pt idx="1">
                  <c:v>570131687.12648296</c:v>
                </c:pt>
                <c:pt idx="2">
                  <c:v>319025750.74596304</c:v>
                </c:pt>
                <c:pt idx="3">
                  <c:v>323232912.87129897</c:v>
                </c:pt>
                <c:pt idx="4">
                  <c:v>981171992.41813207</c:v>
                </c:pt>
                <c:pt idx="5">
                  <c:v>811979572.88866007</c:v>
                </c:pt>
                <c:pt idx="6">
                  <c:v>241589745.937197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Bangladesh!$A$9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Bangladesh!$B$9:$H$9</c:f>
              <c:numCache>
                <c:formatCode>_-* #,##0_-;\-* #,##0_-;_-* "-"??_-;_-@_-</c:formatCode>
                <c:ptCount val="7"/>
                <c:pt idx="0">
                  <c:v>505563872.67623299</c:v>
                </c:pt>
                <c:pt idx="1">
                  <c:v>319098837.34275502</c:v>
                </c:pt>
                <c:pt idx="2">
                  <c:v>300570163.35660702</c:v>
                </c:pt>
                <c:pt idx="3">
                  <c:v>347604220.61711699</c:v>
                </c:pt>
                <c:pt idx="4">
                  <c:v>302194517.67234498</c:v>
                </c:pt>
                <c:pt idx="5">
                  <c:v>323839272.11089402</c:v>
                </c:pt>
                <c:pt idx="6">
                  <c:v>509589006.42762101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2-4431-8AE1-630FF4388161}"/>
            </c:ext>
          </c:extLst>
        </c:ser>
        <c:ser>
          <c:idx val="7"/>
          <c:order val="4"/>
          <c:tx>
            <c:strRef>
              <c:f>Bangladesh!$A$10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Bangladesh!$B$10:$H$10</c:f>
              <c:numCache>
                <c:formatCode>_-* #,##0_-;\-* #,##0_-;_-* "-"??_-;_-@_-</c:formatCode>
                <c:ptCount val="7"/>
                <c:pt idx="0">
                  <c:v>279098203.89422601</c:v>
                </c:pt>
                <c:pt idx="1">
                  <c:v>489637172.10528803</c:v>
                </c:pt>
                <c:pt idx="2">
                  <c:v>445915389.680116</c:v>
                </c:pt>
                <c:pt idx="3">
                  <c:v>567228340.50700605</c:v>
                </c:pt>
                <c:pt idx="4">
                  <c:v>468259039.92225701</c:v>
                </c:pt>
                <c:pt idx="5">
                  <c:v>424177286.90290999</c:v>
                </c:pt>
                <c:pt idx="6">
                  <c:v>475629892.81588399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2-4431-8AE1-630FF4388161}"/>
            </c:ext>
          </c:extLst>
        </c:ser>
        <c:ser>
          <c:idx val="8"/>
          <c:order val="5"/>
          <c:tx>
            <c:strRef>
              <c:f>Bangladesh!$A$11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Bangladesh!$B$26:$G$26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Bangladesh!$B$11:$H$11</c:f>
              <c:numCache>
                <c:formatCode>_-* #,##0_-;\-* #,##0_-;_-* "-"??_-;_-@_-</c:formatCode>
                <c:ptCount val="7"/>
                <c:pt idx="0">
                  <c:v>198974185.268502</c:v>
                </c:pt>
                <c:pt idx="1">
                  <c:v>570131687.12648296</c:v>
                </c:pt>
                <c:pt idx="2">
                  <c:v>318919151.35098302</c:v>
                </c:pt>
                <c:pt idx="3">
                  <c:v>294976503.17440897</c:v>
                </c:pt>
                <c:pt idx="4">
                  <c:v>460155351.101987</c:v>
                </c:pt>
                <c:pt idx="5">
                  <c:v>443828520.10899001</c:v>
                </c:pt>
                <c:pt idx="6">
                  <c:v>241553682.372177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2-4431-8AE1-630FF4388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Cameroon!$B$13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2402277.13</c:v>
                </c:pt>
                <c:pt idx="4">
                  <c:v>1170979.8899999999</c:v>
                </c:pt>
                <c:pt idx="5">
                  <c:v>6628827.9199999999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6-4286-8266-0C7812869838}"/>
            </c:ext>
          </c:extLst>
        </c:ser>
        <c:ser>
          <c:idx val="1"/>
          <c:order val="1"/>
          <c:tx>
            <c:strRef>
              <c:f>Cameroon!$B$19:$G$19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Cameroon!$B$2:$H$2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104244.92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6-4286-8266-0C781286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Cameroon!$B$27:$H$27</c:f>
              <c:numCache>
                <c:formatCode>_-* #,##0_-;\-* #,##0_-;_-* "-"??_-;_-@_-</c:formatCode>
                <c:ptCount val="7"/>
                <c:pt idx="0">
                  <c:v>346027166.81370902</c:v>
                </c:pt>
                <c:pt idx="1">
                  <c:v>53146274.3884684</c:v>
                </c:pt>
                <c:pt idx="2">
                  <c:v>106603037.660592</c:v>
                </c:pt>
                <c:pt idx="3">
                  <c:v>129738780.74948999</c:v>
                </c:pt>
                <c:pt idx="4">
                  <c:v>49221381.568255998</c:v>
                </c:pt>
                <c:pt idx="5">
                  <c:v>137865682.470157</c:v>
                </c:pt>
                <c:pt idx="6">
                  <c:v>69294979.238831207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F-49BC-98D3-A222FCE3656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Cameroon!$B$28:$H$28</c:f>
              <c:numCache>
                <c:formatCode>_-* #,##0_-;\-* #,##0_-;_-* "-"??_-;_-@_-</c:formatCode>
                <c:ptCount val="7"/>
                <c:pt idx="0">
                  <c:v>30435638.041625701</c:v>
                </c:pt>
                <c:pt idx="1">
                  <c:v>171926244.93495399</c:v>
                </c:pt>
                <c:pt idx="2">
                  <c:v>59326424.1764974</c:v>
                </c:pt>
                <c:pt idx="3">
                  <c:v>82881153.133480996</c:v>
                </c:pt>
                <c:pt idx="4">
                  <c:v>145697341.49087101</c:v>
                </c:pt>
                <c:pt idx="5">
                  <c:v>73952611.656604499</c:v>
                </c:pt>
                <c:pt idx="6">
                  <c:v>154814667.16692999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F-49BC-98D3-A222FCE3656B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Cameroon!$B$26:$H$26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Cameroon!$B$29:$H$29</c:f>
              <c:numCache>
                <c:formatCode>_-* #,##0_-;\-* #,##0_-;_-* "-"??_-;_-@_-</c:formatCode>
                <c:ptCount val="7"/>
                <c:pt idx="0">
                  <c:v>50283998.2445141</c:v>
                </c:pt>
                <c:pt idx="1">
                  <c:v>511730792.902991</c:v>
                </c:pt>
                <c:pt idx="2">
                  <c:v>103407957.97383501</c:v>
                </c:pt>
                <c:pt idx="3">
                  <c:v>193393644.25747401</c:v>
                </c:pt>
                <c:pt idx="4">
                  <c:v>121336252.000081</c:v>
                </c:pt>
                <c:pt idx="5">
                  <c:v>400728359.11035305</c:v>
                </c:pt>
                <c:pt idx="6">
                  <c:v>45175990.782023601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F-49BC-98D3-A222FCE3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Cameroon!$A$9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Cameroon!$B$9:$H$9</c:f>
              <c:numCache>
                <c:formatCode>_-* #,##0_-;\-* #,##0_-;_-* "-"??_-;_-@_-</c:formatCode>
                <c:ptCount val="7"/>
                <c:pt idx="0">
                  <c:v>346027166.81370902</c:v>
                </c:pt>
                <c:pt idx="1">
                  <c:v>53146274.3884684</c:v>
                </c:pt>
                <c:pt idx="2">
                  <c:v>106603037.660592</c:v>
                </c:pt>
                <c:pt idx="3">
                  <c:v>129738780.74948999</c:v>
                </c:pt>
                <c:pt idx="4">
                  <c:v>49221381.568255998</c:v>
                </c:pt>
                <c:pt idx="5">
                  <c:v>137865682.470157</c:v>
                </c:pt>
                <c:pt idx="6">
                  <c:v>69294979.238831207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0F-49BC-98D3-A222FCE3656B}"/>
            </c:ext>
          </c:extLst>
        </c:ser>
        <c:ser>
          <c:idx val="7"/>
          <c:order val="4"/>
          <c:tx>
            <c:strRef>
              <c:f>Cameroon!$A$10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Cameroon!$B$10:$H$10</c:f>
              <c:numCache>
                <c:formatCode>_-* #,##0_-;\-* #,##0_-;_-* "-"??_-;_-@_-</c:formatCode>
                <c:ptCount val="7"/>
                <c:pt idx="0">
                  <c:v>30435638.041625701</c:v>
                </c:pt>
                <c:pt idx="1">
                  <c:v>171926244.93495399</c:v>
                </c:pt>
                <c:pt idx="2">
                  <c:v>59326424.1764974</c:v>
                </c:pt>
                <c:pt idx="3">
                  <c:v>82881153.133480996</c:v>
                </c:pt>
                <c:pt idx="4">
                  <c:v>145697341.49087101</c:v>
                </c:pt>
                <c:pt idx="5">
                  <c:v>73952611.656604499</c:v>
                </c:pt>
                <c:pt idx="6">
                  <c:v>154814667.16692999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0F-49BC-98D3-A222FCE3656B}"/>
            </c:ext>
          </c:extLst>
        </c:ser>
        <c:ser>
          <c:idx val="8"/>
          <c:order val="5"/>
          <c:tx>
            <c:strRef>
              <c:f>Cameroon!$A$11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Cameroon!$B$26:$G$26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Cameroon!$B$11:$H$11</c:f>
              <c:numCache>
                <c:formatCode>_-* #,##0_-;\-* #,##0_-;_-* "-"??_-;_-@_-</c:formatCode>
                <c:ptCount val="7"/>
                <c:pt idx="0">
                  <c:v>50283998.2445141</c:v>
                </c:pt>
                <c:pt idx="1">
                  <c:v>511730792.902991</c:v>
                </c:pt>
                <c:pt idx="2">
                  <c:v>103407957.97383501</c:v>
                </c:pt>
                <c:pt idx="3">
                  <c:v>190991367.12747401</c:v>
                </c:pt>
                <c:pt idx="4">
                  <c:v>120165272.110081</c:v>
                </c:pt>
                <c:pt idx="5">
                  <c:v>393995286.27035302</c:v>
                </c:pt>
                <c:pt idx="6">
                  <c:v>45175990.782023601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0F-49BC-98D3-A222FCE3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Somalia!$B$13</c:f>
              <c:strCache>
                <c:ptCount val="1"/>
                <c:pt idx="0">
                  <c:v>Development COVID spending (unadjusted)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Somalia!$B$17:$H$17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517331.48849999998</c:v>
                </c:pt>
                <c:pt idx="3">
                  <c:v>57940703.210000001</c:v>
                </c:pt>
                <c:pt idx="4">
                  <c:v>14844256.449999999</c:v>
                </c:pt>
                <c:pt idx="5">
                  <c:v>15938183.236</c:v>
                </c:pt>
                <c:pt idx="6">
                  <c:v>9313554.3890000004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4-4C99-8C55-D21733ACFC68}"/>
            </c:ext>
          </c:extLst>
        </c:ser>
        <c:ser>
          <c:idx val="1"/>
          <c:order val="1"/>
          <c:tx>
            <c:strRef>
              <c:f>Somalia!$B$19:$G$19</c:f>
              <c:strCache>
                <c:ptCount val="6"/>
                <c:pt idx="0">
                  <c:v>Humanitarian COVID spending (unadjusted)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Somalia!$B$2:$H$2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Somalia!$B$23:$H$23</c:f>
              <c:numCache>
                <c:formatCode>_-* #,##0_-;\-* #,##0_-;_-* "-"??_-;_-@_-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517331.48849999998</c:v>
                </c:pt>
                <c:pt idx="3">
                  <c:v>0</c:v>
                </c:pt>
                <c:pt idx="4">
                  <c:v>1120500</c:v>
                </c:pt>
                <c:pt idx="5">
                  <c:v>5105693.7699999996</c:v>
                </c:pt>
                <c:pt idx="6">
                  <c:v>9278543.3890000004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4-4C99-8C55-D21733ACF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2980128"/>
        <c:axId val="1439900064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0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000" b="0" i="0" baseline="0">
                      <a:effectLst/>
                    </a:rPr>
                    <a:t>IATI-reported disbursements (USD millions)</a:t>
                  </a:r>
                  <a:endParaRPr lang="en-GB" sz="1000">
                    <a:effectLst/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Somalia!$B$27:$H$27</c:f>
              <c:numCache>
                <c:formatCode>_-* #,##0_-;\-* #,##0_-;_-* "-"??_-;_-@_-</c:formatCode>
                <c:ptCount val="7"/>
                <c:pt idx="0">
                  <c:v>175892923.19809899</c:v>
                </c:pt>
                <c:pt idx="1">
                  <c:v>94927076.421856001</c:v>
                </c:pt>
                <c:pt idx="2">
                  <c:v>166889841.00760999</c:v>
                </c:pt>
                <c:pt idx="3">
                  <c:v>132905210.547674</c:v>
                </c:pt>
                <c:pt idx="4">
                  <c:v>162406499.80929101</c:v>
                </c:pt>
                <c:pt idx="5">
                  <c:v>248003735.95678601</c:v>
                </c:pt>
                <c:pt idx="6">
                  <c:v>173287798.05994901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B-40F7-A1DA-14AF5E8C069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Somalia!$B$28:$H$28</c:f>
              <c:numCache>
                <c:formatCode>_-* #,##0_-;\-* #,##0_-;_-* "-"??_-;_-@_-</c:formatCode>
                <c:ptCount val="7"/>
                <c:pt idx="0">
                  <c:v>112869121.387015</c:v>
                </c:pt>
                <c:pt idx="1">
                  <c:v>137422471.18359399</c:v>
                </c:pt>
                <c:pt idx="2">
                  <c:v>158242303.02468801</c:v>
                </c:pt>
                <c:pt idx="3">
                  <c:v>257650527.32066599</c:v>
                </c:pt>
                <c:pt idx="4">
                  <c:v>173742658.277343</c:v>
                </c:pt>
                <c:pt idx="5">
                  <c:v>147228932.71075001</c:v>
                </c:pt>
                <c:pt idx="6">
                  <c:v>256069437.19435501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B-40F7-A1DA-14AF5E8C0690}"/>
            </c:ext>
          </c:extLst>
        </c:ser>
        <c:ser>
          <c:idx val="2"/>
          <c:order val="2"/>
          <c:tx>
            <c:v>COVID spending (unadjusted)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Somalia!$B$26:$H$26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Somalia!$B$29:$H$29</c:f>
              <c:numCache>
                <c:formatCode>_-* #,##0_-;\-* #,##0_-;_-* "-"??_-;_-@_-</c:formatCode>
                <c:ptCount val="7"/>
                <c:pt idx="0">
                  <c:v>276262598.46399498</c:v>
                </c:pt>
                <c:pt idx="1">
                  <c:v>249294474.069309</c:v>
                </c:pt>
                <c:pt idx="2">
                  <c:v>628352058.92966902</c:v>
                </c:pt>
                <c:pt idx="3">
                  <c:v>333731324.15035295</c:v>
                </c:pt>
                <c:pt idx="4">
                  <c:v>145392391.07681599</c:v>
                </c:pt>
                <c:pt idx="5">
                  <c:v>223126553.76727501</c:v>
                </c:pt>
                <c:pt idx="6">
                  <c:v>151113071.49105901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5B-40F7-A1DA-14AF5E8C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980128"/>
        <c:axId val="1439900064"/>
      </c:barChart>
      <c:barChart>
        <c:barDir val="col"/>
        <c:grouping val="clustered"/>
        <c:varyColors val="0"/>
        <c:ser>
          <c:idx val="6"/>
          <c:order val="3"/>
          <c:tx>
            <c:strRef>
              <c:f>Somalia!$A$9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Somalia!$B$9:$H$9</c:f>
              <c:numCache>
                <c:formatCode>_-* #,##0_-;\-* #,##0_-;_-* "-"??_-;_-@_-</c:formatCode>
                <c:ptCount val="7"/>
                <c:pt idx="0">
                  <c:v>175892923.19809899</c:v>
                </c:pt>
                <c:pt idx="1">
                  <c:v>94927076.421856001</c:v>
                </c:pt>
                <c:pt idx="2">
                  <c:v>166889841.00760999</c:v>
                </c:pt>
                <c:pt idx="3">
                  <c:v>132905210.547674</c:v>
                </c:pt>
                <c:pt idx="4">
                  <c:v>162406499.80929101</c:v>
                </c:pt>
                <c:pt idx="5">
                  <c:v>248003735.95678601</c:v>
                </c:pt>
                <c:pt idx="6">
                  <c:v>173287798.05994901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5B-40F7-A1DA-14AF5E8C0690}"/>
            </c:ext>
          </c:extLst>
        </c:ser>
        <c:ser>
          <c:idx val="7"/>
          <c:order val="4"/>
          <c:tx>
            <c:strRef>
              <c:f>Somalia!$A$10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Somalia!$B$10:$H$10</c:f>
              <c:numCache>
                <c:formatCode>_-* #,##0_-;\-* #,##0_-;_-* "-"??_-;_-@_-</c:formatCode>
                <c:ptCount val="7"/>
                <c:pt idx="0">
                  <c:v>112869121.387015</c:v>
                </c:pt>
                <c:pt idx="1">
                  <c:v>137422471.18359399</c:v>
                </c:pt>
                <c:pt idx="2">
                  <c:v>158242303.02468801</c:v>
                </c:pt>
                <c:pt idx="3">
                  <c:v>257650527.32066599</c:v>
                </c:pt>
                <c:pt idx="4">
                  <c:v>173742658.277343</c:v>
                </c:pt>
                <c:pt idx="5">
                  <c:v>147228932.71075001</c:v>
                </c:pt>
                <c:pt idx="6">
                  <c:v>256069437.19435501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5B-40F7-A1DA-14AF5E8C0690}"/>
            </c:ext>
          </c:extLst>
        </c:ser>
        <c:ser>
          <c:idx val="8"/>
          <c:order val="5"/>
          <c:tx>
            <c:strRef>
              <c:f>Somalia!$A$11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Somalia!$B$26:$G$26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Somalia!$B$11:$H$11</c:f>
              <c:numCache>
                <c:formatCode>_-* #,##0_-;\-* #,##0_-;_-* "-"??_-;_-@_-</c:formatCode>
                <c:ptCount val="7"/>
                <c:pt idx="0">
                  <c:v>276262598.46399498</c:v>
                </c:pt>
                <c:pt idx="1">
                  <c:v>249294474.069309</c:v>
                </c:pt>
                <c:pt idx="2">
                  <c:v>627317395.95266902</c:v>
                </c:pt>
                <c:pt idx="3">
                  <c:v>275790620.94035298</c:v>
                </c:pt>
                <c:pt idx="4">
                  <c:v>129427634.626816</c:v>
                </c:pt>
                <c:pt idx="5">
                  <c:v>202082676.76127499</c:v>
                </c:pt>
                <c:pt idx="6">
                  <c:v>132520973.71305899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5B-40F7-A1DA-14AF5E8C0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599424"/>
        <c:axId val="1467819376"/>
      </c:barChart>
      <c:catAx>
        <c:axId val="87298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00064"/>
        <c:crosses val="autoZero"/>
        <c:auto val="1"/>
        <c:lblAlgn val="ctr"/>
        <c:lblOffset val="100"/>
        <c:noMultiLvlLbl val="0"/>
      </c:catAx>
      <c:valAx>
        <c:axId val="14399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980128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4981273408239701E-2"/>
                <c:y val="7.9601990049751242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IATI-reported</a:t>
                  </a:r>
                  <a:r>
                    <a:rPr lang="en-US" baseline="0"/>
                    <a:t> disbursements (USD billions)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67819376"/>
        <c:scaling>
          <c:orientation val="minMax"/>
          <c:max val="1200000000"/>
        </c:scaling>
        <c:delete val="1"/>
        <c:axPos val="r"/>
        <c:numFmt formatCode="_-* #,##0_-;\-* #,##0_-;_-* &quot;-&quot;??_-;_-@_-" sourceLinked="1"/>
        <c:majorTickMark val="out"/>
        <c:minorTickMark val="none"/>
        <c:tickLblPos val="nextTo"/>
        <c:crossAx val="1448599424"/>
        <c:crosses val="max"/>
        <c:crossBetween val="between"/>
      </c:valAx>
      <c:catAx>
        <c:axId val="1448599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81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96E53B-5A91-4F30-8396-0F0CEED0C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0AC180-71AA-4899-A0A4-136917337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F94B8-FBBA-4116-B96D-F6A702E8C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A2E048-BE66-41F3-9535-BCF985E30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</xdr:row>
      <xdr:rowOff>0</xdr:rowOff>
    </xdr:from>
    <xdr:to>
      <xdr:col>23</xdr:col>
      <xdr:colOff>276225</xdr:colOff>
      <xdr:row>42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4B5BB-2879-401D-A7E6-D3C8A0D5F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23</xdr:col>
      <xdr:colOff>276225</xdr:colOff>
      <xdr:row>21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5C2444-AF4A-4BD1-878A-5679C983F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/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4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144606282.394757</v>
      </c>
      <c r="C3" s="2">
        <f t="array" ref="C3">INDEX(data!$A$2:$N$166,MATCH(C$2,IF($A3=IF($A$1=data!$A$2:$A$166,data!$M$2:$M$166,0),data!$N$2:$N$166,0),0),MATCH(Bangladesh!$A$2,data!$A$1:$N$1,0))</f>
        <v>90570676.269484207</v>
      </c>
      <c r="D3" s="2">
        <f t="array" ref="D3">INDEX(data!$A$2:$N$166,MATCH(D$2,IF($A3=IF($A$1=data!$A$2:$A$166,data!$M$2:$M$166,0),data!$N$2:$N$166,0),0),MATCH(Bangladesh!$A$2,data!$A$1:$N$1,0))</f>
        <v>605652633.454548</v>
      </c>
      <c r="E3" s="2">
        <f t="array" ref="E3">INDEX(data!$A$2:$N$166,MATCH(E$2,IF($A3=IF($A$1=data!$A$2:$A$166,data!$M$2:$M$166,0),data!$N$2:$N$166,0),0),MATCH(Bangladesh!$A$2,data!$A$1:$N$1,0))</f>
        <v>110210866.092125</v>
      </c>
      <c r="F3" s="2">
        <f t="array" ref="F3">INDEX(data!$A$2:$N$166,MATCH(F$2,IF($A3=IF($A$1=data!$A$2:$A$166,data!$M$2:$M$166,0),data!$N$2:$N$166,0),0),MATCH(Bangladesh!$A$2,data!$A$1:$N$1,0))</f>
        <v>113924508.97901</v>
      </c>
      <c r="G3" s="2">
        <f t="array" ref="G3">INDEX(data!$A$2:$N$166,MATCH(G$2,IF($A3=IF($A$1=data!$A$2:$A$166,data!$M$2:$M$166,0),data!$N$2:$N$166,0),0),MATCH(Bangladesh!$A$2,data!$A$1:$N$1,0))</f>
        <v>843419864.30421102</v>
      </c>
      <c r="H3" s="2">
        <f t="array" ref="H3">INDEX(data!$A$2:$N$166,MATCH(H$2,IF($A3=IF($A$1=data!$A$2:$A$166,data!$M$2:$M$166,0),data!$N$2:$N$166,0),0),MATCH(Bangladesh!$A$2,data!$A$1:$N$1,0))</f>
        <v>150760660.269988</v>
      </c>
      <c r="I3" s="2">
        <f t="array" ref="I3">INDEX(data!$A$2:$N$166,MATCH(I$2,IF($A3=IF($A$1=data!$A$2:$A$166,data!$M$2:$M$166,0),data!$N$2:$N$166,0),0),MATCH(Bangladesh!$A$2,data!$A$1:$N$1,0))</f>
        <v>114410205.899774</v>
      </c>
      <c r="J3" s="2">
        <f t="array" ref="J3">INDEX(data!$A$2:$N$166,MATCH(J$2,IF($A3=IF($A$1=data!$A$2:$A$166,data!$M$2:$M$166,0),data!$N$2:$N$166,0),0),MATCH(Bangladesh!$A$2,data!$A$1:$N$1,0))</f>
        <v>610784152.21241796</v>
      </c>
      <c r="K3" s="2">
        <f t="array" ref="K3">INDEX(data!$A$2:$N$166,MATCH(K$2,IF($A3=IF($A$1=data!$A$2:$A$166,data!$M$2:$M$166,0),data!$N$2:$N$166,0),0),MATCH(Bangladesh!$A$2,data!$A$1:$N$1,0))</f>
        <v>155487509.480526</v>
      </c>
      <c r="L3" s="2">
        <f t="array" ref="L3">INDEX(data!$A$2:$N$166,MATCH(L$2,IF($A3=IF($A$1=data!$A$2:$A$166,data!$M$2:$M$166,0),data!$N$2:$N$166,0),0),MATCH(Bangladesh!$A$2,data!$A$1:$N$1,0))</f>
        <v>266200295.66760701</v>
      </c>
      <c r="M3" s="2">
        <f t="array" ref="M3">INDEX(data!$A$2:$N$166,MATCH(M$2,IF($A3=IF($A$1=data!$A$2:$A$166,data!$M$2:$M$166,0),data!$N$2:$N$166,0),0),MATCH(Bangladesh!$A$2,data!$A$1:$N$1,0))</f>
        <v>1299821484.5438199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79830375.288790196</v>
      </c>
      <c r="C4" s="2">
        <f t="array" ref="C4">INDEX(data!$A$2:$N$166,MATCH(C$2,IF($A4=IF($A$1=data!$A$2:$A$166,data!$M$2:$M$166,0),data!$N$2:$N$166,0),0),MATCH(Bangladesh!$A$2,data!$A$1:$N$1,0))</f>
        <v>138975027.84261</v>
      </c>
      <c r="D4" s="2">
        <f t="array" ref="D4">INDEX(data!$A$2:$N$166,MATCH(D$2,IF($A4=IF($A$1=data!$A$2:$A$166,data!$M$2:$M$166,0),data!$N$2:$N$166,0),0),MATCH(Bangladesh!$A$2,data!$A$1:$N$1,0))</f>
        <v>898525079.94032896</v>
      </c>
      <c r="E4" s="2">
        <f t="array" ref="E4">INDEX(data!$A$2:$N$166,MATCH(E$2,IF($A4=IF($A$1=data!$A$2:$A$166,data!$M$2:$M$166,0),data!$N$2:$N$166,0),0),MATCH(Bangladesh!$A$2,data!$A$1:$N$1,0))</f>
        <v>179844555.881084</v>
      </c>
      <c r="F4" s="2">
        <f t="array" ref="F4">INDEX(data!$A$2:$N$166,MATCH(F$2,IF($A4=IF($A$1=data!$A$2:$A$166,data!$M$2:$M$166,0),data!$N$2:$N$166,0),0),MATCH(Bangladesh!$A$2,data!$A$1:$N$1,0))</f>
        <v>176529281.897717</v>
      </c>
      <c r="G4" s="2">
        <f t="array" ref="G4">INDEX(data!$A$2:$N$166,MATCH(G$2,IF($A4=IF($A$1=data!$A$2:$A$166,data!$M$2:$M$166,0),data!$N$2:$N$166,0),0),MATCH(Bangladesh!$A$2,data!$A$1:$N$1,0))</f>
        <v>1104744175.80235</v>
      </c>
      <c r="H4" s="2">
        <f t="array" ref="H4">INDEX(data!$A$2:$N$166,MATCH(H$2,IF($A4=IF($A$1=data!$A$2:$A$166,data!$M$2:$M$166,0),data!$N$2:$N$166,0),0),MATCH(Bangladesh!$A$2,data!$A$1:$N$1,0))</f>
        <v>140713939.62705299</v>
      </c>
      <c r="I4" s="2">
        <f t="array" ref="I4">INDEX(data!$A$2:$N$166,MATCH(I$2,IF($A4=IF($A$1=data!$A$2:$A$166,data!$M$2:$M$166,0),data!$N$2:$N$166,0),0),MATCH(Bangladesh!$A$2,data!$A$1:$N$1,0))</f>
        <v>227468365.094345</v>
      </c>
      <c r="J4" s="2">
        <f t="array" ref="J4">INDEX(data!$A$2:$N$166,MATCH(J$2,IF($A4=IF($A$1=data!$A$2:$A$166,data!$M$2:$M$166,0),data!$N$2:$N$166,0),0),MATCH(Bangladesh!$A$2,data!$A$1:$N$1,0))</f>
        <v>485385519.66246903</v>
      </c>
      <c r="K4" s="2">
        <f t="array" ref="K4">INDEX(data!$A$2:$N$166,MATCH(K$2,IF($A4=IF($A$1=data!$A$2:$A$166,data!$M$2:$M$166,0),data!$N$2:$N$166,0),0),MATCH(Bangladesh!$A$2,data!$A$1:$N$1,0))</f>
        <v>199197294.40430301</v>
      </c>
      <c r="L4" s="2">
        <f t="array" ref="L4">INDEX(data!$A$2:$N$166,MATCH(L$2,IF($A4=IF($A$1=data!$A$2:$A$166,data!$M$2:$M$166,0),data!$N$2:$N$166,0),0),MATCH(Bangladesh!$A$2,data!$A$1:$N$1,0))</f>
        <v>176130490.521319</v>
      </c>
      <c r="M4" s="2">
        <f t="array" ref="M4">INDEX(data!$A$2:$N$166,MATCH(M$2,IF($A4=IF($A$1=data!$A$2:$A$166,data!$M$2:$M$166,0),data!$N$2:$N$166,0),0),MATCH(Bangladesh!$A$2,data!$A$1:$N$1,0))</f>
        <v>1240636621.2651601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56912526.347842999</v>
      </c>
      <c r="C5" s="2">
        <f t="array" ref="C5">INDEX(data!$A$2:$N$166,MATCH(C$2,IF($A5=IF($A$1=data!$A$2:$A$166,data!$M$2:$M$166,0),data!$N$2:$N$166,0),0),MATCH(Bangladesh!$A$2,data!$A$1:$N$1,0))</f>
        <v>161822001.28244999</v>
      </c>
      <c r="D5" s="2">
        <f t="array" ref="D5">INDEX(data!$A$2:$N$166,MATCH(D$2,IF($A5=IF($A$1=data!$A$2:$A$166,data!$M$2:$M$166,0),data!$N$2:$N$166,0),0),MATCH(Bangladesh!$A$2,data!$A$1:$N$1,0))</f>
        <v>642626073.45243096</v>
      </c>
      <c r="E5" s="2">
        <f t="array" ref="E5">INDEX(data!$A$2:$N$166,MATCH(E$2,IF($A5=IF($A$1=data!$A$2:$A$166,data!$M$2:$M$166,0),data!$N$2:$N$166,0),0),MATCH(Bangladesh!$A$2,data!$A$1:$N$1,0))</f>
        <v>93524801.954251707</v>
      </c>
      <c r="F5" s="2">
        <f t="array" ref="F5">INDEX(data!$A$2:$N$166,MATCH(F$2,IF($A5=IF($A$1=data!$A$2:$A$166,data!$M$2:$M$166,0),data!$N$2:$N$166,0),0),MATCH(Bangladesh!$A$2,data!$A$1:$N$1,0))</f>
        <v>173474266.94615799</v>
      </c>
      <c r="G5" s="2">
        <f t="array" ref="G5">INDEX(data!$A$2:$N$166,MATCH(G$2,IF($A5=IF($A$1=data!$A$2:$A$166,data!$M$2:$M$166,0),data!$N$2:$N$166,0),0),MATCH(Bangladesh!$A$2,data!$A$1:$N$1,0))</f>
        <v>1155924628.1793699</v>
      </c>
      <c r="H5" s="2">
        <f t="array" ref="H5">INDEX(data!$A$2:$N$166,MATCH(H$2,IF($A5=IF($A$1=data!$A$2:$A$166,data!$M$2:$M$166,0),data!$N$2:$N$166,0),0),MATCH(Bangladesh!$A$2,data!$A$1:$N$1,0))</f>
        <v>71463065.697530597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505563872.67623299</v>
      </c>
      <c r="C9" s="2">
        <f t="array" ref="C9">INDEX(data!$A$2:$N$166,MATCH(C$2,IF($A9=IF($A$1=data!$A$2:$A$166,data!$M$2:$M$166,0),data!$N$2:$N$166,0),0),MATCH(Bangladesh!$A$8,data!$A$1:$N$1,0))</f>
        <v>319098837.34275502</v>
      </c>
      <c r="D9" s="2">
        <f t="array" ref="D9">INDEX(data!$A$2:$N$166,MATCH(D$2,IF($A9=IF($A$1=data!$A$2:$A$166,data!$M$2:$M$166,0),data!$N$2:$N$166,0),0),MATCH(Bangladesh!$A$8,data!$A$1:$N$1,0))</f>
        <v>300570163.35660702</v>
      </c>
      <c r="E9" s="2">
        <f t="array" ref="E9">INDEX(data!$A$2:$N$166,MATCH(E$2,IF($A9=IF($A$1=data!$A$2:$A$166,data!$M$2:$M$166,0),data!$N$2:$N$166,0),0),MATCH(Bangladesh!$A$8,data!$A$1:$N$1,0))</f>
        <v>347604220.61711699</v>
      </c>
      <c r="F9" s="2">
        <f t="array" ref="F9">INDEX(data!$A$2:$N$166,MATCH(F$2,IF($A9=IF($A$1=data!$A$2:$A$166,data!$M$2:$M$166,0),data!$N$2:$N$166,0),0),MATCH(Bangladesh!$A$8,data!$A$1:$N$1,0))</f>
        <v>302194517.67234498</v>
      </c>
      <c r="G9" s="2">
        <f t="array" ref="G9">INDEX(data!$A$2:$N$166,MATCH(G$2,IF($A9=IF($A$1=data!$A$2:$A$166,data!$M$2:$M$166,0),data!$N$2:$N$166,0),0),MATCH(Bangladesh!$A$8,data!$A$1:$N$1,0))</f>
        <v>323839272.11089402</v>
      </c>
      <c r="H9" s="2">
        <f t="array" ref="H9">INDEX(data!$A$2:$N$166,MATCH(H$2,IF($A9=IF($A$1=data!$A$2:$A$166,data!$M$2:$M$166,0),data!$N$2:$N$166,0),0),MATCH(Bangladesh!$A$8,data!$A$1:$N$1,0))</f>
        <v>509589006.42762101</v>
      </c>
      <c r="I9" s="2">
        <f t="array" ref="I9">INDEX(data!$A$2:$N$166,MATCH(I$2,IF($A9=IF($A$1=data!$A$2:$A$166,data!$M$2:$M$166,0),data!$N$2:$N$166,0),0),MATCH(Bangladesh!$A$8,data!$A$1:$N$1,0))</f>
        <v>371579085.44090402</v>
      </c>
      <c r="J9" s="2">
        <f t="array" ref="J9">INDEX(data!$A$2:$N$166,MATCH(J$2,IF($A9=IF($A$1=data!$A$2:$A$166,data!$M$2:$M$166,0),data!$N$2:$N$166,0),0),MATCH(Bangladesh!$A$8,data!$A$1:$N$1,0))</f>
        <v>424151696.62339199</v>
      </c>
      <c r="K9" s="2">
        <f t="array" ref="K9">INDEX(data!$A$2:$N$166,MATCH(K$2,IF($A9=IF($A$1=data!$A$2:$A$166,data!$M$2:$M$166,0),data!$N$2:$N$166,0),0),MATCH(Bangladesh!$A$8,data!$A$1:$N$1,0))</f>
        <v>385475290.254022</v>
      </c>
      <c r="L9" s="2">
        <f t="array" ref="L9">INDEX(data!$A$2:$N$166,MATCH(L$2,IF($A9=IF($A$1=data!$A$2:$A$166,data!$M$2:$M$166,0),data!$N$2:$N$166,0),0),MATCH(Bangladesh!$A$8,data!$A$1:$N$1,0))</f>
        <v>438640598.49367899</v>
      </c>
      <c r="M9" s="2">
        <f t="array" ref="M9">INDEX(data!$A$2:$N$166,MATCH(M$2,IF($A9=IF($A$1=data!$A$2:$A$166,data!$M$2:$M$166,0),data!$N$2:$N$166,0),0),MATCH(Bangladesh!$A$8,data!$A$1:$N$1,0))</f>
        <v>424413320.52318197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279098203.89422601</v>
      </c>
      <c r="C10" s="2">
        <f t="array" ref="C10">INDEX(data!$A$2:$N$166,MATCH(C$2,IF($A10=IF($A$1=data!$A$2:$A$166,data!$M$2:$M$166,0),data!$N$2:$N$166,0),0),MATCH(Bangladesh!$A$8,data!$A$1:$N$1,0))</f>
        <v>489637172.10528803</v>
      </c>
      <c r="D10" s="2">
        <f t="array" ref="D10">INDEX(data!$A$2:$N$166,MATCH(D$2,IF($A10=IF($A$1=data!$A$2:$A$166,data!$M$2:$M$166,0),data!$N$2:$N$166,0),0),MATCH(Bangladesh!$A$8,data!$A$1:$N$1,0))</f>
        <v>445915389.680116</v>
      </c>
      <c r="E10" s="2">
        <f t="array" ref="E10">INDEX(data!$A$2:$N$166,MATCH(E$2,IF($A10=IF($A$1=data!$A$2:$A$166,data!$M$2:$M$166,0),data!$N$2:$N$166,0),0),MATCH(Bangladesh!$A$8,data!$A$1:$N$1,0))</f>
        <v>567228340.50700605</v>
      </c>
      <c r="F10" s="2">
        <f t="array" ref="F10">INDEX(data!$A$2:$N$166,MATCH(F$2,IF($A10=IF($A$1=data!$A$2:$A$166,data!$M$2:$M$166,0),data!$N$2:$N$166,0),0),MATCH(Bangladesh!$A$8,data!$A$1:$N$1,0))</f>
        <v>468259039.92225701</v>
      </c>
      <c r="G10" s="2">
        <f t="array" ref="G10">INDEX(data!$A$2:$N$166,MATCH(G$2,IF($A10=IF($A$1=data!$A$2:$A$166,data!$M$2:$M$166,0),data!$N$2:$N$166,0),0),MATCH(Bangladesh!$A$8,data!$A$1:$N$1,0))</f>
        <v>424177286.90290999</v>
      </c>
      <c r="H10" s="2">
        <f t="array" ref="H10">INDEX(data!$A$2:$N$166,MATCH(H$2,IF($A10=IF($A$1=data!$A$2:$A$166,data!$M$2:$M$166,0),data!$N$2:$N$166,0),0),MATCH(Bangladesh!$A$8,data!$A$1:$N$1,0))</f>
        <v>475629892.81588399</v>
      </c>
      <c r="I10" s="2">
        <f t="array" ref="I10">INDEX(data!$A$2:$N$166,MATCH(I$2,IF($A10=IF($A$1=data!$A$2:$A$166,data!$M$2:$M$166,0),data!$N$2:$N$166,0),0),MATCH(Bangladesh!$A$8,data!$A$1:$N$1,0))</f>
        <v>738767021.73351598</v>
      </c>
      <c r="J10" s="2">
        <f t="array" ref="J10">INDEX(data!$A$2:$N$166,MATCH(J$2,IF($A10=IF($A$1=data!$A$2:$A$166,data!$M$2:$M$166,0),data!$N$2:$N$166,0),0),MATCH(Bangladesh!$A$8,data!$A$1:$N$1,0))</f>
        <v>337070126.87792099</v>
      </c>
      <c r="K10" s="2">
        <f t="array" ref="K10">INDEX(data!$A$2:$N$166,MATCH(K$2,IF($A10=IF($A$1=data!$A$2:$A$166,data!$M$2:$M$166,0),data!$N$2:$N$166,0),0),MATCH(Bangladesh!$A$8,data!$A$1:$N$1,0))</f>
        <v>493837962.51448399</v>
      </c>
      <c r="L10" s="2">
        <f t="array" ref="L10">INDEX(data!$A$2:$N$166,MATCH(L$2,IF($A10=IF($A$1=data!$A$2:$A$166,data!$M$2:$M$166,0),data!$N$2:$N$166,0),0),MATCH(Bangladesh!$A$8,data!$A$1:$N$1,0))</f>
        <v>290225011.13870102</v>
      </c>
      <c r="M10" s="2">
        <f t="array" ref="M10">INDEX(data!$A$2:$N$166,MATCH(M$2,IF($A10=IF($A$1=data!$A$2:$A$166,data!$M$2:$M$166,0),data!$N$2:$N$166,0),0),MATCH(Bangladesh!$A$8,data!$A$1:$N$1,0))</f>
        <v>405088478.88339102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198974185.268502</v>
      </c>
      <c r="C11" s="2">
        <f t="array" ref="C11">INDEX(data!$A$2:$N$166,MATCH(C$2,IF($A11=IF($A$1=data!$A$2:$A$166,data!$M$2:$M$166,0),data!$N$2:$N$166,0),0),MATCH(Bangladesh!$A$8,data!$A$1:$N$1,0))</f>
        <v>570131687.12648296</v>
      </c>
      <c r="D11" s="2">
        <f t="array" ref="D11">INDEX(data!$A$2:$N$166,MATCH(D$2,IF($A11=IF($A$1=data!$A$2:$A$166,data!$M$2:$M$166,0),data!$N$2:$N$166,0),0),MATCH(Bangladesh!$A$8,data!$A$1:$N$1,0))</f>
        <v>318919151.35098302</v>
      </c>
      <c r="E11" s="2">
        <f t="array" ref="E11">INDEX(data!$A$2:$N$166,MATCH(E$2,IF($A11=IF($A$1=data!$A$2:$A$166,data!$M$2:$M$166,0),data!$N$2:$N$166,0),0),MATCH(Bangladesh!$A$8,data!$A$1:$N$1,0))</f>
        <v>294976503.17440897</v>
      </c>
      <c r="F11" s="2">
        <f t="array" ref="F11">INDEX(data!$A$2:$N$166,MATCH(F$2,IF($A11=IF($A$1=data!$A$2:$A$166,data!$M$2:$M$166,0),data!$N$2:$N$166,0),0),MATCH(Bangladesh!$A$8,data!$A$1:$N$1,0))</f>
        <v>460155351.101987</v>
      </c>
      <c r="G11" s="2">
        <f t="array" ref="G11">INDEX(data!$A$2:$N$166,MATCH(G$2,IF($A11=IF($A$1=data!$A$2:$A$166,data!$M$2:$M$166,0),data!$N$2:$N$166,0),0),MATCH(Bangladesh!$A$8,data!$A$1:$N$1,0))</f>
        <v>443828520.10899001</v>
      </c>
      <c r="H11" s="2">
        <f t="array" ref="H11">INDEX(data!$A$2:$N$166,MATCH(H$2,IF($A11=IF($A$1=data!$A$2:$A$166,data!$M$2:$M$166,0),data!$N$2:$N$166,0),0),MATCH(Bangladesh!$A$8,data!$A$1:$N$1,0))</f>
        <v>241553682.372177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106599.39498</v>
      </c>
      <c r="E17" s="2">
        <f t="array" ref="E17">INDEX(data!$A$2:$N$166,MATCH(E$2,IF($A17=IF($A$1=data!$A$2:$A$166,data!$M$2:$M$166,0),data!$N$2:$N$166,0),0),MATCH(Bangladesh!$A$14,data!$A$1:$N$1,0))</f>
        <v>28044435.69689</v>
      </c>
      <c r="F17" s="2">
        <f t="array" ref="F17">INDEX(data!$A$2:$N$166,MATCH(F$2,IF($A17=IF($A$1=data!$A$2:$A$166,data!$M$2:$M$166,0),data!$N$2:$N$166,0),0),MATCH(Bangladesh!$A$14,data!$A$1:$N$1,0))</f>
        <v>520972254.316145</v>
      </c>
      <c r="G17" s="2">
        <f t="array" ref="G17">INDEX(data!$A$2:$N$166,MATCH(G$2,IF($A17=IF($A$1=data!$A$2:$A$166,data!$M$2:$M$166,0),data!$N$2:$N$166,0),0),MATCH(Bangladesh!$A$14,data!$A$1:$N$1,0))</f>
        <v>329508207.72447002</v>
      </c>
      <c r="H17" s="2">
        <f t="array" ref="H17">INDEX(data!$A$2:$N$166,MATCH(H$2,IF($A17=IF($A$1=data!$A$2:$A$166,data!$M$2:$M$166,0),data!$N$2:$N$166,0),0),MATCH(Bangladesh!$A$14,data!$A$1:$N$1,0))</f>
        <v>36063.565020000002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0</v>
      </c>
      <c r="E23" s="2">
        <f t="array" ref="E23">INDEX(data!$A$2:$N$166,MATCH(E$2,IF($A23=IF($A$1=data!$A$2:$A$166,data!$M$2:$M$166,0),data!$N$2:$N$166,0),0),MATCH(Bangladesh!$A$20,data!$A$1:$N$1,0))</f>
        <v>211974</v>
      </c>
      <c r="F23" s="2">
        <f t="array" ref="F23">INDEX(data!$A$2:$N$166,MATCH(F$2,IF($A23=IF($A$1=data!$A$2:$A$166,data!$M$2:$M$166,0),data!$N$2:$N$166,0),0),MATCH(Bangladesh!$A$20,data!$A$1:$N$1,0))</f>
        <v>44387</v>
      </c>
      <c r="G23" s="2">
        <f t="array" ref="G23">INDEX(data!$A$2:$N$166,MATCH(G$2,IF($A23=IF($A$1=data!$A$2:$A$166,data!$M$2:$M$166,0),data!$N$2:$N$166,0),0),MATCH(Bangladesh!$A$20,data!$A$1:$N$1,0))</f>
        <v>38642845.055200003</v>
      </c>
      <c r="H23" s="2">
        <f t="array" ref="H23">INDEX(data!$A$2:$N$166,MATCH(H$2,IF($A23=IF($A$1=data!$A$2:$A$166,data!$M$2:$M$166,0),data!$N$2:$N$166,0),0),MATCH(Bangladesh!$A$20,data!$A$1:$N$1,0))</f>
        <v>0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505563872.67623299</v>
      </c>
      <c r="C27" s="2">
        <f t="shared" ref="C27:G27" si="0">C15+C9+C21</f>
        <v>319098837.34275502</v>
      </c>
      <c r="D27" s="2">
        <f t="shared" si="0"/>
        <v>300570163.35660702</v>
      </c>
      <c r="E27" s="2">
        <f t="shared" si="0"/>
        <v>347604220.61711699</v>
      </c>
      <c r="F27" s="2">
        <f t="shared" si="0"/>
        <v>302194517.67234498</v>
      </c>
      <c r="G27" s="2">
        <f t="shared" si="0"/>
        <v>323839272.11089402</v>
      </c>
      <c r="H27" s="2">
        <f t="shared" ref="H27:I27" si="1">H15+H9+H21</f>
        <v>509589006.42762101</v>
      </c>
      <c r="I27" s="2">
        <f t="shared" si="1"/>
        <v>371579085.44090402</v>
      </c>
      <c r="J27" s="2">
        <f t="shared" ref="J27:M27" si="2">J15+J9+J21</f>
        <v>424151696.62339199</v>
      </c>
      <c r="K27" s="2">
        <f t="shared" si="2"/>
        <v>385475290.254022</v>
      </c>
      <c r="L27" s="2">
        <f t="shared" si="2"/>
        <v>438640598.49367899</v>
      </c>
      <c r="M27" s="2">
        <f t="shared" si="2"/>
        <v>424413320.52318197</v>
      </c>
    </row>
    <row r="28" spans="1:13" x14ac:dyDescent="0.25">
      <c r="A28">
        <v>2019</v>
      </c>
      <c r="B28" s="2">
        <f t="shared" ref="B28:G29" si="3">B16+B10+B22</f>
        <v>279098203.89422601</v>
      </c>
      <c r="C28" s="2">
        <f t="shared" si="3"/>
        <v>489637172.10528803</v>
      </c>
      <c r="D28" s="2">
        <f t="shared" si="3"/>
        <v>445915389.680116</v>
      </c>
      <c r="E28" s="2">
        <f t="shared" si="3"/>
        <v>567228340.50700605</v>
      </c>
      <c r="F28" s="2">
        <f t="shared" si="3"/>
        <v>468259039.92225701</v>
      </c>
      <c r="G28" s="2">
        <f t="shared" si="3"/>
        <v>424177286.90290999</v>
      </c>
      <c r="H28" s="2">
        <f t="shared" ref="H28:I28" si="4">H16+H10+H22</f>
        <v>475629892.81588399</v>
      </c>
      <c r="I28" s="2">
        <f t="shared" si="4"/>
        <v>738767021.73351598</v>
      </c>
      <c r="J28" s="2">
        <f t="shared" ref="J28:M28" si="5">J16+J10+J22</f>
        <v>337070126.87792099</v>
      </c>
      <c r="K28" s="2">
        <f t="shared" si="5"/>
        <v>493837962.51448399</v>
      </c>
      <c r="L28" s="2">
        <f t="shared" si="5"/>
        <v>290225011.13870102</v>
      </c>
      <c r="M28" s="2">
        <f t="shared" si="5"/>
        <v>405088478.88339102</v>
      </c>
    </row>
    <row r="29" spans="1:13" x14ac:dyDescent="0.25">
      <c r="A29">
        <v>2020</v>
      </c>
      <c r="B29" s="2">
        <f t="shared" si="3"/>
        <v>198974185.268502</v>
      </c>
      <c r="C29" s="2">
        <f t="shared" si="3"/>
        <v>570131687.12648296</v>
      </c>
      <c r="D29" s="2">
        <f t="shared" si="3"/>
        <v>319025750.74596304</v>
      </c>
      <c r="E29" s="2">
        <f t="shared" si="3"/>
        <v>323232912.87129897</v>
      </c>
      <c r="F29" s="2">
        <f t="shared" si="3"/>
        <v>981171992.41813207</v>
      </c>
      <c r="G29" s="2">
        <f t="shared" si="3"/>
        <v>811979572.88866007</v>
      </c>
      <c r="H29" s="2">
        <f t="shared" ref="H29:I29" si="6">H17+H11+H23</f>
        <v>241589745.937197</v>
      </c>
      <c r="I29" s="2" t="e">
        <f t="shared" si="6"/>
        <v>#N/A</v>
      </c>
      <c r="J29" s="2" t="e">
        <f t="shared" ref="J29:M29" si="7">J17+J11+J23</f>
        <v>#N/A</v>
      </c>
      <c r="K29" s="2" t="e">
        <f t="shared" si="7"/>
        <v>#N/A</v>
      </c>
      <c r="L29" s="2" t="e">
        <f t="shared" si="7"/>
        <v>#N/A</v>
      </c>
      <c r="M29" s="2" t="e">
        <f t="shared" si="7"/>
        <v>#N/A</v>
      </c>
    </row>
  </sheetData>
  <mergeCells count="5">
    <mergeCell ref="B1:M1"/>
    <mergeCell ref="B7:M7"/>
    <mergeCell ref="B13:M13"/>
    <mergeCell ref="B19:M19"/>
    <mergeCell ref="B25:M25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EA19-D784-4064-BF71-2B1222339760}">
  <dimension ref="A1:R29"/>
  <sheetViews>
    <sheetView workbookViewId="0">
      <selection activeCell="A2" sqref="A2:M29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59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241887160.307464</v>
      </c>
      <c r="C3" s="2">
        <f t="array" ref="C3">INDEX(data!$A$2:$N$166,MATCH(C$2,IF($A3=IF($A$1=data!$A$2:$A$166,data!$M$2:$M$166,0),data!$N$2:$N$166,0),0),MATCH(Bangladesh!$A$2,data!$A$1:$N$1,0))</f>
        <v>14960704.597866099</v>
      </c>
      <c r="D3" s="2">
        <f t="array" ref="D3">INDEX(data!$A$2:$N$166,MATCH(D$2,IF($A3=IF($A$1=data!$A$2:$A$166,data!$M$2:$M$166,0),data!$N$2:$N$166,0),0),MATCH(Bangladesh!$A$2,data!$A$1:$N$1,0))</f>
        <v>98308842.436840296</v>
      </c>
      <c r="E3" s="2">
        <f t="array" ref="E3">INDEX(data!$A$2:$N$166,MATCH(E$2,IF($A3=IF($A$1=data!$A$2:$A$166,data!$M$2:$M$166,0),data!$N$2:$N$166,0),0),MATCH(Bangladesh!$A$2,data!$A$1:$N$1,0))</f>
        <v>38439587.479659498</v>
      </c>
      <c r="F3" s="2">
        <f t="array" ref="F3">INDEX(data!$A$2:$N$166,MATCH(F$2,IF($A3=IF($A$1=data!$A$2:$A$166,data!$M$2:$M$166,0),data!$N$2:$N$166,0),0),MATCH(Bangladesh!$A$2,data!$A$1:$N$1,0))</f>
        <v>16833672.4400835</v>
      </c>
      <c r="G3" s="2">
        <f t="array" ref="G3">INDEX(data!$A$2:$N$166,MATCH(G$2,IF($A3=IF($A$1=data!$A$2:$A$166,data!$M$2:$M$166,0),data!$N$2:$N$166,0),0),MATCH(Bangladesh!$A$2,data!$A$1:$N$1,0))</f>
        <v>119180407.955267</v>
      </c>
      <c r="H3" s="2">
        <f t="array" ref="H3">INDEX(data!$A$2:$N$166,MATCH(H$2,IF($A3=IF($A$1=data!$A$2:$A$166,data!$M$2:$M$166,0),data!$N$2:$N$166,0),0),MATCH(Bangladesh!$A$2,data!$A$1:$N$1,0))</f>
        <v>23923865.190374602</v>
      </c>
      <c r="I3" s="2">
        <f t="array" ref="I3">INDEX(data!$A$2:$N$166,MATCH(I$2,IF($A3=IF($A$1=data!$A$2:$A$166,data!$M$2:$M$166,0),data!$N$2:$N$166,0),0),MATCH(Bangladesh!$A$2,data!$A$1:$N$1,0))</f>
        <v>21942597.5143556</v>
      </c>
      <c r="J3" s="2">
        <f t="array" ref="J3">INDEX(data!$A$2:$N$166,MATCH(J$2,IF($A3=IF($A$1=data!$A$2:$A$166,data!$M$2:$M$166,0),data!$N$2:$N$166,0),0),MATCH(Bangladesh!$A$2,data!$A$1:$N$1,0))</f>
        <v>81003266.176168397</v>
      </c>
      <c r="K3" s="2">
        <f t="array" ref="K3">INDEX(data!$A$2:$N$166,MATCH(K$2,IF($A3=IF($A$1=data!$A$2:$A$166,data!$M$2:$M$166,0),data!$N$2:$N$166,0),0),MATCH(Bangladesh!$A$2,data!$A$1:$N$1,0))</f>
        <v>36213337.064119898</v>
      </c>
      <c r="L3" s="2">
        <f t="array" ref="L3">INDEX(data!$A$2:$N$166,MATCH(L$2,IF($A3=IF($A$1=data!$A$2:$A$166,data!$M$2:$M$166,0),data!$N$2:$N$166,0),0),MATCH(Bangladesh!$A$2,data!$A$1:$N$1,0))</f>
        <v>45771217.693516597</v>
      </c>
      <c r="M3" s="2">
        <f t="array" ref="M3">INDEX(data!$A$2:$N$166,MATCH(M$2,IF($A3=IF($A$1=data!$A$2:$A$166,data!$M$2:$M$166,0),data!$N$2:$N$166,0),0),MATCH(Bangladesh!$A$2,data!$A$1:$N$1,0))</f>
        <v>701798662.06577003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21275757.4089498</v>
      </c>
      <c r="C4" s="2">
        <f t="array" ref="C4">INDEX(data!$A$2:$N$166,MATCH(C$2,IF($A4=IF($A$1=data!$A$2:$A$166,data!$M$2:$M$166,0),data!$N$2:$N$166,0),0),MATCH(Bangladesh!$A$2,data!$A$1:$N$1,0))</f>
        <v>48397329.684699804</v>
      </c>
      <c r="D4" s="2">
        <f t="array" ref="D4">INDEX(data!$A$2:$N$166,MATCH(D$2,IF($A4=IF($A$1=data!$A$2:$A$166,data!$M$2:$M$166,0),data!$N$2:$N$166,0),0),MATCH(Bangladesh!$A$2,data!$A$1:$N$1,0))</f>
        <v>54710561.862952098</v>
      </c>
      <c r="E4" s="2">
        <f t="array" ref="E4">INDEX(data!$A$2:$N$166,MATCH(E$2,IF($A4=IF($A$1=data!$A$2:$A$166,data!$M$2:$M$166,0),data!$N$2:$N$166,0),0),MATCH(Bangladesh!$A$2,data!$A$1:$N$1,0))</f>
        <v>24556399.542871699</v>
      </c>
      <c r="F4" s="2">
        <f t="array" ref="F4">INDEX(data!$A$2:$N$166,MATCH(F$2,IF($A4=IF($A$1=data!$A$2:$A$166,data!$M$2:$M$166,0),data!$N$2:$N$166,0),0),MATCH(Bangladesh!$A$2,data!$A$1:$N$1,0))</f>
        <v>49828372.221678399</v>
      </c>
      <c r="G4" s="2">
        <f t="array" ref="G4">INDEX(data!$A$2:$N$166,MATCH(G$2,IF($A4=IF($A$1=data!$A$2:$A$166,data!$M$2:$M$166,0),data!$N$2:$N$166,0),0),MATCH(Bangladesh!$A$2,data!$A$1:$N$1,0))</f>
        <v>63929632.586408399</v>
      </c>
      <c r="H4" s="2">
        <f t="array" ref="H4">INDEX(data!$A$2:$N$166,MATCH(H$2,IF($A4=IF($A$1=data!$A$2:$A$166,data!$M$2:$M$166,0),data!$N$2:$N$166,0),0),MATCH(Bangladesh!$A$2,data!$A$1:$N$1,0))</f>
        <v>53449258.048393197</v>
      </c>
      <c r="I4" s="2">
        <f t="array" ref="I4">INDEX(data!$A$2:$N$166,MATCH(I$2,IF($A4=IF($A$1=data!$A$2:$A$166,data!$M$2:$M$166,0),data!$N$2:$N$166,0),0),MATCH(Bangladesh!$A$2,data!$A$1:$N$1,0))</f>
        <v>24130870.099397998</v>
      </c>
      <c r="J4" s="2">
        <f t="array" ref="J4">INDEX(data!$A$2:$N$166,MATCH(J$2,IF($A4=IF($A$1=data!$A$2:$A$166,data!$M$2:$M$166,0),data!$N$2:$N$166,0),0),MATCH(Bangladesh!$A$2,data!$A$1:$N$1,0))</f>
        <v>96607111.326185003</v>
      </c>
      <c r="K4" s="2">
        <f t="array" ref="K4">INDEX(data!$A$2:$N$166,MATCH(K$2,IF($A4=IF($A$1=data!$A$2:$A$166,data!$M$2:$M$166,0),data!$N$2:$N$166,0),0),MATCH(Bangladesh!$A$2,data!$A$1:$N$1,0))</f>
        <v>46430307.1343982</v>
      </c>
      <c r="L4" s="2">
        <f t="array" ref="L4">INDEX(data!$A$2:$N$166,MATCH(L$2,IF($A4=IF($A$1=data!$A$2:$A$166,data!$M$2:$M$166,0),data!$N$2:$N$166,0),0),MATCH(Bangladesh!$A$2,data!$A$1:$N$1,0))</f>
        <v>23916756.340519998</v>
      </c>
      <c r="M4" s="2">
        <f t="array" ref="M4">INDEX(data!$A$2:$N$166,MATCH(M$2,IF($A4=IF($A$1=data!$A$2:$A$166,data!$M$2:$M$166,0),data!$N$2:$N$166,0),0),MATCH(Bangladesh!$A$2,data!$A$1:$N$1,0))</f>
        <v>769125264.14925802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35150574.032296397</v>
      </c>
      <c r="C5" s="2">
        <f t="array" ref="C5">INDEX(data!$A$2:$N$166,MATCH(C$2,IF($A5=IF($A$1=data!$A$2:$A$166,data!$M$2:$M$166,0),data!$N$2:$N$166,0),0),MATCH(Bangladesh!$A$2,data!$A$1:$N$1,0))</f>
        <v>144052491.24884301</v>
      </c>
      <c r="D5" s="2">
        <f t="array" ref="D5">INDEX(data!$A$2:$N$166,MATCH(D$2,IF($A5=IF($A$1=data!$A$2:$A$166,data!$M$2:$M$166,0),data!$N$2:$N$166,0),0),MATCH(Bangladesh!$A$2,data!$A$1:$N$1,0))</f>
        <v>95362354.302996993</v>
      </c>
      <c r="E5" s="2">
        <f t="array" ref="E5">INDEX(data!$A$2:$N$166,MATCH(E$2,IF($A5=IF($A$1=data!$A$2:$A$166,data!$M$2:$M$166,0),data!$N$2:$N$166,0),0),MATCH(Bangladesh!$A$2,data!$A$1:$N$1,0))</f>
        <v>56587778.3199775</v>
      </c>
      <c r="F5" s="2">
        <f t="array" ref="F5">INDEX(data!$A$2:$N$166,MATCH(F$2,IF($A5=IF($A$1=data!$A$2:$A$166,data!$M$2:$M$166,0),data!$N$2:$N$166,0),0),MATCH(Bangladesh!$A$2,data!$A$1:$N$1,0))</f>
        <v>41096425.271394201</v>
      </c>
      <c r="G5" s="2">
        <f t="array" ref="G5">INDEX(data!$A$2:$N$166,MATCH(G$2,IF($A5=IF($A$1=data!$A$2:$A$166,data!$M$2:$M$166,0),data!$N$2:$N$166,0),0),MATCH(Bangladesh!$A$2,data!$A$1:$N$1,0))</f>
        <v>340596137.55089098</v>
      </c>
      <c r="H5" s="2">
        <f t="array" ref="H5">INDEX(data!$A$2:$N$166,MATCH(H$2,IF($A5=IF($A$1=data!$A$2:$A$166,data!$M$2:$M$166,0),data!$N$2:$N$166,0),0),MATCH(Bangladesh!$A$2,data!$A$1:$N$1,0))</f>
        <v>15596863.2241842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346027166.81370902</v>
      </c>
      <c r="C9" s="2">
        <f t="array" ref="C9">INDEX(data!$A$2:$N$166,MATCH(C$2,IF($A9=IF($A$1=data!$A$2:$A$166,data!$M$2:$M$166,0),data!$N$2:$N$166,0),0),MATCH(Bangladesh!$A$8,data!$A$1:$N$1,0))</f>
        <v>53146274.3884684</v>
      </c>
      <c r="D9" s="2">
        <f t="array" ref="D9">INDEX(data!$A$2:$N$166,MATCH(D$2,IF($A9=IF($A$1=data!$A$2:$A$166,data!$M$2:$M$166,0),data!$N$2:$N$166,0),0),MATCH(Bangladesh!$A$8,data!$A$1:$N$1,0))</f>
        <v>106603037.660592</v>
      </c>
      <c r="E9" s="2">
        <f t="array" ref="E9">INDEX(data!$A$2:$N$166,MATCH(E$2,IF($A9=IF($A$1=data!$A$2:$A$166,data!$M$2:$M$166,0),data!$N$2:$N$166,0),0),MATCH(Bangladesh!$A$8,data!$A$1:$N$1,0))</f>
        <v>129738780.74948999</v>
      </c>
      <c r="F9" s="2">
        <f t="array" ref="F9">INDEX(data!$A$2:$N$166,MATCH(F$2,IF($A9=IF($A$1=data!$A$2:$A$166,data!$M$2:$M$166,0),data!$N$2:$N$166,0),0),MATCH(Bangladesh!$A$8,data!$A$1:$N$1,0))</f>
        <v>49221381.568255998</v>
      </c>
      <c r="G9" s="2">
        <f t="array" ref="G9">INDEX(data!$A$2:$N$166,MATCH(G$2,IF($A9=IF($A$1=data!$A$2:$A$166,data!$M$2:$M$166,0),data!$N$2:$N$166,0),0),MATCH(Bangladesh!$A$8,data!$A$1:$N$1,0))</f>
        <v>137865682.470157</v>
      </c>
      <c r="H9" s="2">
        <f t="array" ref="H9">INDEX(data!$A$2:$N$166,MATCH(H$2,IF($A9=IF($A$1=data!$A$2:$A$166,data!$M$2:$M$166,0),data!$N$2:$N$166,0),0),MATCH(Bangladesh!$A$8,data!$A$1:$N$1,0))</f>
        <v>69294979.238831207</v>
      </c>
      <c r="I9" s="2">
        <f t="array" ref="I9">INDEX(data!$A$2:$N$166,MATCH(I$2,IF($A9=IF($A$1=data!$A$2:$A$166,data!$M$2:$M$166,0),data!$N$2:$N$166,0),0),MATCH(Bangladesh!$A$8,data!$A$1:$N$1,0))</f>
        <v>119015495.683688</v>
      </c>
      <c r="J9" s="2">
        <f t="array" ref="J9">INDEX(data!$A$2:$N$166,MATCH(J$2,IF($A9=IF($A$1=data!$A$2:$A$166,data!$M$2:$M$166,0),data!$N$2:$N$166,0),0),MATCH(Bangladesh!$A$8,data!$A$1:$N$1,0))</f>
        <v>96999578.621270001</v>
      </c>
      <c r="K9" s="2">
        <f t="array" ref="K9">INDEX(data!$A$2:$N$166,MATCH(K$2,IF($A9=IF($A$1=data!$A$2:$A$166,data!$M$2:$M$166,0),data!$N$2:$N$166,0),0),MATCH(Bangladesh!$A$8,data!$A$1:$N$1,0))</f>
        <v>135554656.694323</v>
      </c>
      <c r="L9" s="2">
        <f t="array" ref="L9">INDEX(data!$A$2:$N$166,MATCH(L$2,IF($A9=IF($A$1=data!$A$2:$A$166,data!$M$2:$M$166,0),data!$N$2:$N$166,0),0),MATCH(Bangladesh!$A$8,data!$A$1:$N$1,0))</f>
        <v>170131048.08006999</v>
      </c>
      <c r="M9" s="2">
        <f t="array" ref="M9">INDEX(data!$A$2:$N$166,MATCH(M$2,IF($A9=IF($A$1=data!$A$2:$A$166,data!$M$2:$M$166,0),data!$N$2:$N$166,0),0),MATCH(Bangladesh!$A$8,data!$A$1:$N$1,0))</f>
        <v>104845840.88137899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30435638.041625701</v>
      </c>
      <c r="C10" s="2">
        <f t="array" ref="C10">INDEX(data!$A$2:$N$166,MATCH(C$2,IF($A10=IF($A$1=data!$A$2:$A$166,data!$M$2:$M$166,0),data!$N$2:$N$166,0),0),MATCH(Bangladesh!$A$8,data!$A$1:$N$1,0))</f>
        <v>171926244.93495399</v>
      </c>
      <c r="D10" s="2">
        <f t="array" ref="D10">INDEX(data!$A$2:$N$166,MATCH(D$2,IF($A10=IF($A$1=data!$A$2:$A$166,data!$M$2:$M$166,0),data!$N$2:$N$166,0),0),MATCH(Bangladesh!$A$8,data!$A$1:$N$1,0))</f>
        <v>59326424.1764974</v>
      </c>
      <c r="E10" s="2">
        <f t="array" ref="E10">INDEX(data!$A$2:$N$166,MATCH(E$2,IF($A10=IF($A$1=data!$A$2:$A$166,data!$M$2:$M$166,0),data!$N$2:$N$166,0),0),MATCH(Bangladesh!$A$8,data!$A$1:$N$1,0))</f>
        <v>82881153.133480996</v>
      </c>
      <c r="F10" s="2">
        <f t="array" ref="F10">INDEX(data!$A$2:$N$166,MATCH(F$2,IF($A10=IF($A$1=data!$A$2:$A$166,data!$M$2:$M$166,0),data!$N$2:$N$166,0),0),MATCH(Bangladesh!$A$8,data!$A$1:$N$1,0))</f>
        <v>145697341.49087101</v>
      </c>
      <c r="G10" s="2">
        <f t="array" ref="G10">INDEX(data!$A$2:$N$166,MATCH(G$2,IF($A10=IF($A$1=data!$A$2:$A$166,data!$M$2:$M$166,0),data!$N$2:$N$166,0),0),MATCH(Bangladesh!$A$8,data!$A$1:$N$1,0))</f>
        <v>73952611.656604499</v>
      </c>
      <c r="H10" s="2">
        <f t="array" ref="H10">INDEX(data!$A$2:$N$166,MATCH(H$2,IF($A10=IF($A$1=data!$A$2:$A$166,data!$M$2:$M$166,0),data!$N$2:$N$166,0),0),MATCH(Bangladesh!$A$8,data!$A$1:$N$1,0))</f>
        <v>154814667.16692999</v>
      </c>
      <c r="I10" s="2">
        <f t="array" ref="I10">INDEX(data!$A$2:$N$166,MATCH(I$2,IF($A10=IF($A$1=data!$A$2:$A$166,data!$M$2:$M$166,0),data!$N$2:$N$166,0),0),MATCH(Bangladesh!$A$8,data!$A$1:$N$1,0))</f>
        <v>130884571.17620701</v>
      </c>
      <c r="J10" s="2">
        <f t="array" ref="J10">INDEX(data!$A$2:$N$166,MATCH(J$2,IF($A10=IF($A$1=data!$A$2:$A$166,data!$M$2:$M$166,0),data!$N$2:$N$166,0),0),MATCH(Bangladesh!$A$8,data!$A$1:$N$1,0))</f>
        <v>115684830.165713</v>
      </c>
      <c r="K10" s="2">
        <f t="array" ref="K10">INDEX(data!$A$2:$N$166,MATCH(K$2,IF($A10=IF($A$1=data!$A$2:$A$166,data!$M$2:$M$166,0),data!$N$2:$N$166,0),0),MATCH(Bangladesh!$A$8,data!$A$1:$N$1,0))</f>
        <v>173799071.11767501</v>
      </c>
      <c r="L10" s="2">
        <f t="array" ref="L10">INDEX(data!$A$2:$N$166,MATCH(L$2,IF($A10=IF($A$1=data!$A$2:$A$166,data!$M$2:$M$166,0),data!$N$2:$N$166,0),0),MATCH(Bangladesh!$A$8,data!$A$1:$N$1,0))</f>
        <v>88898286.476321802</v>
      </c>
      <c r="M10" s="2">
        <f t="array" ref="M10">INDEX(data!$A$2:$N$166,MATCH(M$2,IF($A10=IF($A$1=data!$A$2:$A$166,data!$M$2:$M$166,0),data!$N$2:$N$166,0),0),MATCH(Bangladesh!$A$8,data!$A$1:$N$1,0))</f>
        <v>114904159.015459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50283998.2445141</v>
      </c>
      <c r="C11" s="2">
        <f t="array" ref="C11">INDEX(data!$A$2:$N$166,MATCH(C$2,IF($A11=IF($A$1=data!$A$2:$A$166,data!$M$2:$M$166,0),data!$N$2:$N$166,0),0),MATCH(Bangladesh!$A$8,data!$A$1:$N$1,0))</f>
        <v>511730792.902991</v>
      </c>
      <c r="D11" s="2">
        <f t="array" ref="D11">INDEX(data!$A$2:$N$166,MATCH(D$2,IF($A11=IF($A$1=data!$A$2:$A$166,data!$M$2:$M$166,0),data!$N$2:$N$166,0),0),MATCH(Bangladesh!$A$8,data!$A$1:$N$1,0))</f>
        <v>103407957.97383501</v>
      </c>
      <c r="E11" s="2">
        <f t="array" ref="E11">INDEX(data!$A$2:$N$166,MATCH(E$2,IF($A11=IF($A$1=data!$A$2:$A$166,data!$M$2:$M$166,0),data!$N$2:$N$166,0),0),MATCH(Bangladesh!$A$8,data!$A$1:$N$1,0))</f>
        <v>190991367.12747401</v>
      </c>
      <c r="F11" s="2">
        <f t="array" ref="F11">INDEX(data!$A$2:$N$166,MATCH(F$2,IF($A11=IF($A$1=data!$A$2:$A$166,data!$M$2:$M$166,0),data!$N$2:$N$166,0),0),MATCH(Bangladesh!$A$8,data!$A$1:$N$1,0))</f>
        <v>120165272.110081</v>
      </c>
      <c r="G11" s="2">
        <f t="array" ref="G11">INDEX(data!$A$2:$N$166,MATCH(G$2,IF($A11=IF($A$1=data!$A$2:$A$166,data!$M$2:$M$166,0),data!$N$2:$N$166,0),0),MATCH(Bangladesh!$A$8,data!$A$1:$N$1,0))</f>
        <v>393995286.27035302</v>
      </c>
      <c r="H11" s="2">
        <f t="array" ref="H11">INDEX(data!$A$2:$N$166,MATCH(H$2,IF($A11=IF($A$1=data!$A$2:$A$166,data!$M$2:$M$166,0),data!$N$2:$N$166,0),0),MATCH(Bangladesh!$A$8,data!$A$1:$N$1,0))</f>
        <v>45175990.782023601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0</v>
      </c>
      <c r="E17" s="2">
        <f t="array" ref="E17">INDEX(data!$A$2:$N$166,MATCH(E$2,IF($A17=IF($A$1=data!$A$2:$A$166,data!$M$2:$M$166,0),data!$N$2:$N$166,0),0),MATCH(Bangladesh!$A$14,data!$A$1:$N$1,0))</f>
        <v>2402277.13</v>
      </c>
      <c r="F17" s="2">
        <f t="array" ref="F17">INDEX(data!$A$2:$N$166,MATCH(F$2,IF($A17=IF($A$1=data!$A$2:$A$166,data!$M$2:$M$166,0),data!$N$2:$N$166,0),0),MATCH(Bangladesh!$A$14,data!$A$1:$N$1,0))</f>
        <v>1170979.8899999999</v>
      </c>
      <c r="G17" s="2">
        <f t="array" ref="G17">INDEX(data!$A$2:$N$166,MATCH(G$2,IF($A17=IF($A$1=data!$A$2:$A$166,data!$M$2:$M$166,0),data!$N$2:$N$166,0),0),MATCH(Bangladesh!$A$14,data!$A$1:$N$1,0))</f>
        <v>6628827.9199999999</v>
      </c>
      <c r="H17" s="2">
        <f t="array" ref="H17">INDEX(data!$A$2:$N$166,MATCH(H$2,IF($A17=IF($A$1=data!$A$2:$A$166,data!$M$2:$M$166,0),data!$N$2:$N$166,0),0),MATCH(Bangladesh!$A$14,data!$A$1:$N$1,0))</f>
        <v>0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0</v>
      </c>
      <c r="E23" s="2">
        <f t="array" ref="E23">INDEX(data!$A$2:$N$166,MATCH(E$2,IF($A23=IF($A$1=data!$A$2:$A$166,data!$M$2:$M$166,0),data!$N$2:$N$166,0),0),MATCH(Bangladesh!$A$20,data!$A$1:$N$1,0))</f>
        <v>0</v>
      </c>
      <c r="F23" s="2">
        <f t="array" ref="F23">INDEX(data!$A$2:$N$166,MATCH(F$2,IF($A23=IF($A$1=data!$A$2:$A$166,data!$M$2:$M$166,0),data!$N$2:$N$166,0),0),MATCH(Bangladesh!$A$20,data!$A$1:$N$1,0))</f>
        <v>0</v>
      </c>
      <c r="G23" s="2">
        <f t="array" ref="G23">INDEX(data!$A$2:$N$166,MATCH(G$2,IF($A23=IF($A$1=data!$A$2:$A$166,data!$M$2:$M$166,0),data!$N$2:$N$166,0),0),MATCH(Bangladesh!$A$20,data!$A$1:$N$1,0))</f>
        <v>104244.92</v>
      </c>
      <c r="H23" s="2">
        <f t="array" ref="H23">INDEX(data!$A$2:$N$166,MATCH(H$2,IF($A23=IF($A$1=data!$A$2:$A$166,data!$M$2:$M$166,0),data!$N$2:$N$166,0),0),MATCH(Bangladesh!$A$20,data!$A$1:$N$1,0))</f>
        <v>0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346027166.81370902</v>
      </c>
      <c r="C27" s="2">
        <f t="shared" ref="C27:M29" si="0">C15+C9+C21</f>
        <v>53146274.3884684</v>
      </c>
      <c r="D27" s="2">
        <f t="shared" si="0"/>
        <v>106603037.660592</v>
      </c>
      <c r="E27" s="2">
        <f t="shared" si="0"/>
        <v>129738780.74948999</v>
      </c>
      <c r="F27" s="2">
        <f t="shared" si="0"/>
        <v>49221381.568255998</v>
      </c>
      <c r="G27" s="2">
        <f t="shared" si="0"/>
        <v>137865682.470157</v>
      </c>
      <c r="H27" s="2">
        <f t="shared" si="0"/>
        <v>69294979.238831207</v>
      </c>
      <c r="I27" s="2">
        <f t="shared" si="0"/>
        <v>119015495.683688</v>
      </c>
      <c r="J27" s="2">
        <f t="shared" si="0"/>
        <v>96999578.621270001</v>
      </c>
      <c r="K27" s="2">
        <f t="shared" si="0"/>
        <v>135554656.694323</v>
      </c>
      <c r="L27" s="2">
        <f t="shared" si="0"/>
        <v>170131048.08006999</v>
      </c>
      <c r="M27" s="2">
        <f t="shared" si="0"/>
        <v>104845840.88137899</v>
      </c>
    </row>
    <row r="28" spans="1:13" x14ac:dyDescent="0.25">
      <c r="A28">
        <v>2019</v>
      </c>
      <c r="B28" s="2">
        <f t="shared" ref="B28:G29" si="1">B16+B10+B22</f>
        <v>30435638.041625701</v>
      </c>
      <c r="C28" s="2">
        <f t="shared" si="1"/>
        <v>171926244.93495399</v>
      </c>
      <c r="D28" s="2">
        <f t="shared" si="1"/>
        <v>59326424.1764974</v>
      </c>
      <c r="E28" s="2">
        <f t="shared" si="1"/>
        <v>82881153.133480996</v>
      </c>
      <c r="F28" s="2">
        <f t="shared" si="1"/>
        <v>145697341.49087101</v>
      </c>
      <c r="G28" s="2">
        <f t="shared" si="1"/>
        <v>73952611.656604499</v>
      </c>
      <c r="H28" s="2">
        <f t="shared" si="0"/>
        <v>154814667.16692999</v>
      </c>
      <c r="I28" s="2">
        <f t="shared" si="0"/>
        <v>130884571.17620701</v>
      </c>
      <c r="J28" s="2">
        <f t="shared" si="0"/>
        <v>115684830.165713</v>
      </c>
      <c r="K28" s="2">
        <f t="shared" si="0"/>
        <v>173799071.11767501</v>
      </c>
      <c r="L28" s="2">
        <f t="shared" si="0"/>
        <v>88898286.476321802</v>
      </c>
      <c r="M28" s="2">
        <f t="shared" si="0"/>
        <v>114904159.015459</v>
      </c>
    </row>
    <row r="29" spans="1:13" x14ac:dyDescent="0.25">
      <c r="A29">
        <v>2020</v>
      </c>
      <c r="B29" s="2">
        <f t="shared" si="1"/>
        <v>50283998.2445141</v>
      </c>
      <c r="C29" s="2">
        <f t="shared" si="1"/>
        <v>511730792.902991</v>
      </c>
      <c r="D29" s="2">
        <f t="shared" si="1"/>
        <v>103407957.97383501</v>
      </c>
      <c r="E29" s="2">
        <f t="shared" si="1"/>
        <v>193393644.25747401</v>
      </c>
      <c r="F29" s="2">
        <f t="shared" si="1"/>
        <v>121336252.000081</v>
      </c>
      <c r="G29" s="2">
        <f t="shared" si="1"/>
        <v>400728359.11035305</v>
      </c>
      <c r="H29" s="2">
        <f t="shared" si="0"/>
        <v>45175990.782023601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</sheetData>
  <mergeCells count="5">
    <mergeCell ref="B1:M1"/>
    <mergeCell ref="B7:M7"/>
    <mergeCell ref="B13:M13"/>
    <mergeCell ref="B19:M19"/>
    <mergeCell ref="B25:M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E9A9-921B-42B1-8B4A-5A65EBDAC273}">
  <dimension ref="A1:R29"/>
  <sheetViews>
    <sheetView workbookViewId="0">
      <selection activeCell="A2" sqref="A2:M29"/>
    </sheetView>
  </sheetViews>
  <sheetFormatPr defaultRowHeight="15" x14ac:dyDescent="0.25"/>
  <cols>
    <col min="1" max="1" width="8.42578125" bestFit="1" customWidth="1"/>
    <col min="2" max="13" width="14" customWidth="1"/>
  </cols>
  <sheetData>
    <row r="1" spans="1:18" x14ac:dyDescent="0.25">
      <c r="A1" t="s">
        <v>60</v>
      </c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1"/>
      <c r="Q1" s="1"/>
      <c r="R1" s="1"/>
    </row>
    <row r="2" spans="1:18" x14ac:dyDescent="0.25">
      <c r="A2" t="s">
        <v>74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8" x14ac:dyDescent="0.25">
      <c r="A3">
        <v>2018</v>
      </c>
      <c r="B3" s="2">
        <f t="array" ref="B3">INDEX(data!$A$2:$N$166,MATCH(B$2,IF($A3=IF($A$1=data!$A$2:$A$166,data!$M$2:$M$166,0),data!$N$2:$N$166,0),0),MATCH(Bangladesh!$A$2,data!$A$1:$N$1,0))</f>
        <v>53887194.926298402</v>
      </c>
      <c r="C3" s="2">
        <f t="array" ref="C3">INDEX(data!$A$2:$N$166,MATCH(C$2,IF($A3=IF($A$1=data!$A$2:$A$166,data!$M$2:$M$166,0),data!$N$2:$N$166,0),0),MATCH(Bangladesh!$A$2,data!$A$1:$N$1,0))</f>
        <v>41869205.306224599</v>
      </c>
      <c r="D3" s="2">
        <f t="array" ref="D3">INDEX(data!$A$2:$N$166,MATCH(D$2,IF($A3=IF($A$1=data!$A$2:$A$166,data!$M$2:$M$166,0),data!$N$2:$N$166,0),0),MATCH(Bangladesh!$A$2,data!$A$1:$N$1,0))</f>
        <v>178528000.741687</v>
      </c>
      <c r="E3" s="2">
        <f t="array" ref="E3">INDEX(data!$A$2:$N$166,MATCH(E$2,IF($A3=IF($A$1=data!$A$2:$A$166,data!$M$2:$M$166,0),data!$N$2:$N$166,0),0),MATCH(Bangladesh!$A$2,data!$A$1:$N$1,0))</f>
        <v>66804800.092358999</v>
      </c>
      <c r="F3" s="2">
        <f t="array" ref="F3">INDEX(data!$A$2:$N$166,MATCH(F$2,IF($A3=IF($A$1=data!$A$2:$A$166,data!$M$2:$M$166,0),data!$N$2:$N$166,0),0),MATCH(Bangladesh!$A$2,data!$A$1:$N$1,0))</f>
        <v>84934686.758999601</v>
      </c>
      <c r="G3" s="2">
        <f t="array" ref="G3">INDEX(data!$A$2:$N$166,MATCH(G$2,IF($A3=IF($A$1=data!$A$2:$A$166,data!$M$2:$M$166,0),data!$N$2:$N$166,0),0),MATCH(Bangladesh!$A$2,data!$A$1:$N$1,0))</f>
        <v>343485726.663333</v>
      </c>
      <c r="H3" s="2">
        <f t="array" ref="H3">INDEX(data!$A$2:$N$166,MATCH(H$2,IF($A3=IF($A$1=data!$A$2:$A$166,data!$M$2:$M$166,0),data!$N$2:$N$166,0),0),MATCH(Bangladesh!$A$2,data!$A$1:$N$1,0))</f>
        <v>69404493.342039198</v>
      </c>
      <c r="I3" s="2">
        <f t="array" ref="I3">INDEX(data!$A$2:$N$166,MATCH(I$2,IF($A3=IF($A$1=data!$A$2:$A$166,data!$M$2:$M$166,0),data!$N$2:$N$166,0),0),MATCH(Bangladesh!$A$2,data!$A$1:$N$1,0))</f>
        <v>53256911.399755403</v>
      </c>
      <c r="J3" s="2">
        <f t="array" ref="J3">INDEX(data!$A$2:$N$166,MATCH(J$2,IF($A3=IF($A$1=data!$A$2:$A$166,data!$M$2:$M$166,0),data!$N$2:$N$166,0),0),MATCH(Bangladesh!$A$2,data!$A$1:$N$1,0))</f>
        <v>376134508.422337</v>
      </c>
      <c r="K3" s="2">
        <f t="array" ref="K3">INDEX(data!$A$2:$N$166,MATCH(K$2,IF($A3=IF($A$1=data!$A$2:$A$166,data!$M$2:$M$166,0),data!$N$2:$N$166,0),0),MATCH(Bangladesh!$A$2,data!$A$1:$N$1,0))</f>
        <v>100096547.774205</v>
      </c>
      <c r="L3" s="2">
        <f t="array" ref="L3">INDEX(data!$A$2:$N$166,MATCH(L$2,IF($A3=IF($A$1=data!$A$2:$A$166,data!$M$2:$M$166,0),data!$N$2:$N$166,0),0),MATCH(Bangladesh!$A$2,data!$A$1:$N$1,0))</f>
        <v>89515840.742890298</v>
      </c>
      <c r="M3" s="2">
        <f t="array" ref="M3">INDEX(data!$A$2:$N$166,MATCH(M$2,IF($A3=IF($A$1=data!$A$2:$A$166,data!$M$2:$M$166,0),data!$N$2:$N$166,0),0),MATCH(Bangladesh!$A$2,data!$A$1:$N$1,0))</f>
        <v>645742360.52361298</v>
      </c>
    </row>
    <row r="4" spans="1:18" x14ac:dyDescent="0.25">
      <c r="A4">
        <v>2019</v>
      </c>
      <c r="B4" s="2">
        <f t="array" ref="B4">INDEX(data!$A$2:$N$166,MATCH(B$2,IF($A4=IF($A$1=data!$A$2:$A$166,data!$M$2:$M$166,0),data!$N$2:$N$166,0),0),MATCH(Bangladesh!$A$2,data!$A$1:$N$1,0))</f>
        <v>34578994.053627104</v>
      </c>
      <c r="C4" s="2">
        <f t="array" ref="C4">INDEX(data!$A$2:$N$166,MATCH(C$2,IF($A4=IF($A$1=data!$A$2:$A$166,data!$M$2:$M$166,0),data!$N$2:$N$166,0),0),MATCH(Bangladesh!$A$2,data!$A$1:$N$1,0))</f>
        <v>60612523.597639099</v>
      </c>
      <c r="D4" s="2">
        <f t="array" ref="D4">INDEX(data!$A$2:$N$166,MATCH(D$2,IF($A4=IF($A$1=data!$A$2:$A$166,data!$M$2:$M$166,0),data!$N$2:$N$166,0),0),MATCH(Bangladesh!$A$2,data!$A$1:$N$1,0))</f>
        <v>169277421.68841499</v>
      </c>
      <c r="E4" s="2">
        <f t="array" ref="E4">INDEX(data!$A$2:$N$166,MATCH(E$2,IF($A4=IF($A$1=data!$A$2:$A$166,data!$M$2:$M$166,0),data!$N$2:$N$166,0),0),MATCH(Bangladesh!$A$2,data!$A$1:$N$1,0))</f>
        <v>129508029.82381099</v>
      </c>
      <c r="F4" s="2">
        <f t="array" ref="F4">INDEX(data!$A$2:$N$166,MATCH(F$2,IF($A4=IF($A$1=data!$A$2:$A$166,data!$M$2:$M$166,0),data!$N$2:$N$166,0),0),MATCH(Bangladesh!$A$2,data!$A$1:$N$1,0))</f>
        <v>90863224.530978903</v>
      </c>
      <c r="G4" s="2">
        <f t="array" ref="G4">INDEX(data!$A$2:$N$166,MATCH(G$2,IF($A4=IF($A$1=data!$A$2:$A$166,data!$M$2:$M$166,0),data!$N$2:$N$166,0),0),MATCH(Bangladesh!$A$2,data!$A$1:$N$1,0))</f>
        <v>203912399.71816599</v>
      </c>
      <c r="H4" s="2">
        <f t="array" ref="H4">INDEX(data!$A$2:$N$166,MATCH(H$2,IF($A4=IF($A$1=data!$A$2:$A$166,data!$M$2:$M$166,0),data!$N$2:$N$166,0),0),MATCH(Bangladesh!$A$2,data!$A$1:$N$1,0))</f>
        <v>102559844.073424</v>
      </c>
      <c r="I4" s="2">
        <f t="array" ref="I4">INDEX(data!$A$2:$N$166,MATCH(I$2,IF($A4=IF($A$1=data!$A$2:$A$166,data!$M$2:$M$166,0),data!$N$2:$N$166,0),0),MATCH(Bangladesh!$A$2,data!$A$1:$N$1,0))</f>
        <v>164132054.06640899</v>
      </c>
      <c r="J4" s="2">
        <f t="array" ref="J4">INDEX(data!$A$2:$N$166,MATCH(J$2,IF($A4=IF($A$1=data!$A$2:$A$166,data!$M$2:$M$166,0),data!$N$2:$N$166,0),0),MATCH(Bangladesh!$A$2,data!$A$1:$N$1,0))</f>
        <v>240836615.81053901</v>
      </c>
      <c r="K4" s="2">
        <f t="array" ref="K4">INDEX(data!$A$2:$N$166,MATCH(K$2,IF($A4=IF($A$1=data!$A$2:$A$166,data!$M$2:$M$166,0),data!$N$2:$N$166,0),0),MATCH(Bangladesh!$A$2,data!$A$1:$N$1,0))</f>
        <v>167670720.54879799</v>
      </c>
      <c r="L4" s="2">
        <f t="array" ref="L4">INDEX(data!$A$2:$N$166,MATCH(L$2,IF($A4=IF($A$1=data!$A$2:$A$166,data!$M$2:$M$166,0),data!$N$2:$N$166,0),0),MATCH(Bangladesh!$A$2,data!$A$1:$N$1,0))</f>
        <v>114823931.205116</v>
      </c>
      <c r="M4" s="2">
        <f t="array" ref="M4">INDEX(data!$A$2:$N$166,MATCH(M$2,IF($A4=IF($A$1=data!$A$2:$A$166,data!$M$2:$M$166,0),data!$N$2:$N$166,0),0),MATCH(Bangladesh!$A$2,data!$A$1:$N$1,0))</f>
        <v>598832510.14852202</v>
      </c>
    </row>
    <row r="5" spans="1:18" x14ac:dyDescent="0.25">
      <c r="A5">
        <v>2020</v>
      </c>
      <c r="B5" s="2">
        <f t="array" ref="B5">INDEX(data!$A$2:$N$166,MATCH(B$2,IF($A5=IF($A$1=data!$A$2:$A$166,data!$M$2:$M$166,0),data!$N$2:$N$166,0),0),MATCH(Bangladesh!$A$2,data!$A$1:$N$1,0))</f>
        <v>84636813.258874506</v>
      </c>
      <c r="C5" s="2">
        <f t="array" ref="C5">INDEX(data!$A$2:$N$166,MATCH(C$2,IF($A5=IF($A$1=data!$A$2:$A$166,data!$M$2:$M$166,0),data!$N$2:$N$166,0),0),MATCH(Bangladesh!$A$2,data!$A$1:$N$1,0))</f>
        <v>109955577.585996</v>
      </c>
      <c r="D5" s="2">
        <f t="array" ref="D5">INDEX(data!$A$2:$N$166,MATCH(D$2,IF($A5=IF($A$1=data!$A$2:$A$166,data!$M$2:$M$166,0),data!$N$2:$N$166,0),0),MATCH(Bangladesh!$A$2,data!$A$1:$N$1,0))</f>
        <v>671063737.93479896</v>
      </c>
      <c r="E5" s="2">
        <f t="array" ref="E5">INDEX(data!$A$2:$N$166,MATCH(E$2,IF($A5=IF($A$1=data!$A$2:$A$166,data!$M$2:$M$166,0),data!$N$2:$N$166,0),0),MATCH(Bangladesh!$A$2,data!$A$1:$N$1,0))</f>
        <v>138626147.33723301</v>
      </c>
      <c r="F5" s="2">
        <f t="array" ref="F5">INDEX(data!$A$2:$N$166,MATCH(F$2,IF($A5=IF($A$1=data!$A$2:$A$166,data!$M$2:$M$166,0),data!$N$2:$N$166,0),0),MATCH(Bangladesh!$A$2,data!$A$1:$N$1,0))</f>
        <v>67687534.7839863</v>
      </c>
      <c r="G5" s="2">
        <f t="array" ref="G5">INDEX(data!$A$2:$N$166,MATCH(G$2,IF($A5=IF($A$1=data!$A$2:$A$166,data!$M$2:$M$166,0),data!$N$2:$N$166,0),0),MATCH(Bangladesh!$A$2,data!$A$1:$N$1,0))</f>
        <v>279884957.40045202</v>
      </c>
      <c r="H5" s="2">
        <f t="array" ref="H5">INDEX(data!$A$2:$N$166,MATCH(H$2,IF($A5=IF($A$1=data!$A$2:$A$166,data!$M$2:$M$166,0),data!$N$2:$N$166,0),0),MATCH(Bangladesh!$A$2,data!$A$1:$N$1,0))</f>
        <v>53076737.893378302</v>
      </c>
      <c r="I5" s="2" t="e">
        <f t="array" ref="I5">INDEX(data!$A$2:$N$166,MATCH(I$2,IF($A5=IF($A$1=data!$A$2:$A$166,data!$M$2:$M$166,0),data!$N$2:$N$166,0),0),MATCH(Bangladesh!$A$2,data!$A$1:$N$1,0))</f>
        <v>#N/A</v>
      </c>
      <c r="J5" s="2" t="e">
        <f t="array" ref="J5">INDEX(data!$A$2:$N$166,MATCH(J$2,IF($A5=IF($A$1=data!$A$2:$A$166,data!$M$2:$M$166,0),data!$N$2:$N$166,0),0),MATCH(Bangladesh!$A$2,data!$A$1:$N$1,0))</f>
        <v>#N/A</v>
      </c>
      <c r="K5" s="2" t="e">
        <f t="array" ref="K5">INDEX(data!$A$2:$N$166,MATCH(K$2,IF($A5=IF($A$1=data!$A$2:$A$166,data!$M$2:$M$166,0),data!$N$2:$N$166,0),0),MATCH(Bangladesh!$A$2,data!$A$1:$N$1,0))</f>
        <v>#N/A</v>
      </c>
      <c r="L5" s="2" t="e">
        <f t="array" ref="L5">INDEX(data!$A$2:$N$166,MATCH(L$2,IF($A5=IF($A$1=data!$A$2:$A$166,data!$M$2:$M$166,0),data!$N$2:$N$166,0),0),MATCH(Bangladesh!$A$2,data!$A$1:$N$1,0))</f>
        <v>#N/A</v>
      </c>
      <c r="M5" s="2" t="e">
        <f t="array" ref="M5">INDEX(data!$A$2:$N$166,MATCH(M$2,IF($A5=IF($A$1=data!$A$2:$A$166,data!$M$2:$M$166,0),data!$N$2:$N$166,0),0),MATCH(Bangladesh!$A$2,data!$A$1:$N$1,0))</f>
        <v>#N/A</v>
      </c>
    </row>
    <row r="7" spans="1:18" x14ac:dyDescent="0.25">
      <c r="B7" s="3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8" x14ac:dyDescent="0.25">
      <c r="A8" t="s">
        <v>78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8" x14ac:dyDescent="0.25">
      <c r="A9">
        <v>2018</v>
      </c>
      <c r="B9" s="2">
        <f t="array" ref="B9">INDEX(data!$A$2:$N$166,MATCH(B$2,IF($A9=IF($A$1=data!$A$2:$A$166,data!$M$2:$M$166,0),data!$N$2:$N$166,0),0),MATCH(Bangladesh!$A$8,data!$A$1:$N$1,0))</f>
        <v>175892923.19809899</v>
      </c>
      <c r="C9" s="2">
        <f t="array" ref="C9">INDEX(data!$A$2:$N$166,MATCH(C$2,IF($A9=IF($A$1=data!$A$2:$A$166,data!$M$2:$M$166,0),data!$N$2:$N$166,0),0),MATCH(Bangladesh!$A$8,data!$A$1:$N$1,0))</f>
        <v>94927076.421856001</v>
      </c>
      <c r="D9" s="2">
        <f t="array" ref="D9">INDEX(data!$A$2:$N$166,MATCH(D$2,IF($A9=IF($A$1=data!$A$2:$A$166,data!$M$2:$M$166,0),data!$N$2:$N$166,0),0),MATCH(Bangladesh!$A$8,data!$A$1:$N$1,0))</f>
        <v>166889841.00760999</v>
      </c>
      <c r="E9" s="2">
        <f t="array" ref="E9">INDEX(data!$A$2:$N$166,MATCH(E$2,IF($A9=IF($A$1=data!$A$2:$A$166,data!$M$2:$M$166,0),data!$N$2:$N$166,0),0),MATCH(Bangladesh!$A$8,data!$A$1:$N$1,0))</f>
        <v>132905210.547674</v>
      </c>
      <c r="F9" s="2">
        <f t="array" ref="F9">INDEX(data!$A$2:$N$166,MATCH(F$2,IF($A9=IF($A$1=data!$A$2:$A$166,data!$M$2:$M$166,0),data!$N$2:$N$166,0),0),MATCH(Bangladesh!$A$8,data!$A$1:$N$1,0))</f>
        <v>162406499.80929101</v>
      </c>
      <c r="G9" s="2">
        <f t="array" ref="G9">INDEX(data!$A$2:$N$166,MATCH(G$2,IF($A9=IF($A$1=data!$A$2:$A$166,data!$M$2:$M$166,0),data!$N$2:$N$166,0),0),MATCH(Bangladesh!$A$8,data!$A$1:$N$1,0))</f>
        <v>248003735.95678601</v>
      </c>
      <c r="H9" s="2">
        <f t="array" ref="H9">INDEX(data!$A$2:$N$166,MATCH(H$2,IF($A9=IF($A$1=data!$A$2:$A$166,data!$M$2:$M$166,0),data!$N$2:$N$166,0),0),MATCH(Bangladesh!$A$8,data!$A$1:$N$1,0))</f>
        <v>173287798.05994901</v>
      </c>
      <c r="I9" s="2">
        <f t="array" ref="I9">INDEX(data!$A$2:$N$166,MATCH(I$2,IF($A9=IF($A$1=data!$A$2:$A$166,data!$M$2:$M$166,0),data!$N$2:$N$166,0),0),MATCH(Bangladesh!$A$8,data!$A$1:$N$1,0))</f>
        <v>114266011.88154</v>
      </c>
      <c r="J9" s="2">
        <f t="array" ref="J9">INDEX(data!$A$2:$N$166,MATCH(J$2,IF($A9=IF($A$1=data!$A$2:$A$166,data!$M$2:$M$166,0),data!$N$2:$N$166,0),0),MATCH(Bangladesh!$A$8,data!$A$1:$N$1,0))</f>
        <v>231171283.53332999</v>
      </c>
      <c r="K9" s="2">
        <f t="array" ref="K9">INDEX(data!$A$2:$N$166,MATCH(K$2,IF($A9=IF($A$1=data!$A$2:$A$166,data!$M$2:$M$166,0),data!$N$2:$N$166,0),0),MATCH(Bangladesh!$A$8,data!$A$1:$N$1,0))</f>
        <v>225414263.154917</v>
      </c>
      <c r="L9" s="2">
        <f t="array" ref="L9">INDEX(data!$A$2:$N$166,MATCH(L$2,IF($A9=IF($A$1=data!$A$2:$A$166,data!$M$2:$M$166,0),data!$N$2:$N$166,0),0),MATCH(Bangladesh!$A$8,data!$A$1:$N$1,0))</f>
        <v>212904605.99733001</v>
      </c>
      <c r="M9" s="2">
        <f t="array" ref="M9">INDEX(data!$A$2:$N$166,MATCH(M$2,IF($A9=IF($A$1=data!$A$2:$A$166,data!$M$2:$M$166,0),data!$N$2:$N$166,0),0),MATCH(Bangladesh!$A$8,data!$A$1:$N$1,0))</f>
        <v>146293361.50125301</v>
      </c>
    </row>
    <row r="10" spans="1:18" x14ac:dyDescent="0.25">
      <c r="A10">
        <v>2019</v>
      </c>
      <c r="B10" s="2">
        <f t="array" ref="B10">INDEX(data!$A$2:$N$166,MATCH(B$2,IF($A10=IF($A$1=data!$A$2:$A$166,data!$M$2:$M$166,0),data!$N$2:$N$166,0),0),MATCH(Bangladesh!$A$8,data!$A$1:$N$1,0))</f>
        <v>112869121.387015</v>
      </c>
      <c r="C10" s="2">
        <f t="array" ref="C10">INDEX(data!$A$2:$N$166,MATCH(C$2,IF($A10=IF($A$1=data!$A$2:$A$166,data!$M$2:$M$166,0),data!$N$2:$N$166,0),0),MATCH(Bangladesh!$A$8,data!$A$1:$N$1,0))</f>
        <v>137422471.18359399</v>
      </c>
      <c r="D10" s="2">
        <f t="array" ref="D10">INDEX(data!$A$2:$N$166,MATCH(D$2,IF($A10=IF($A$1=data!$A$2:$A$166,data!$M$2:$M$166,0),data!$N$2:$N$166,0),0),MATCH(Bangladesh!$A$8,data!$A$1:$N$1,0))</f>
        <v>158242303.02468801</v>
      </c>
      <c r="E10" s="2">
        <f t="array" ref="E10">INDEX(data!$A$2:$N$166,MATCH(E$2,IF($A10=IF($A$1=data!$A$2:$A$166,data!$M$2:$M$166,0),data!$N$2:$N$166,0),0),MATCH(Bangladesh!$A$8,data!$A$1:$N$1,0))</f>
        <v>257650527.32066599</v>
      </c>
      <c r="F10" s="2">
        <f t="array" ref="F10">INDEX(data!$A$2:$N$166,MATCH(F$2,IF($A10=IF($A$1=data!$A$2:$A$166,data!$M$2:$M$166,0),data!$N$2:$N$166,0),0),MATCH(Bangladesh!$A$8,data!$A$1:$N$1,0))</f>
        <v>173742658.277343</v>
      </c>
      <c r="G10" s="2">
        <f t="array" ref="G10">INDEX(data!$A$2:$N$166,MATCH(G$2,IF($A10=IF($A$1=data!$A$2:$A$166,data!$M$2:$M$166,0),data!$N$2:$N$166,0),0),MATCH(Bangladesh!$A$8,data!$A$1:$N$1,0))</f>
        <v>147228932.71075001</v>
      </c>
      <c r="H10" s="2">
        <f t="array" ref="H10">INDEX(data!$A$2:$N$166,MATCH(H$2,IF($A10=IF($A$1=data!$A$2:$A$166,data!$M$2:$M$166,0),data!$N$2:$N$166,0),0),MATCH(Bangladesh!$A$8,data!$A$1:$N$1,0))</f>
        <v>256069437.19435501</v>
      </c>
      <c r="I10" s="2">
        <f t="array" ref="I10">INDEX(data!$A$2:$N$166,MATCH(I$2,IF($A10=IF($A$1=data!$A$2:$A$166,data!$M$2:$M$166,0),data!$N$2:$N$166,0),0),MATCH(Bangladesh!$A$8,data!$A$1:$N$1,0))</f>
        <v>352155518.35737801</v>
      </c>
      <c r="J10" s="2">
        <f t="array" ref="J10">INDEX(data!$A$2:$N$166,MATCH(J$2,IF($A10=IF($A$1=data!$A$2:$A$166,data!$M$2:$M$166,0),data!$N$2:$N$166,0),0),MATCH(Bangladesh!$A$8,data!$A$1:$N$1,0))</f>
        <v>148017553.16806099</v>
      </c>
      <c r="K10" s="2">
        <f t="array" ref="K10">INDEX(data!$A$2:$N$166,MATCH(K$2,IF($A10=IF($A$1=data!$A$2:$A$166,data!$M$2:$M$166,0),data!$N$2:$N$166,0),0),MATCH(Bangladesh!$A$8,data!$A$1:$N$1,0))</f>
        <v>377589165.31685901</v>
      </c>
      <c r="L10" s="2">
        <f t="array" ref="L10">INDEX(data!$A$2:$N$166,MATCH(L$2,IF($A10=IF($A$1=data!$A$2:$A$166,data!$M$2:$M$166,0),data!$N$2:$N$166,0),0),MATCH(Bangladesh!$A$8,data!$A$1:$N$1,0))</f>
        <v>273097405.21239901</v>
      </c>
      <c r="M10" s="2">
        <f t="array" ref="M10">INDEX(data!$A$2:$N$166,MATCH(M$2,IF($A10=IF($A$1=data!$A$2:$A$166,data!$M$2:$M$166,0),data!$N$2:$N$166,0),0),MATCH(Bangladesh!$A$8,data!$A$1:$N$1,0))</f>
        <v>135665903.681499</v>
      </c>
    </row>
    <row r="11" spans="1:18" x14ac:dyDescent="0.25">
      <c r="A11">
        <v>2020</v>
      </c>
      <c r="B11" s="2">
        <f t="array" ref="B11">INDEX(data!$A$2:$N$166,MATCH(B$2,IF($A11=IF($A$1=data!$A$2:$A$166,data!$M$2:$M$166,0),data!$N$2:$N$166,0),0),MATCH(Bangladesh!$A$8,data!$A$1:$N$1,0))</f>
        <v>276262598.46399498</v>
      </c>
      <c r="C11" s="2">
        <f t="array" ref="C11">INDEX(data!$A$2:$N$166,MATCH(C$2,IF($A11=IF($A$1=data!$A$2:$A$166,data!$M$2:$M$166,0),data!$N$2:$N$166,0),0),MATCH(Bangladesh!$A$8,data!$A$1:$N$1,0))</f>
        <v>249294474.069309</v>
      </c>
      <c r="D11" s="2">
        <f t="array" ref="D11">INDEX(data!$A$2:$N$166,MATCH(D$2,IF($A11=IF($A$1=data!$A$2:$A$166,data!$M$2:$M$166,0),data!$N$2:$N$166,0),0),MATCH(Bangladesh!$A$8,data!$A$1:$N$1,0))</f>
        <v>627317395.95266902</v>
      </c>
      <c r="E11" s="2">
        <f t="array" ref="E11">INDEX(data!$A$2:$N$166,MATCH(E$2,IF($A11=IF($A$1=data!$A$2:$A$166,data!$M$2:$M$166,0),data!$N$2:$N$166,0),0),MATCH(Bangladesh!$A$8,data!$A$1:$N$1,0))</f>
        <v>275790620.94035298</v>
      </c>
      <c r="F11" s="2">
        <f t="array" ref="F11">INDEX(data!$A$2:$N$166,MATCH(F$2,IF($A11=IF($A$1=data!$A$2:$A$166,data!$M$2:$M$166,0),data!$N$2:$N$166,0),0),MATCH(Bangladesh!$A$8,data!$A$1:$N$1,0))</f>
        <v>129427634.626816</v>
      </c>
      <c r="G11" s="2">
        <f t="array" ref="G11">INDEX(data!$A$2:$N$166,MATCH(G$2,IF($A11=IF($A$1=data!$A$2:$A$166,data!$M$2:$M$166,0),data!$N$2:$N$166,0),0),MATCH(Bangladesh!$A$8,data!$A$1:$N$1,0))</f>
        <v>202082676.76127499</v>
      </c>
      <c r="H11" s="2">
        <f t="array" ref="H11">INDEX(data!$A$2:$N$166,MATCH(H$2,IF($A11=IF($A$1=data!$A$2:$A$166,data!$M$2:$M$166,0),data!$N$2:$N$166,0),0),MATCH(Bangladesh!$A$8,data!$A$1:$N$1,0))</f>
        <v>132520973.71305899</v>
      </c>
      <c r="I11" s="2" t="e">
        <f t="array" ref="I11">INDEX(data!$A$2:$N$166,MATCH(I$2,IF($A11=IF($A$1=data!$A$2:$A$166,data!$M$2:$M$166,0),data!$N$2:$N$166,0),0),MATCH(Bangladesh!$A$8,data!$A$1:$N$1,0))</f>
        <v>#N/A</v>
      </c>
      <c r="J11" s="2" t="e">
        <f t="array" ref="J11">INDEX(data!$A$2:$N$166,MATCH(J$2,IF($A11=IF($A$1=data!$A$2:$A$166,data!$M$2:$M$166,0),data!$N$2:$N$166,0),0),MATCH(Bangladesh!$A$8,data!$A$1:$N$1,0))</f>
        <v>#N/A</v>
      </c>
      <c r="K11" s="2" t="e">
        <f t="array" ref="K11">INDEX(data!$A$2:$N$166,MATCH(K$2,IF($A11=IF($A$1=data!$A$2:$A$166,data!$M$2:$M$166,0),data!$N$2:$N$166,0),0),MATCH(Bangladesh!$A$8,data!$A$1:$N$1,0))</f>
        <v>#N/A</v>
      </c>
      <c r="L11" s="2" t="e">
        <f t="array" ref="L11">INDEX(data!$A$2:$N$166,MATCH(L$2,IF($A11=IF($A$1=data!$A$2:$A$166,data!$M$2:$M$166,0),data!$N$2:$N$166,0),0),MATCH(Bangladesh!$A$8,data!$A$1:$N$1,0))</f>
        <v>#N/A</v>
      </c>
      <c r="M11" s="2" t="e">
        <f t="array" ref="M11">INDEX(data!$A$2:$N$166,MATCH(M$2,IF($A11=IF($A$1=data!$A$2:$A$166,data!$M$2:$M$166,0),data!$N$2:$N$166,0),0),MATCH(Bangladesh!$A$8,data!$A$1:$N$1,0))</f>
        <v>#N/A</v>
      </c>
    </row>
    <row r="13" spans="1:18" x14ac:dyDescent="0.25">
      <c r="B13" s="3" t="s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t="s">
        <v>75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8" x14ac:dyDescent="0.25">
      <c r="A15">
        <v>2018</v>
      </c>
      <c r="B15" s="2">
        <f t="array" ref="B15">INDEX(data!$A$2:$N$166,MATCH(B$2,IF($A15=IF($A$1=data!$A$2:$A$166,data!$M$2:$M$166,0),data!$N$2:$N$166,0),0),MATCH(Bangladesh!$A$14,data!$A$1:$N$1,0))</f>
        <v>0</v>
      </c>
      <c r="C15" s="2">
        <f t="array" ref="C15">INDEX(data!$A$2:$N$166,MATCH(C$2,IF($A15=IF($A$1=data!$A$2:$A$166,data!$M$2:$M$166,0),data!$N$2:$N$166,0),0),MATCH(Bangladesh!$A$14,data!$A$1:$N$1,0))</f>
        <v>0</v>
      </c>
      <c r="D15" s="2">
        <f t="array" ref="D15">INDEX(data!$A$2:$N$166,MATCH(D$2,IF($A15=IF($A$1=data!$A$2:$A$166,data!$M$2:$M$166,0),data!$N$2:$N$166,0),0),MATCH(Bangladesh!$A$14,data!$A$1:$N$1,0))</f>
        <v>0</v>
      </c>
      <c r="E15" s="2">
        <f t="array" ref="E15">INDEX(data!$A$2:$N$166,MATCH(E$2,IF($A15=IF($A$1=data!$A$2:$A$166,data!$M$2:$M$166,0),data!$N$2:$N$166,0),0),MATCH(Bangladesh!$A$14,data!$A$1:$N$1,0))</f>
        <v>0</v>
      </c>
      <c r="F15" s="2">
        <f t="array" ref="F15">INDEX(data!$A$2:$N$166,MATCH(F$2,IF($A15=IF($A$1=data!$A$2:$A$166,data!$M$2:$M$166,0),data!$N$2:$N$166,0),0),MATCH(Bangladesh!$A$14,data!$A$1:$N$1,0))</f>
        <v>0</v>
      </c>
      <c r="G15" s="2">
        <f t="array" ref="G15">INDEX(data!$A$2:$N$166,MATCH(G$2,IF($A15=IF($A$1=data!$A$2:$A$166,data!$M$2:$M$166,0),data!$N$2:$N$166,0),0),MATCH(Bangladesh!$A$14,data!$A$1:$N$1,0))</f>
        <v>0</v>
      </c>
      <c r="H15" s="2">
        <f t="array" ref="H15">INDEX(data!$A$2:$N$166,MATCH(H$2,IF($A15=IF($A$1=data!$A$2:$A$166,data!$M$2:$M$166,0),data!$N$2:$N$166,0),0),MATCH(Bangladesh!$A$14,data!$A$1:$N$1,0))</f>
        <v>0</v>
      </c>
      <c r="I15" s="2">
        <f t="array" ref="I15">INDEX(data!$A$2:$N$166,MATCH(I$2,IF($A15=IF($A$1=data!$A$2:$A$166,data!$M$2:$M$166,0),data!$N$2:$N$166,0),0),MATCH(Bangladesh!$A$14,data!$A$1:$N$1,0))</f>
        <v>0</v>
      </c>
      <c r="J15" s="2">
        <f t="array" ref="J15">INDEX(data!$A$2:$N$166,MATCH(J$2,IF($A15=IF($A$1=data!$A$2:$A$166,data!$M$2:$M$166,0),data!$N$2:$N$166,0),0),MATCH(Bangladesh!$A$14,data!$A$1:$N$1,0))</f>
        <v>0</v>
      </c>
      <c r="K15" s="2">
        <f t="array" ref="K15">INDEX(data!$A$2:$N$166,MATCH(K$2,IF($A15=IF($A$1=data!$A$2:$A$166,data!$M$2:$M$166,0),data!$N$2:$N$166,0),0),MATCH(Bangladesh!$A$14,data!$A$1:$N$1,0))</f>
        <v>0</v>
      </c>
      <c r="L15" s="2">
        <f t="array" ref="L15">INDEX(data!$A$2:$N$166,MATCH(L$2,IF($A15=IF($A$1=data!$A$2:$A$166,data!$M$2:$M$166,0),data!$N$2:$N$166,0),0),MATCH(Bangladesh!$A$14,data!$A$1:$N$1,0))</f>
        <v>0</v>
      </c>
      <c r="M15" s="2">
        <f t="array" ref="M15">INDEX(data!$A$2:$N$166,MATCH(M$2,IF($A15=IF($A$1=data!$A$2:$A$166,data!$M$2:$M$166,0),data!$N$2:$N$166,0),0),MATCH(Bangladesh!$A$14,data!$A$1:$N$1,0))</f>
        <v>0</v>
      </c>
    </row>
    <row r="16" spans="1:18" x14ac:dyDescent="0.25">
      <c r="A16">
        <v>2019</v>
      </c>
      <c r="B16" s="2">
        <f t="array" ref="B16">INDEX(data!$A$2:$N$166,MATCH(B$2,IF($A16=IF($A$1=data!$A$2:$A$166,data!$M$2:$M$166,0),data!$N$2:$N$166,0),0),MATCH(Bangladesh!$A$14,data!$A$1:$N$1,0))</f>
        <v>0</v>
      </c>
      <c r="C16" s="2">
        <f t="array" ref="C16">INDEX(data!$A$2:$N$166,MATCH(C$2,IF($A16=IF($A$1=data!$A$2:$A$166,data!$M$2:$M$166,0),data!$N$2:$N$166,0),0),MATCH(Bangladesh!$A$14,data!$A$1:$N$1,0))</f>
        <v>0</v>
      </c>
      <c r="D16" s="2">
        <f t="array" ref="D16">INDEX(data!$A$2:$N$166,MATCH(D$2,IF($A16=IF($A$1=data!$A$2:$A$166,data!$M$2:$M$166,0),data!$N$2:$N$166,0),0),MATCH(Bangladesh!$A$14,data!$A$1:$N$1,0))</f>
        <v>0</v>
      </c>
      <c r="E16" s="2">
        <f t="array" ref="E16">INDEX(data!$A$2:$N$166,MATCH(E$2,IF($A16=IF($A$1=data!$A$2:$A$166,data!$M$2:$M$166,0),data!$N$2:$N$166,0),0),MATCH(Bangladesh!$A$14,data!$A$1:$N$1,0))</f>
        <v>0</v>
      </c>
      <c r="F16" s="2">
        <f t="array" ref="F16">INDEX(data!$A$2:$N$166,MATCH(F$2,IF($A16=IF($A$1=data!$A$2:$A$166,data!$M$2:$M$166,0),data!$N$2:$N$166,0),0),MATCH(Bangladesh!$A$14,data!$A$1:$N$1,0))</f>
        <v>0</v>
      </c>
      <c r="G16" s="2">
        <f t="array" ref="G16">INDEX(data!$A$2:$N$166,MATCH(G$2,IF($A16=IF($A$1=data!$A$2:$A$166,data!$M$2:$M$166,0),data!$N$2:$N$166,0),0),MATCH(Bangladesh!$A$14,data!$A$1:$N$1,0))</f>
        <v>0</v>
      </c>
      <c r="H16" s="2">
        <f t="array" ref="H16">INDEX(data!$A$2:$N$166,MATCH(H$2,IF($A16=IF($A$1=data!$A$2:$A$166,data!$M$2:$M$166,0),data!$N$2:$N$166,0),0),MATCH(Bangladesh!$A$14,data!$A$1:$N$1,0))</f>
        <v>0</v>
      </c>
      <c r="I16" s="2">
        <f t="array" ref="I16">INDEX(data!$A$2:$N$166,MATCH(I$2,IF($A16=IF($A$1=data!$A$2:$A$166,data!$M$2:$M$166,0),data!$N$2:$N$166,0),0),MATCH(Bangladesh!$A$14,data!$A$1:$N$1,0))</f>
        <v>0</v>
      </c>
      <c r="J16" s="2">
        <f t="array" ref="J16">INDEX(data!$A$2:$N$166,MATCH(J$2,IF($A16=IF($A$1=data!$A$2:$A$166,data!$M$2:$M$166,0),data!$N$2:$N$166,0),0),MATCH(Bangladesh!$A$14,data!$A$1:$N$1,0))</f>
        <v>0</v>
      </c>
      <c r="K16" s="2">
        <f t="array" ref="K16">INDEX(data!$A$2:$N$166,MATCH(K$2,IF($A16=IF($A$1=data!$A$2:$A$166,data!$M$2:$M$166,0),data!$N$2:$N$166,0),0),MATCH(Bangladesh!$A$14,data!$A$1:$N$1,0))</f>
        <v>0</v>
      </c>
      <c r="L16" s="2">
        <f t="array" ref="L16">INDEX(data!$A$2:$N$166,MATCH(L$2,IF($A16=IF($A$1=data!$A$2:$A$166,data!$M$2:$M$166,0),data!$N$2:$N$166,0),0),MATCH(Bangladesh!$A$14,data!$A$1:$N$1,0))</f>
        <v>0</v>
      </c>
      <c r="M16" s="2">
        <f t="array" ref="M16">INDEX(data!$A$2:$N$166,MATCH(M$2,IF($A16=IF($A$1=data!$A$2:$A$166,data!$M$2:$M$166,0),data!$N$2:$N$166,0),0),MATCH(Bangladesh!$A$14,data!$A$1:$N$1,0))</f>
        <v>0</v>
      </c>
    </row>
    <row r="17" spans="1:13" x14ac:dyDescent="0.25">
      <c r="A17">
        <v>2020</v>
      </c>
      <c r="B17" s="2">
        <f t="array" ref="B17">INDEX(data!$A$2:$N$166,MATCH(B$2,IF($A17=IF($A$1=data!$A$2:$A$166,data!$M$2:$M$166,0),data!$N$2:$N$166,0),0),MATCH(Bangladesh!$A$14,data!$A$1:$N$1,0))</f>
        <v>0</v>
      </c>
      <c r="C17" s="2">
        <f t="array" ref="C17">INDEX(data!$A$2:$N$166,MATCH(C$2,IF($A17=IF($A$1=data!$A$2:$A$166,data!$M$2:$M$166,0),data!$N$2:$N$166,0),0),MATCH(Bangladesh!$A$14,data!$A$1:$N$1,0))</f>
        <v>0</v>
      </c>
      <c r="D17" s="2">
        <f t="array" ref="D17">INDEX(data!$A$2:$N$166,MATCH(D$2,IF($A17=IF($A$1=data!$A$2:$A$166,data!$M$2:$M$166,0),data!$N$2:$N$166,0),0),MATCH(Bangladesh!$A$14,data!$A$1:$N$1,0))</f>
        <v>517331.48849999998</v>
      </c>
      <c r="E17" s="2">
        <f t="array" ref="E17">INDEX(data!$A$2:$N$166,MATCH(E$2,IF($A17=IF($A$1=data!$A$2:$A$166,data!$M$2:$M$166,0),data!$N$2:$N$166,0),0),MATCH(Bangladesh!$A$14,data!$A$1:$N$1,0))</f>
        <v>57940703.210000001</v>
      </c>
      <c r="F17" s="2">
        <f t="array" ref="F17">INDEX(data!$A$2:$N$166,MATCH(F$2,IF($A17=IF($A$1=data!$A$2:$A$166,data!$M$2:$M$166,0),data!$N$2:$N$166,0),0),MATCH(Bangladesh!$A$14,data!$A$1:$N$1,0))</f>
        <v>14844256.449999999</v>
      </c>
      <c r="G17" s="2">
        <f t="array" ref="G17">INDEX(data!$A$2:$N$166,MATCH(G$2,IF($A17=IF($A$1=data!$A$2:$A$166,data!$M$2:$M$166,0),data!$N$2:$N$166,0),0),MATCH(Bangladesh!$A$14,data!$A$1:$N$1,0))</f>
        <v>15938183.236</v>
      </c>
      <c r="H17" s="2">
        <f t="array" ref="H17">INDEX(data!$A$2:$N$166,MATCH(H$2,IF($A17=IF($A$1=data!$A$2:$A$166,data!$M$2:$M$166,0),data!$N$2:$N$166,0),0),MATCH(Bangladesh!$A$14,data!$A$1:$N$1,0))</f>
        <v>9313554.3890000004</v>
      </c>
      <c r="I17" s="2" t="e">
        <f t="array" ref="I17">INDEX(data!$A$2:$N$166,MATCH(I$2,IF($A17=IF($A$1=data!$A$2:$A$166,data!$M$2:$M$166,0),data!$N$2:$N$166,0),0),MATCH(Bangladesh!$A$14,data!$A$1:$N$1,0))</f>
        <v>#N/A</v>
      </c>
      <c r="J17" s="2" t="e">
        <f t="array" ref="J17">INDEX(data!$A$2:$N$166,MATCH(J$2,IF($A17=IF($A$1=data!$A$2:$A$166,data!$M$2:$M$166,0),data!$N$2:$N$166,0),0),MATCH(Bangladesh!$A$14,data!$A$1:$N$1,0))</f>
        <v>#N/A</v>
      </c>
      <c r="K17" s="2" t="e">
        <f t="array" ref="K17">INDEX(data!$A$2:$N$166,MATCH(K$2,IF($A17=IF($A$1=data!$A$2:$A$166,data!$M$2:$M$166,0),data!$N$2:$N$166,0),0),MATCH(Bangladesh!$A$14,data!$A$1:$N$1,0))</f>
        <v>#N/A</v>
      </c>
      <c r="L17" s="2" t="e">
        <f t="array" ref="L17">INDEX(data!$A$2:$N$166,MATCH(L$2,IF($A17=IF($A$1=data!$A$2:$A$166,data!$M$2:$M$166,0),data!$N$2:$N$166,0),0),MATCH(Bangladesh!$A$14,data!$A$1:$N$1,0))</f>
        <v>#N/A</v>
      </c>
      <c r="M17" s="2" t="e">
        <f t="array" ref="M17">INDEX(data!$A$2:$N$166,MATCH(M$2,IF($A17=IF($A$1=data!$A$2:$A$166,data!$M$2:$M$166,0),data!$N$2:$N$166,0),0),MATCH(Bangladesh!$A$14,data!$A$1:$N$1,0))</f>
        <v>#N/A</v>
      </c>
    </row>
    <row r="18" spans="1:13" x14ac:dyDescent="0.25">
      <c r="B18" s="2"/>
      <c r="C18" s="2"/>
      <c r="D18" s="2"/>
      <c r="E18" s="2"/>
      <c r="F18" s="2"/>
      <c r="G18" s="2"/>
    </row>
    <row r="19" spans="1:13" x14ac:dyDescent="0.25">
      <c r="B19" s="3" t="s">
        <v>71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69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 x14ac:dyDescent="0.25">
      <c r="A21">
        <v>2018</v>
      </c>
      <c r="B21" s="2">
        <f t="array" ref="B21">INDEX(data!$A$2:$N$166,MATCH(B$2,IF($A21=IF($A$1=data!$A$2:$A$166,data!$M$2:$M$166,0),data!$N$2:$N$166,0),0),MATCH(Bangladesh!$A$20,data!$A$1:$N$1,0))</f>
        <v>0</v>
      </c>
      <c r="C21" s="2">
        <f t="array" ref="C21">INDEX(data!$A$2:$N$166,MATCH(C$2,IF($A21=IF($A$1=data!$A$2:$A$166,data!$M$2:$M$166,0),data!$N$2:$N$166,0),0),MATCH(Bangladesh!$A$20,data!$A$1:$N$1,0))</f>
        <v>0</v>
      </c>
      <c r="D21" s="2">
        <f t="array" ref="D21">INDEX(data!$A$2:$N$166,MATCH(D$2,IF($A21=IF($A$1=data!$A$2:$A$166,data!$M$2:$M$166,0),data!$N$2:$N$166,0),0),MATCH(Bangladesh!$A$20,data!$A$1:$N$1,0))</f>
        <v>0</v>
      </c>
      <c r="E21" s="2">
        <f t="array" ref="E21">INDEX(data!$A$2:$N$166,MATCH(E$2,IF($A21=IF($A$1=data!$A$2:$A$166,data!$M$2:$M$166,0),data!$N$2:$N$166,0),0),MATCH(Bangladesh!$A$20,data!$A$1:$N$1,0))</f>
        <v>0</v>
      </c>
      <c r="F21" s="2">
        <f t="array" ref="F21">INDEX(data!$A$2:$N$166,MATCH(F$2,IF($A21=IF($A$1=data!$A$2:$A$166,data!$M$2:$M$166,0),data!$N$2:$N$166,0),0),MATCH(Bangladesh!$A$20,data!$A$1:$N$1,0))</f>
        <v>0</v>
      </c>
      <c r="G21" s="2">
        <f t="array" ref="G21">INDEX(data!$A$2:$N$166,MATCH(G$2,IF($A21=IF($A$1=data!$A$2:$A$166,data!$M$2:$M$166,0),data!$N$2:$N$166,0),0),MATCH(Bangladesh!$A$20,data!$A$1:$N$1,0))</f>
        <v>0</v>
      </c>
      <c r="H21" s="2">
        <f t="array" ref="H21">INDEX(data!$A$2:$N$166,MATCH(H$2,IF($A21=IF($A$1=data!$A$2:$A$166,data!$M$2:$M$166,0),data!$N$2:$N$166,0),0),MATCH(Bangladesh!$A$20,data!$A$1:$N$1,0))</f>
        <v>0</v>
      </c>
      <c r="I21" s="2">
        <f t="array" ref="I21">INDEX(data!$A$2:$N$166,MATCH(I$2,IF($A21=IF($A$1=data!$A$2:$A$166,data!$M$2:$M$166,0),data!$N$2:$N$166,0),0),MATCH(Bangladesh!$A$20,data!$A$1:$N$1,0))</f>
        <v>0</v>
      </c>
      <c r="J21" s="2">
        <f t="array" ref="J21">INDEX(data!$A$2:$N$166,MATCH(J$2,IF($A21=IF($A$1=data!$A$2:$A$166,data!$M$2:$M$166,0),data!$N$2:$N$166,0),0),MATCH(Bangladesh!$A$20,data!$A$1:$N$1,0))</f>
        <v>0</v>
      </c>
      <c r="K21" s="2">
        <f t="array" ref="K21">INDEX(data!$A$2:$N$166,MATCH(K$2,IF($A21=IF($A$1=data!$A$2:$A$166,data!$M$2:$M$166,0),data!$N$2:$N$166,0),0),MATCH(Bangladesh!$A$20,data!$A$1:$N$1,0))</f>
        <v>0</v>
      </c>
      <c r="L21" s="2">
        <f t="array" ref="L21">INDEX(data!$A$2:$N$166,MATCH(L$2,IF($A21=IF($A$1=data!$A$2:$A$166,data!$M$2:$M$166,0),data!$N$2:$N$166,0),0),MATCH(Bangladesh!$A$20,data!$A$1:$N$1,0))</f>
        <v>0</v>
      </c>
      <c r="M21" s="2">
        <f t="array" ref="M21">INDEX(data!$A$2:$N$166,MATCH(M$2,IF($A21=IF($A$1=data!$A$2:$A$166,data!$M$2:$M$166,0),data!$N$2:$N$166,0),0),MATCH(Bangladesh!$A$20,data!$A$1:$N$1,0))</f>
        <v>0</v>
      </c>
    </row>
    <row r="22" spans="1:13" x14ac:dyDescent="0.25">
      <c r="A22">
        <v>2019</v>
      </c>
      <c r="B22" s="2">
        <f t="array" ref="B22">INDEX(data!$A$2:$N$166,MATCH(B$2,IF($A22=IF($A$1=data!$A$2:$A$166,data!$M$2:$M$166,0),data!$N$2:$N$166,0),0),MATCH(Bangladesh!$A$20,data!$A$1:$N$1,0))</f>
        <v>0</v>
      </c>
      <c r="C22" s="2">
        <f t="array" ref="C22">INDEX(data!$A$2:$N$166,MATCH(C$2,IF($A22=IF($A$1=data!$A$2:$A$166,data!$M$2:$M$166,0),data!$N$2:$N$166,0),0),MATCH(Bangladesh!$A$20,data!$A$1:$N$1,0))</f>
        <v>0</v>
      </c>
      <c r="D22" s="2">
        <f t="array" ref="D22">INDEX(data!$A$2:$N$166,MATCH(D$2,IF($A22=IF($A$1=data!$A$2:$A$166,data!$M$2:$M$166,0),data!$N$2:$N$166,0),0),MATCH(Bangladesh!$A$20,data!$A$1:$N$1,0))</f>
        <v>0</v>
      </c>
      <c r="E22" s="2">
        <f t="array" ref="E22">INDEX(data!$A$2:$N$166,MATCH(E$2,IF($A22=IF($A$1=data!$A$2:$A$166,data!$M$2:$M$166,0),data!$N$2:$N$166,0),0),MATCH(Bangladesh!$A$20,data!$A$1:$N$1,0))</f>
        <v>0</v>
      </c>
      <c r="F22" s="2">
        <f t="array" ref="F22">INDEX(data!$A$2:$N$166,MATCH(F$2,IF($A22=IF($A$1=data!$A$2:$A$166,data!$M$2:$M$166,0),data!$N$2:$N$166,0),0),MATCH(Bangladesh!$A$20,data!$A$1:$N$1,0))</f>
        <v>0</v>
      </c>
      <c r="G22" s="2">
        <f t="array" ref="G22">INDEX(data!$A$2:$N$166,MATCH(G$2,IF($A22=IF($A$1=data!$A$2:$A$166,data!$M$2:$M$166,0),data!$N$2:$N$166,0),0),MATCH(Bangladesh!$A$20,data!$A$1:$N$1,0))</f>
        <v>0</v>
      </c>
      <c r="H22" s="2">
        <f t="array" ref="H22">INDEX(data!$A$2:$N$166,MATCH(H$2,IF($A22=IF($A$1=data!$A$2:$A$166,data!$M$2:$M$166,0),data!$N$2:$N$166,0),0),MATCH(Bangladesh!$A$20,data!$A$1:$N$1,0))</f>
        <v>0</v>
      </c>
      <c r="I22" s="2">
        <f t="array" ref="I22">INDEX(data!$A$2:$N$166,MATCH(I$2,IF($A22=IF($A$1=data!$A$2:$A$166,data!$M$2:$M$166,0),data!$N$2:$N$166,0),0),MATCH(Bangladesh!$A$20,data!$A$1:$N$1,0))</f>
        <v>0</v>
      </c>
      <c r="J22" s="2">
        <f t="array" ref="J22">INDEX(data!$A$2:$N$166,MATCH(J$2,IF($A22=IF($A$1=data!$A$2:$A$166,data!$M$2:$M$166,0),data!$N$2:$N$166,0),0),MATCH(Bangladesh!$A$20,data!$A$1:$N$1,0))</f>
        <v>0</v>
      </c>
      <c r="K22" s="2">
        <f t="array" ref="K22">INDEX(data!$A$2:$N$166,MATCH(K$2,IF($A22=IF($A$1=data!$A$2:$A$166,data!$M$2:$M$166,0),data!$N$2:$N$166,0),0),MATCH(Bangladesh!$A$20,data!$A$1:$N$1,0))</f>
        <v>0</v>
      </c>
      <c r="L22" s="2">
        <f t="array" ref="L22">INDEX(data!$A$2:$N$166,MATCH(L$2,IF($A22=IF($A$1=data!$A$2:$A$166,data!$M$2:$M$166,0),data!$N$2:$N$166,0),0),MATCH(Bangladesh!$A$20,data!$A$1:$N$1,0))</f>
        <v>0</v>
      </c>
      <c r="M22" s="2">
        <f t="array" ref="M22">INDEX(data!$A$2:$N$166,MATCH(M$2,IF($A22=IF($A$1=data!$A$2:$A$166,data!$M$2:$M$166,0),data!$N$2:$N$166,0),0),MATCH(Bangladesh!$A$20,data!$A$1:$N$1,0))</f>
        <v>0</v>
      </c>
    </row>
    <row r="23" spans="1:13" x14ac:dyDescent="0.25">
      <c r="A23">
        <v>2020</v>
      </c>
      <c r="B23" s="2">
        <f t="array" ref="B23">INDEX(data!$A$2:$N$166,MATCH(B$2,IF($A23=IF($A$1=data!$A$2:$A$166,data!$M$2:$M$166,0),data!$N$2:$N$166,0),0),MATCH(Bangladesh!$A$20,data!$A$1:$N$1,0))</f>
        <v>0</v>
      </c>
      <c r="C23" s="2">
        <f t="array" ref="C23">INDEX(data!$A$2:$N$166,MATCH(C$2,IF($A23=IF($A$1=data!$A$2:$A$166,data!$M$2:$M$166,0),data!$N$2:$N$166,0),0),MATCH(Bangladesh!$A$20,data!$A$1:$N$1,0))</f>
        <v>0</v>
      </c>
      <c r="D23" s="2">
        <f t="array" ref="D23">INDEX(data!$A$2:$N$166,MATCH(D$2,IF($A23=IF($A$1=data!$A$2:$A$166,data!$M$2:$M$166,0),data!$N$2:$N$166,0),0),MATCH(Bangladesh!$A$20,data!$A$1:$N$1,0))</f>
        <v>517331.48849999998</v>
      </c>
      <c r="E23" s="2">
        <f t="array" ref="E23">INDEX(data!$A$2:$N$166,MATCH(E$2,IF($A23=IF($A$1=data!$A$2:$A$166,data!$M$2:$M$166,0),data!$N$2:$N$166,0),0),MATCH(Bangladesh!$A$20,data!$A$1:$N$1,0))</f>
        <v>0</v>
      </c>
      <c r="F23" s="2">
        <f t="array" ref="F23">INDEX(data!$A$2:$N$166,MATCH(F$2,IF($A23=IF($A$1=data!$A$2:$A$166,data!$M$2:$M$166,0),data!$N$2:$N$166,0),0),MATCH(Bangladesh!$A$20,data!$A$1:$N$1,0))</f>
        <v>1120500</v>
      </c>
      <c r="G23" s="2">
        <f t="array" ref="G23">INDEX(data!$A$2:$N$166,MATCH(G$2,IF($A23=IF($A$1=data!$A$2:$A$166,data!$M$2:$M$166,0),data!$N$2:$N$166,0),0),MATCH(Bangladesh!$A$20,data!$A$1:$N$1,0))</f>
        <v>5105693.7699999996</v>
      </c>
      <c r="H23" s="2">
        <f t="array" ref="H23">INDEX(data!$A$2:$N$166,MATCH(H$2,IF($A23=IF($A$1=data!$A$2:$A$166,data!$M$2:$M$166,0),data!$N$2:$N$166,0),0),MATCH(Bangladesh!$A$20,data!$A$1:$N$1,0))</f>
        <v>9278543.3890000004</v>
      </c>
      <c r="I23" s="2" t="e">
        <f t="array" ref="I23">INDEX(data!$A$2:$N$166,MATCH(I$2,IF($A23=IF($A$1=data!$A$2:$A$166,data!$M$2:$M$166,0),data!$N$2:$N$166,0),0),MATCH(Bangladesh!$A$20,data!$A$1:$N$1,0))</f>
        <v>#N/A</v>
      </c>
      <c r="J23" s="2" t="e">
        <f t="array" ref="J23">INDEX(data!$A$2:$N$166,MATCH(J$2,IF($A23=IF($A$1=data!$A$2:$A$166,data!$M$2:$M$166,0),data!$N$2:$N$166,0),0),MATCH(Bangladesh!$A$20,data!$A$1:$N$1,0))</f>
        <v>#N/A</v>
      </c>
      <c r="K23" s="2" t="e">
        <f t="array" ref="K23">INDEX(data!$A$2:$N$166,MATCH(K$2,IF($A23=IF($A$1=data!$A$2:$A$166,data!$M$2:$M$166,0),data!$N$2:$N$166,0),0),MATCH(Bangladesh!$A$20,data!$A$1:$N$1,0))</f>
        <v>#N/A</v>
      </c>
      <c r="L23" s="2" t="e">
        <f t="array" ref="L23">INDEX(data!$A$2:$N$166,MATCH(L$2,IF($A23=IF($A$1=data!$A$2:$A$166,data!$M$2:$M$166,0),data!$N$2:$N$166,0),0),MATCH(Bangladesh!$A$20,data!$A$1:$N$1,0))</f>
        <v>#N/A</v>
      </c>
      <c r="M23" s="2" t="e">
        <f t="array" ref="M23">INDEX(data!$A$2:$N$166,MATCH(M$2,IF($A23=IF($A$1=data!$A$2:$A$166,data!$M$2:$M$166,0),data!$N$2:$N$166,0),0),MATCH(Bangladesh!$A$20,data!$A$1:$N$1,0))</f>
        <v>#N/A</v>
      </c>
    </row>
    <row r="24" spans="1:13" x14ac:dyDescent="0.25">
      <c r="B24" s="2"/>
      <c r="C24" s="2"/>
      <c r="D24" s="2"/>
      <c r="E24" s="2"/>
      <c r="F24" s="2"/>
      <c r="G24" s="2"/>
    </row>
    <row r="25" spans="1:13" x14ac:dyDescent="0.25"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 x14ac:dyDescent="0.25">
      <c r="A27">
        <v>2018</v>
      </c>
      <c r="B27" s="2">
        <f>B15+B9+B21</f>
        <v>175892923.19809899</v>
      </c>
      <c r="C27" s="2">
        <f t="shared" ref="C27:M29" si="0">C15+C9+C21</f>
        <v>94927076.421856001</v>
      </c>
      <c r="D27" s="2">
        <f t="shared" si="0"/>
        <v>166889841.00760999</v>
      </c>
      <c r="E27" s="2">
        <f t="shared" si="0"/>
        <v>132905210.547674</v>
      </c>
      <c r="F27" s="2">
        <f t="shared" si="0"/>
        <v>162406499.80929101</v>
      </c>
      <c r="G27" s="2">
        <f t="shared" si="0"/>
        <v>248003735.95678601</v>
      </c>
      <c r="H27" s="2">
        <f t="shared" si="0"/>
        <v>173287798.05994901</v>
      </c>
      <c r="I27" s="2">
        <f t="shared" si="0"/>
        <v>114266011.88154</v>
      </c>
      <c r="J27" s="2">
        <f t="shared" si="0"/>
        <v>231171283.53332999</v>
      </c>
      <c r="K27" s="2">
        <f t="shared" si="0"/>
        <v>225414263.154917</v>
      </c>
      <c r="L27" s="2">
        <f t="shared" si="0"/>
        <v>212904605.99733001</v>
      </c>
      <c r="M27" s="2">
        <f t="shared" si="0"/>
        <v>146293361.50125301</v>
      </c>
    </row>
    <row r="28" spans="1:13" x14ac:dyDescent="0.25">
      <c r="A28">
        <v>2019</v>
      </c>
      <c r="B28" s="2">
        <f t="shared" ref="B28:G29" si="1">B16+B10+B22</f>
        <v>112869121.387015</v>
      </c>
      <c r="C28" s="2">
        <f t="shared" si="1"/>
        <v>137422471.18359399</v>
      </c>
      <c r="D28" s="2">
        <f t="shared" si="1"/>
        <v>158242303.02468801</v>
      </c>
      <c r="E28" s="2">
        <f t="shared" si="1"/>
        <v>257650527.32066599</v>
      </c>
      <c r="F28" s="2">
        <f t="shared" si="1"/>
        <v>173742658.277343</v>
      </c>
      <c r="G28" s="2">
        <f t="shared" si="1"/>
        <v>147228932.71075001</v>
      </c>
      <c r="H28" s="2">
        <f t="shared" si="0"/>
        <v>256069437.19435501</v>
      </c>
      <c r="I28" s="2">
        <f t="shared" si="0"/>
        <v>352155518.35737801</v>
      </c>
      <c r="J28" s="2">
        <f t="shared" si="0"/>
        <v>148017553.16806099</v>
      </c>
      <c r="K28" s="2">
        <f t="shared" si="0"/>
        <v>377589165.31685901</v>
      </c>
      <c r="L28" s="2">
        <f t="shared" si="0"/>
        <v>273097405.21239901</v>
      </c>
      <c r="M28" s="2">
        <f t="shared" si="0"/>
        <v>135665903.681499</v>
      </c>
    </row>
    <row r="29" spans="1:13" x14ac:dyDescent="0.25">
      <c r="A29">
        <v>2020</v>
      </c>
      <c r="B29" s="2">
        <f t="shared" si="1"/>
        <v>276262598.46399498</v>
      </c>
      <c r="C29" s="2">
        <f t="shared" si="1"/>
        <v>249294474.069309</v>
      </c>
      <c r="D29" s="2">
        <f t="shared" si="1"/>
        <v>628352058.92966902</v>
      </c>
      <c r="E29" s="2">
        <f t="shared" si="1"/>
        <v>333731324.15035295</v>
      </c>
      <c r="F29" s="2">
        <f t="shared" si="1"/>
        <v>145392391.07681599</v>
      </c>
      <c r="G29" s="2">
        <f t="shared" si="1"/>
        <v>223126553.76727501</v>
      </c>
      <c r="H29" s="2">
        <f t="shared" si="0"/>
        <v>151113071.49105901</v>
      </c>
      <c r="I29" s="2" t="e">
        <f t="shared" si="0"/>
        <v>#N/A</v>
      </c>
      <c r="J29" s="2" t="e">
        <f t="shared" si="0"/>
        <v>#N/A</v>
      </c>
      <c r="K29" s="2" t="e">
        <f t="shared" si="0"/>
        <v>#N/A</v>
      </c>
      <c r="L29" s="2" t="e">
        <f t="shared" si="0"/>
        <v>#N/A</v>
      </c>
      <c r="M29" s="2" t="e">
        <f t="shared" si="0"/>
        <v>#N/A</v>
      </c>
    </row>
  </sheetData>
  <mergeCells count="5">
    <mergeCell ref="B1:M1"/>
    <mergeCell ref="B7:M7"/>
    <mergeCell ref="B13:M13"/>
    <mergeCell ref="B19:M19"/>
    <mergeCell ref="B25:M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5989-8B85-449F-BC5E-2D3296A706A4}">
  <dimension ref="A1:N166"/>
  <sheetViews>
    <sheetView topLeftCell="A140" workbookViewId="0"/>
  </sheetViews>
  <sheetFormatPr defaultRowHeight="15" x14ac:dyDescent="0.25"/>
  <sheetData>
    <row r="1" spans="1:14" x14ac:dyDescent="0.25">
      <c r="A1" t="s">
        <v>79</v>
      </c>
      <c r="B1" t="s">
        <v>0</v>
      </c>
      <c r="C1" t="s">
        <v>76</v>
      </c>
      <c r="D1" t="s">
        <v>77</v>
      </c>
      <c r="E1" t="s">
        <v>68</v>
      </c>
      <c r="F1" t="s">
        <v>69</v>
      </c>
      <c r="G1" t="s">
        <v>74</v>
      </c>
      <c r="H1" t="s">
        <v>75</v>
      </c>
      <c r="I1" t="s">
        <v>1</v>
      </c>
      <c r="J1" t="s">
        <v>2</v>
      </c>
      <c r="K1" t="s">
        <v>3</v>
      </c>
      <c r="L1" t="s">
        <v>78</v>
      </c>
      <c r="M1" t="s">
        <v>80</v>
      </c>
      <c r="N1" t="s">
        <v>81</v>
      </c>
    </row>
    <row r="2" spans="1:14" x14ac:dyDescent="0.25">
      <c r="A2" t="s">
        <v>4</v>
      </c>
      <c r="B2" t="s">
        <v>5</v>
      </c>
      <c r="C2">
        <v>31304091.6820959</v>
      </c>
      <c r="D2">
        <v>0</v>
      </c>
      <c r="E2">
        <v>0</v>
      </c>
      <c r="F2">
        <v>0</v>
      </c>
      <c r="G2">
        <v>31304091.6820959</v>
      </c>
      <c r="H2">
        <v>0</v>
      </c>
      <c r="I2">
        <v>0.28602969913430498</v>
      </c>
      <c r="L2">
        <v>109443501.06593999</v>
      </c>
      <c r="M2">
        <v>2016</v>
      </c>
      <c r="N2" t="s">
        <v>61</v>
      </c>
    </row>
    <row r="3" spans="1:14" x14ac:dyDescent="0.25">
      <c r="A3" t="s">
        <v>4</v>
      </c>
      <c r="B3" t="s">
        <v>6</v>
      </c>
      <c r="C3">
        <v>51455331.1961971</v>
      </c>
      <c r="D3">
        <v>611.84298560000002</v>
      </c>
      <c r="E3">
        <v>0</v>
      </c>
      <c r="F3">
        <v>0</v>
      </c>
      <c r="G3">
        <v>51455943.0391827</v>
      </c>
      <c r="H3">
        <v>0</v>
      </c>
      <c r="I3">
        <v>0.28383267398808898</v>
      </c>
      <c r="L3">
        <v>181289709.58904499</v>
      </c>
      <c r="M3">
        <v>2016</v>
      </c>
      <c r="N3" t="s">
        <v>62</v>
      </c>
    </row>
    <row r="4" spans="1:14" x14ac:dyDescent="0.25">
      <c r="A4" t="s">
        <v>4</v>
      </c>
      <c r="B4" t="s">
        <v>7</v>
      </c>
      <c r="C4">
        <v>503469236.39385802</v>
      </c>
      <c r="D4">
        <v>1137757.5388152001</v>
      </c>
      <c r="E4">
        <v>0</v>
      </c>
      <c r="F4">
        <v>0</v>
      </c>
      <c r="G4">
        <v>504606993.93267399</v>
      </c>
      <c r="H4">
        <v>0</v>
      </c>
      <c r="I4">
        <v>2.01501249056441</v>
      </c>
      <c r="L4">
        <v>250423754.83803201</v>
      </c>
      <c r="M4">
        <v>2016</v>
      </c>
      <c r="N4" t="s">
        <v>63</v>
      </c>
    </row>
    <row r="5" spans="1:14" x14ac:dyDescent="0.25">
      <c r="A5" t="s">
        <v>4</v>
      </c>
      <c r="B5" t="s">
        <v>8</v>
      </c>
      <c r="C5">
        <v>11142418.3856721</v>
      </c>
      <c r="D5">
        <v>1924223.5</v>
      </c>
      <c r="E5">
        <v>0</v>
      </c>
      <c r="F5">
        <v>0</v>
      </c>
      <c r="G5">
        <v>13066641.8856721</v>
      </c>
      <c r="H5">
        <v>0</v>
      </c>
      <c r="I5">
        <v>0.31705848075280102</v>
      </c>
      <c r="L5">
        <v>41212087.608089402</v>
      </c>
      <c r="M5">
        <v>2016</v>
      </c>
      <c r="N5" t="s">
        <v>64</v>
      </c>
    </row>
    <row r="6" spans="1:14" x14ac:dyDescent="0.25">
      <c r="A6" t="s">
        <v>4</v>
      </c>
      <c r="B6" t="s">
        <v>9</v>
      </c>
      <c r="C6">
        <v>55837803.0540433</v>
      </c>
      <c r="D6">
        <v>64533.765184800002</v>
      </c>
      <c r="E6">
        <v>0</v>
      </c>
      <c r="F6">
        <v>0</v>
      </c>
      <c r="G6">
        <v>55902336.819228098</v>
      </c>
      <c r="H6">
        <v>0</v>
      </c>
      <c r="I6">
        <v>0.37699065441859902</v>
      </c>
      <c r="L6">
        <v>148285736.43408099</v>
      </c>
      <c r="M6">
        <v>2016</v>
      </c>
      <c r="N6" t="s">
        <v>65</v>
      </c>
    </row>
    <row r="7" spans="1:14" x14ac:dyDescent="0.25">
      <c r="A7" t="s">
        <v>4</v>
      </c>
      <c r="B7" t="s">
        <v>10</v>
      </c>
      <c r="C7">
        <v>746567035.84633505</v>
      </c>
      <c r="D7">
        <v>6763423.9616</v>
      </c>
      <c r="E7">
        <v>0</v>
      </c>
      <c r="F7">
        <v>0</v>
      </c>
      <c r="G7">
        <v>753330459.807935</v>
      </c>
      <c r="H7">
        <v>0</v>
      </c>
      <c r="I7">
        <v>2.6044397234668799</v>
      </c>
      <c r="L7">
        <v>289248567.75151098</v>
      </c>
      <c r="M7">
        <v>2016</v>
      </c>
      <c r="N7" t="s">
        <v>66</v>
      </c>
    </row>
    <row r="8" spans="1:14" x14ac:dyDescent="0.25">
      <c r="A8" t="s">
        <v>4</v>
      </c>
      <c r="B8" t="s">
        <v>11</v>
      </c>
      <c r="C8">
        <v>21529020.5696747</v>
      </c>
      <c r="D8">
        <v>1799769</v>
      </c>
      <c r="E8">
        <v>0</v>
      </c>
      <c r="F8">
        <v>0</v>
      </c>
      <c r="G8">
        <v>23328789.5696747</v>
      </c>
      <c r="H8">
        <v>0</v>
      </c>
      <c r="I8">
        <v>0.29584755237729199</v>
      </c>
      <c r="J8">
        <v>228400353.15750799</v>
      </c>
      <c r="K8">
        <v>0.34524504482120799</v>
      </c>
      <c r="L8">
        <v>78854090.163043395</v>
      </c>
      <c r="M8">
        <v>2016</v>
      </c>
      <c r="N8" t="s">
        <v>82</v>
      </c>
    </row>
    <row r="9" spans="1:14" x14ac:dyDescent="0.25">
      <c r="A9" t="s">
        <v>4</v>
      </c>
      <c r="B9" t="s">
        <v>12</v>
      </c>
      <c r="C9">
        <v>29371884.7995032</v>
      </c>
      <c r="D9">
        <v>591477.65322800004</v>
      </c>
      <c r="E9">
        <v>0</v>
      </c>
      <c r="F9">
        <v>0</v>
      </c>
      <c r="G9">
        <v>29963362.4527312</v>
      </c>
      <c r="H9">
        <v>0</v>
      </c>
      <c r="I9">
        <v>0.30790270599869202</v>
      </c>
      <c r="J9">
        <v>231153632.11617601</v>
      </c>
      <c r="K9">
        <v>0.42099440116819797</v>
      </c>
      <c r="L9">
        <v>97314384.930603296</v>
      </c>
      <c r="M9">
        <v>2016</v>
      </c>
      <c r="N9" t="s">
        <v>83</v>
      </c>
    </row>
    <row r="10" spans="1:14" x14ac:dyDescent="0.25">
      <c r="A10" t="s">
        <v>4</v>
      </c>
      <c r="B10" t="s">
        <v>13</v>
      </c>
      <c r="C10">
        <v>382341476.11516398</v>
      </c>
      <c r="D10">
        <v>9485109.9680000003</v>
      </c>
      <c r="E10">
        <v>0</v>
      </c>
      <c r="F10">
        <v>0</v>
      </c>
      <c r="G10">
        <v>391826586.08316398</v>
      </c>
      <c r="H10">
        <v>0</v>
      </c>
      <c r="I10">
        <v>1.4400134599832499</v>
      </c>
      <c r="J10">
        <v>232901411.11277601</v>
      </c>
      <c r="K10">
        <v>1.1683022924679201</v>
      </c>
      <c r="L10">
        <v>272099252.522071</v>
      </c>
      <c r="M10">
        <v>2016</v>
      </c>
      <c r="N10" t="s">
        <v>84</v>
      </c>
    </row>
    <row r="11" spans="1:14" x14ac:dyDescent="0.25">
      <c r="A11" t="s">
        <v>4</v>
      </c>
      <c r="B11" t="s">
        <v>14</v>
      </c>
      <c r="C11">
        <v>73533387.493003801</v>
      </c>
      <c r="D11">
        <v>60823.5</v>
      </c>
      <c r="E11">
        <v>0</v>
      </c>
      <c r="F11">
        <v>0</v>
      </c>
      <c r="G11">
        <v>73594210.993003801</v>
      </c>
      <c r="H11">
        <v>0</v>
      </c>
      <c r="I11">
        <v>0.403365697910397</v>
      </c>
      <c r="J11">
        <v>235878009.15174901</v>
      </c>
      <c r="K11">
        <v>0.77349451214701204</v>
      </c>
      <c r="L11">
        <v>182450345.61504</v>
      </c>
      <c r="M11">
        <v>2016</v>
      </c>
      <c r="N11" t="s">
        <v>85</v>
      </c>
    </row>
    <row r="12" spans="1:14" x14ac:dyDescent="0.25">
      <c r="A12" t="s">
        <v>4</v>
      </c>
      <c r="B12" t="s">
        <v>15</v>
      </c>
      <c r="C12">
        <v>128589553.76174399</v>
      </c>
      <c r="D12">
        <v>-561.70799999999997</v>
      </c>
      <c r="E12">
        <v>0</v>
      </c>
      <c r="F12">
        <v>0</v>
      </c>
      <c r="G12">
        <v>128588992.053744</v>
      </c>
      <c r="H12">
        <v>0</v>
      </c>
      <c r="I12">
        <v>0.60687564393664595</v>
      </c>
      <c r="J12">
        <v>239378569.79176399</v>
      </c>
      <c r="K12">
        <v>0.88515395900885496</v>
      </c>
      <c r="L12">
        <v>211886888.753057</v>
      </c>
      <c r="M12">
        <v>2016</v>
      </c>
      <c r="N12" t="s">
        <v>86</v>
      </c>
    </row>
    <row r="13" spans="1:14" x14ac:dyDescent="0.25">
      <c r="A13" t="s">
        <v>4</v>
      </c>
      <c r="B13" t="s">
        <v>16</v>
      </c>
      <c r="C13">
        <v>644007159.85090101</v>
      </c>
      <c r="D13">
        <v>11932581.220058</v>
      </c>
      <c r="E13">
        <v>0</v>
      </c>
      <c r="F13">
        <v>0</v>
      </c>
      <c r="G13">
        <v>655939741.07095897</v>
      </c>
      <c r="H13">
        <v>0</v>
      </c>
      <c r="I13">
        <v>3.0626312174686401</v>
      </c>
      <c r="J13">
        <v>242614398.86354199</v>
      </c>
      <c r="K13">
        <v>0.88278036912733904</v>
      </c>
      <c r="L13">
        <v>214175228.58436501</v>
      </c>
      <c r="M13">
        <v>2016</v>
      </c>
      <c r="N13" t="s">
        <v>87</v>
      </c>
    </row>
    <row r="14" spans="1:14" x14ac:dyDescent="0.25">
      <c r="A14" t="s">
        <v>4</v>
      </c>
      <c r="B14" t="s">
        <v>17</v>
      </c>
      <c r="C14">
        <v>84056121.436364606</v>
      </c>
      <c r="D14">
        <v>3040147.2457849998</v>
      </c>
      <c r="E14">
        <v>0</v>
      </c>
      <c r="F14">
        <v>0</v>
      </c>
      <c r="G14">
        <v>87096268.682149604</v>
      </c>
      <c r="H14">
        <v>0</v>
      </c>
      <c r="I14">
        <v>0.28602969913430498</v>
      </c>
      <c r="J14">
        <v>247124401.74636301</v>
      </c>
      <c r="K14">
        <v>1.23217612471197</v>
      </c>
      <c r="L14">
        <v>304500787.66559702</v>
      </c>
      <c r="M14">
        <v>2017</v>
      </c>
      <c r="N14" t="s">
        <v>61</v>
      </c>
    </row>
    <row r="15" spans="1:14" x14ac:dyDescent="0.25">
      <c r="A15" t="s">
        <v>4</v>
      </c>
      <c r="B15" t="s">
        <v>18</v>
      </c>
      <c r="C15">
        <v>59792657.6723122</v>
      </c>
      <c r="D15">
        <v>1949803.3748550001</v>
      </c>
      <c r="E15">
        <v>0</v>
      </c>
      <c r="F15">
        <v>0</v>
      </c>
      <c r="G15">
        <v>61742461.047167197</v>
      </c>
      <c r="H15">
        <v>0</v>
      </c>
      <c r="I15">
        <v>0.28383267398808898</v>
      </c>
      <c r="J15">
        <v>252006790.64715001</v>
      </c>
      <c r="K15">
        <v>0.86319577134783299</v>
      </c>
      <c r="L15">
        <v>217531196.03755799</v>
      </c>
      <c r="M15">
        <v>2017</v>
      </c>
      <c r="N15" t="s">
        <v>62</v>
      </c>
    </row>
    <row r="16" spans="1:14" x14ac:dyDescent="0.25">
      <c r="A16" t="s">
        <v>4</v>
      </c>
      <c r="B16" t="s">
        <v>19</v>
      </c>
      <c r="C16">
        <v>529814018.79970098</v>
      </c>
      <c r="D16">
        <v>6453153.04339871</v>
      </c>
      <c r="E16">
        <v>0</v>
      </c>
      <c r="F16">
        <v>0</v>
      </c>
      <c r="G16">
        <v>536267171.84310001</v>
      </c>
      <c r="H16">
        <v>0</v>
      </c>
      <c r="I16">
        <v>2.01501249056441</v>
      </c>
      <c r="J16">
        <v>253408118.73898399</v>
      </c>
      <c r="K16">
        <v>1.0502264326336299</v>
      </c>
      <c r="L16">
        <v>266135904.54364401</v>
      </c>
      <c r="M16">
        <v>2017</v>
      </c>
      <c r="N16" t="s">
        <v>63</v>
      </c>
    </row>
    <row r="17" spans="1:14" x14ac:dyDescent="0.25">
      <c r="A17" t="s">
        <v>4</v>
      </c>
      <c r="B17" t="s">
        <v>20</v>
      </c>
      <c r="C17">
        <v>50323681.409778602</v>
      </c>
      <c r="D17">
        <v>2521135.5008100001</v>
      </c>
      <c r="E17">
        <v>0</v>
      </c>
      <c r="F17">
        <v>0</v>
      </c>
      <c r="G17">
        <v>52844816.9105886</v>
      </c>
      <c r="H17">
        <v>0</v>
      </c>
      <c r="I17">
        <v>0.31705848075280102</v>
      </c>
      <c r="J17">
        <v>255084181.32319799</v>
      </c>
      <c r="K17">
        <v>0.653400550394584</v>
      </c>
      <c r="L17">
        <v>166672144.47352999</v>
      </c>
      <c r="M17">
        <v>2017</v>
      </c>
      <c r="N17" t="s">
        <v>64</v>
      </c>
    </row>
    <row r="18" spans="1:14" x14ac:dyDescent="0.25">
      <c r="A18" t="s">
        <v>4</v>
      </c>
      <c r="B18" t="s">
        <v>21</v>
      </c>
      <c r="C18">
        <v>94229075.343765199</v>
      </c>
      <c r="D18">
        <v>5908541.8109062901</v>
      </c>
      <c r="E18">
        <v>0</v>
      </c>
      <c r="F18">
        <v>0</v>
      </c>
      <c r="G18">
        <v>100137617.154671</v>
      </c>
      <c r="H18">
        <v>0</v>
      </c>
      <c r="I18">
        <v>0.37699065441859902</v>
      </c>
      <c r="J18">
        <v>261730933.212726</v>
      </c>
      <c r="K18">
        <v>1.0148728046928299</v>
      </c>
      <c r="L18">
        <v>265623606.26447201</v>
      </c>
      <c r="M18">
        <v>2017</v>
      </c>
      <c r="N18" t="s">
        <v>65</v>
      </c>
    </row>
    <row r="19" spans="1:14" x14ac:dyDescent="0.25">
      <c r="A19" t="s">
        <v>4</v>
      </c>
      <c r="B19" t="s">
        <v>22</v>
      </c>
      <c r="C19">
        <v>780097121.98377299</v>
      </c>
      <c r="D19">
        <v>6657955.2113950001</v>
      </c>
      <c r="E19">
        <v>0</v>
      </c>
      <c r="F19">
        <v>0</v>
      </c>
      <c r="G19">
        <v>786755077.19516802</v>
      </c>
      <c r="H19">
        <v>0</v>
      </c>
      <c r="I19">
        <v>2.6044397234668799</v>
      </c>
      <c r="J19">
        <v>280992103.71712297</v>
      </c>
      <c r="K19">
        <v>1.0750561000432299</v>
      </c>
      <c r="L19">
        <v>302082275.16507298</v>
      </c>
      <c r="M19">
        <v>2017</v>
      </c>
      <c r="N19" t="s">
        <v>66</v>
      </c>
    </row>
    <row r="20" spans="1:14" x14ac:dyDescent="0.25">
      <c r="A20" t="s">
        <v>4</v>
      </c>
      <c r="B20" t="s">
        <v>23</v>
      </c>
      <c r="C20">
        <v>94960506.497200698</v>
      </c>
      <c r="D20">
        <v>3183734.8729300001</v>
      </c>
      <c r="E20">
        <v>0</v>
      </c>
      <c r="F20">
        <v>0</v>
      </c>
      <c r="G20">
        <v>98144241.370130703</v>
      </c>
      <c r="H20">
        <v>0</v>
      </c>
      <c r="I20">
        <v>0.29584755237729199</v>
      </c>
      <c r="J20">
        <v>298042585.80483103</v>
      </c>
      <c r="K20">
        <v>1.1130598547239099</v>
      </c>
      <c r="L20">
        <v>331739237.25746399</v>
      </c>
      <c r="M20">
        <v>2017</v>
      </c>
      <c r="N20" t="s">
        <v>82</v>
      </c>
    </row>
    <row r="21" spans="1:14" x14ac:dyDescent="0.25">
      <c r="A21" t="s">
        <v>4</v>
      </c>
      <c r="B21" t="s">
        <v>24</v>
      </c>
      <c r="C21">
        <v>58641309.955955602</v>
      </c>
      <c r="D21">
        <v>13683934.315211</v>
      </c>
      <c r="E21">
        <v>0</v>
      </c>
      <c r="F21">
        <v>0</v>
      </c>
      <c r="G21">
        <v>72325244.271166593</v>
      </c>
      <c r="H21">
        <v>0</v>
      </c>
      <c r="I21">
        <v>0.30790270599869202</v>
      </c>
      <c r="J21">
        <v>301640012.01045299</v>
      </c>
      <c r="K21">
        <v>0.77873098278497799</v>
      </c>
      <c r="L21">
        <v>234896423.00017199</v>
      </c>
      <c r="M21">
        <v>2017</v>
      </c>
      <c r="N21" t="s">
        <v>83</v>
      </c>
    </row>
    <row r="22" spans="1:14" x14ac:dyDescent="0.25">
      <c r="A22" t="s">
        <v>4</v>
      </c>
      <c r="B22" t="s">
        <v>25</v>
      </c>
      <c r="C22">
        <v>305726963.86205</v>
      </c>
      <c r="D22">
        <v>77369614.606714994</v>
      </c>
      <c r="E22">
        <v>0</v>
      </c>
      <c r="F22">
        <v>0</v>
      </c>
      <c r="G22">
        <v>383096578.46876502</v>
      </c>
      <c r="H22">
        <v>0</v>
      </c>
      <c r="I22">
        <v>1.4400134599832499</v>
      </c>
      <c r="J22">
        <v>305732248.54519302</v>
      </c>
      <c r="K22">
        <v>0.87016271645270105</v>
      </c>
      <c r="L22">
        <v>266036803.90127799</v>
      </c>
      <c r="M22">
        <v>2017</v>
      </c>
      <c r="N22" t="s">
        <v>84</v>
      </c>
    </row>
    <row r="23" spans="1:14" x14ac:dyDescent="0.25">
      <c r="A23" t="s">
        <v>4</v>
      </c>
      <c r="B23" t="s">
        <v>26</v>
      </c>
      <c r="C23">
        <v>88283070.719230205</v>
      </c>
      <c r="D23">
        <v>34266649.9093097</v>
      </c>
      <c r="E23">
        <v>0</v>
      </c>
      <c r="F23">
        <v>0</v>
      </c>
      <c r="G23">
        <v>122549720.62853999</v>
      </c>
      <c r="H23">
        <v>0</v>
      </c>
      <c r="I23">
        <v>0.403365697910397</v>
      </c>
      <c r="J23">
        <v>311013561.494901</v>
      </c>
      <c r="K23">
        <v>0.976863844472868</v>
      </c>
      <c r="L23">
        <v>303817903.365107</v>
      </c>
      <c r="M23">
        <v>2017</v>
      </c>
      <c r="N23" t="s">
        <v>85</v>
      </c>
    </row>
    <row r="24" spans="1:14" x14ac:dyDescent="0.25">
      <c r="A24" t="s">
        <v>4</v>
      </c>
      <c r="B24" t="s">
        <v>27</v>
      </c>
      <c r="C24">
        <v>185850244.13076901</v>
      </c>
      <c r="D24">
        <v>53305283.636107199</v>
      </c>
      <c r="E24">
        <v>0</v>
      </c>
      <c r="F24">
        <v>0</v>
      </c>
      <c r="G24">
        <v>239155527.76687601</v>
      </c>
      <c r="H24">
        <v>0</v>
      </c>
      <c r="I24">
        <v>0.60687564393664595</v>
      </c>
      <c r="J24">
        <v>313978267.37014502</v>
      </c>
      <c r="K24">
        <v>1.2551080840639399</v>
      </c>
      <c r="L24">
        <v>394076661.596659</v>
      </c>
      <c r="M24">
        <v>2017</v>
      </c>
      <c r="N24" t="s">
        <v>86</v>
      </c>
    </row>
    <row r="25" spans="1:14" x14ac:dyDescent="0.25">
      <c r="A25" t="s">
        <v>4</v>
      </c>
      <c r="B25" t="s">
        <v>28</v>
      </c>
      <c r="C25">
        <v>789422100.48561203</v>
      </c>
      <c r="D25">
        <v>218219196.97773299</v>
      </c>
      <c r="E25">
        <v>0</v>
      </c>
      <c r="F25">
        <v>0</v>
      </c>
      <c r="G25">
        <v>1007641297.4633501</v>
      </c>
      <c r="H25">
        <v>0</v>
      </c>
      <c r="I25">
        <v>3.0626312174686401</v>
      </c>
      <c r="J25">
        <v>316913753.99237001</v>
      </c>
      <c r="K25">
        <v>1.038174041472</v>
      </c>
      <c r="L25">
        <v>329011632.78032303</v>
      </c>
      <c r="M25">
        <v>2017</v>
      </c>
      <c r="N25" t="s">
        <v>87</v>
      </c>
    </row>
    <row r="26" spans="1:14" x14ac:dyDescent="0.25">
      <c r="A26" t="s">
        <v>4</v>
      </c>
      <c r="B26" t="s">
        <v>29</v>
      </c>
      <c r="C26">
        <v>104801353.397937</v>
      </c>
      <c r="D26">
        <v>39804928.9968196</v>
      </c>
      <c r="E26">
        <v>0</v>
      </c>
      <c r="F26">
        <v>0</v>
      </c>
      <c r="G26">
        <v>144606282.394757</v>
      </c>
      <c r="H26">
        <v>0</v>
      </c>
      <c r="I26">
        <v>0.28602969913430498</v>
      </c>
      <c r="J26">
        <v>321467137.576074</v>
      </c>
      <c r="K26">
        <v>1.5726766862960999</v>
      </c>
      <c r="L26">
        <v>505563872.67623299</v>
      </c>
      <c r="M26">
        <v>2018</v>
      </c>
      <c r="N26" t="s">
        <v>61</v>
      </c>
    </row>
    <row r="27" spans="1:14" x14ac:dyDescent="0.25">
      <c r="A27" t="s">
        <v>4</v>
      </c>
      <c r="B27" t="s">
        <v>30</v>
      </c>
      <c r="C27">
        <v>58704640.632247202</v>
      </c>
      <c r="D27">
        <v>31866035.637237001</v>
      </c>
      <c r="E27">
        <v>0</v>
      </c>
      <c r="F27">
        <v>0</v>
      </c>
      <c r="G27">
        <v>90570676.269484207</v>
      </c>
      <c r="H27">
        <v>0</v>
      </c>
      <c r="I27">
        <v>0.28383267398808898</v>
      </c>
      <c r="J27">
        <v>325413028.43142599</v>
      </c>
      <c r="K27">
        <v>0.98059637894921503</v>
      </c>
      <c r="L27">
        <v>319098837.34275502</v>
      </c>
      <c r="M27">
        <v>2018</v>
      </c>
      <c r="N27" t="s">
        <v>62</v>
      </c>
    </row>
    <row r="28" spans="1:14" x14ac:dyDescent="0.25">
      <c r="A28" t="s">
        <v>4</v>
      </c>
      <c r="B28" t="s">
        <v>31</v>
      </c>
      <c r="C28">
        <v>580265140.23822403</v>
      </c>
      <c r="D28">
        <v>25387493.216323201</v>
      </c>
      <c r="E28">
        <v>0</v>
      </c>
      <c r="F28">
        <v>0</v>
      </c>
      <c r="G28">
        <v>605652633.454548</v>
      </c>
      <c r="H28">
        <v>0</v>
      </c>
      <c r="I28">
        <v>2.01501249056441</v>
      </c>
      <c r="J28">
        <v>336653550.73860401</v>
      </c>
      <c r="K28">
        <v>0.89281744599802404</v>
      </c>
      <c r="L28">
        <v>300570163.35660702</v>
      </c>
      <c r="M28">
        <v>2018</v>
      </c>
      <c r="N28" t="s">
        <v>63</v>
      </c>
    </row>
    <row r="29" spans="1:14" x14ac:dyDescent="0.25">
      <c r="A29" t="s">
        <v>4</v>
      </c>
      <c r="B29" t="s">
        <v>32</v>
      </c>
      <c r="C29">
        <v>88920520.123599693</v>
      </c>
      <c r="D29">
        <v>21290345.968524799</v>
      </c>
      <c r="E29">
        <v>0</v>
      </c>
      <c r="F29">
        <v>0</v>
      </c>
      <c r="G29">
        <v>110210866.092125</v>
      </c>
      <c r="H29">
        <v>0</v>
      </c>
      <c r="I29">
        <v>0.31705848075280102</v>
      </c>
      <c r="J29">
        <v>347512940.84675598</v>
      </c>
      <c r="K29">
        <v>1.0002626658165299</v>
      </c>
      <c r="L29">
        <v>347604220.61711699</v>
      </c>
      <c r="M29">
        <v>2018</v>
      </c>
      <c r="N29" t="s">
        <v>64</v>
      </c>
    </row>
    <row r="30" spans="1:14" x14ac:dyDescent="0.25">
      <c r="A30" t="s">
        <v>4</v>
      </c>
      <c r="B30" t="s">
        <v>33</v>
      </c>
      <c r="C30">
        <v>92494513.063516095</v>
      </c>
      <c r="D30">
        <v>21429995.915493999</v>
      </c>
      <c r="E30">
        <v>0</v>
      </c>
      <c r="F30">
        <v>0</v>
      </c>
      <c r="G30">
        <v>113924508.97901</v>
      </c>
      <c r="H30">
        <v>0</v>
      </c>
      <c r="I30">
        <v>0.37699065441859902</v>
      </c>
      <c r="J30">
        <v>350012214.04478502</v>
      </c>
      <c r="K30">
        <v>0.86338277793265195</v>
      </c>
      <c r="L30">
        <v>302194517.67234498</v>
      </c>
      <c r="M30">
        <v>2018</v>
      </c>
      <c r="N30" t="s">
        <v>65</v>
      </c>
    </row>
    <row r="31" spans="1:14" x14ac:dyDescent="0.25">
      <c r="A31" t="s">
        <v>4</v>
      </c>
      <c r="B31" t="s">
        <v>34</v>
      </c>
      <c r="C31">
        <v>756275344.61757803</v>
      </c>
      <c r="D31">
        <v>87144519.686632499</v>
      </c>
      <c r="E31">
        <v>0</v>
      </c>
      <c r="F31">
        <v>0</v>
      </c>
      <c r="G31">
        <v>843419864.30421102</v>
      </c>
      <c r="H31">
        <v>0</v>
      </c>
      <c r="I31">
        <v>2.6044397234668799</v>
      </c>
      <c r="J31">
        <v>363313253.83566898</v>
      </c>
      <c r="K31">
        <v>0.89135000909537399</v>
      </c>
      <c r="L31">
        <v>323839272.11089402</v>
      </c>
      <c r="M31">
        <v>2018</v>
      </c>
      <c r="N31" t="s">
        <v>66</v>
      </c>
    </row>
    <row r="32" spans="1:14" x14ac:dyDescent="0.25">
      <c r="A32" t="s">
        <v>4</v>
      </c>
      <c r="B32" t="s">
        <v>35</v>
      </c>
      <c r="C32">
        <v>124873579.866412</v>
      </c>
      <c r="D32">
        <v>25887080.4035758</v>
      </c>
      <c r="E32">
        <v>0</v>
      </c>
      <c r="F32">
        <v>0</v>
      </c>
      <c r="G32">
        <v>150760660.269988</v>
      </c>
      <c r="H32">
        <v>0</v>
      </c>
      <c r="I32">
        <v>0.29584755237729199</v>
      </c>
      <c r="J32">
        <v>372788432.16794002</v>
      </c>
      <c r="K32">
        <v>1.3669657168923399</v>
      </c>
      <c r="L32">
        <v>509589006.42762101</v>
      </c>
      <c r="M32">
        <v>2018</v>
      </c>
      <c r="N32" t="s">
        <v>82</v>
      </c>
    </row>
    <row r="33" spans="1:14" x14ac:dyDescent="0.25">
      <c r="A33" t="s">
        <v>4</v>
      </c>
      <c r="B33" t="s">
        <v>36</v>
      </c>
      <c r="C33">
        <v>83799934.442697704</v>
      </c>
      <c r="D33">
        <v>30610271.457075998</v>
      </c>
      <c r="E33">
        <v>0</v>
      </c>
      <c r="F33">
        <v>0</v>
      </c>
      <c r="G33">
        <v>114410205.899774</v>
      </c>
      <c r="H33">
        <v>0</v>
      </c>
      <c r="I33">
        <v>0.30790270599869202</v>
      </c>
      <c r="J33">
        <v>372106284.02073902</v>
      </c>
      <c r="K33">
        <v>0.99858320430889302</v>
      </c>
      <c r="L33">
        <v>371579085.44090402</v>
      </c>
      <c r="M33">
        <v>2018</v>
      </c>
      <c r="N33" t="s">
        <v>83</v>
      </c>
    </row>
    <row r="34" spans="1:14" x14ac:dyDescent="0.25">
      <c r="A34" t="s">
        <v>4</v>
      </c>
      <c r="B34" t="s">
        <v>37</v>
      </c>
      <c r="C34">
        <v>476107781.095204</v>
      </c>
      <c r="D34">
        <v>134676371.11721399</v>
      </c>
      <c r="E34">
        <v>0</v>
      </c>
      <c r="F34">
        <v>0</v>
      </c>
      <c r="G34">
        <v>610784152.21241796</v>
      </c>
      <c r="H34">
        <v>0</v>
      </c>
      <c r="I34">
        <v>1.4400134599832499</v>
      </c>
      <c r="J34">
        <v>386326150.60652602</v>
      </c>
      <c r="K34">
        <v>1.0979109127287401</v>
      </c>
      <c r="L34">
        <v>424151696.62339199</v>
      </c>
      <c r="M34">
        <v>2018</v>
      </c>
      <c r="N34" t="s">
        <v>84</v>
      </c>
    </row>
    <row r="35" spans="1:14" x14ac:dyDescent="0.25">
      <c r="A35" t="s">
        <v>4</v>
      </c>
      <c r="B35" t="s">
        <v>38</v>
      </c>
      <c r="C35">
        <v>119946524.597754</v>
      </c>
      <c r="D35">
        <v>35540984.882772103</v>
      </c>
      <c r="E35">
        <v>0</v>
      </c>
      <c r="F35">
        <v>0</v>
      </c>
      <c r="G35">
        <v>155487509.480526</v>
      </c>
      <c r="H35">
        <v>0</v>
      </c>
      <c r="I35">
        <v>0.403365697910397</v>
      </c>
      <c r="J35">
        <v>401430572.951307</v>
      </c>
      <c r="K35">
        <v>0.96025394234429495</v>
      </c>
      <c r="L35">
        <v>385475290.254022</v>
      </c>
      <c r="M35">
        <v>2018</v>
      </c>
      <c r="N35" t="s">
        <v>85</v>
      </c>
    </row>
    <row r="36" spans="1:14" x14ac:dyDescent="0.25">
      <c r="A36" t="s">
        <v>4</v>
      </c>
      <c r="B36" t="s">
        <v>39</v>
      </c>
      <c r="C36">
        <v>214122609.730878</v>
      </c>
      <c r="D36">
        <v>52077685.936729103</v>
      </c>
      <c r="E36">
        <v>0</v>
      </c>
      <c r="F36">
        <v>0</v>
      </c>
      <c r="G36">
        <v>266200295.66760701</v>
      </c>
      <c r="H36">
        <v>0</v>
      </c>
      <c r="I36">
        <v>0.60687564393664595</v>
      </c>
      <c r="J36">
        <v>406940508.89745998</v>
      </c>
      <c r="K36">
        <v>1.07789858444446</v>
      </c>
      <c r="L36">
        <v>438640598.49367899</v>
      </c>
      <c r="M36">
        <v>2018</v>
      </c>
      <c r="N36" t="s">
        <v>86</v>
      </c>
    </row>
    <row r="37" spans="1:14" x14ac:dyDescent="0.25">
      <c r="A37" t="s">
        <v>4</v>
      </c>
      <c r="B37" t="s">
        <v>40</v>
      </c>
      <c r="C37">
        <v>968453313.46557999</v>
      </c>
      <c r="D37">
        <v>331368171.07823998</v>
      </c>
      <c r="E37">
        <v>0</v>
      </c>
      <c r="F37">
        <v>0</v>
      </c>
      <c r="G37">
        <v>1299821484.5438199</v>
      </c>
      <c r="H37">
        <v>0</v>
      </c>
      <c r="I37">
        <v>3.0626312174686401</v>
      </c>
      <c r="J37">
        <v>420437554.08149499</v>
      </c>
      <c r="K37">
        <v>1.0094562590879199</v>
      </c>
      <c r="L37">
        <v>424413320.52318197</v>
      </c>
      <c r="M37">
        <v>2018</v>
      </c>
      <c r="N37" t="s">
        <v>87</v>
      </c>
    </row>
    <row r="38" spans="1:14" x14ac:dyDescent="0.25">
      <c r="A38" t="s">
        <v>4</v>
      </c>
      <c r="B38" t="s">
        <v>41</v>
      </c>
      <c r="C38">
        <v>67266755.396896005</v>
      </c>
      <c r="D38">
        <v>12563619.891894201</v>
      </c>
      <c r="E38">
        <v>0</v>
      </c>
      <c r="F38">
        <v>0</v>
      </c>
      <c r="G38">
        <v>79830375.288790196</v>
      </c>
      <c r="H38">
        <v>0</v>
      </c>
      <c r="I38">
        <v>0.28602969913430498</v>
      </c>
      <c r="J38">
        <v>430907453.70046198</v>
      </c>
      <c r="K38">
        <v>0.64769871464844997</v>
      </c>
      <c r="L38">
        <v>279098203.89422601</v>
      </c>
      <c r="M38">
        <v>2019</v>
      </c>
      <c r="N38" t="s">
        <v>61</v>
      </c>
    </row>
    <row r="39" spans="1:14" x14ac:dyDescent="0.25">
      <c r="A39" t="s">
        <v>4</v>
      </c>
      <c r="B39" t="s">
        <v>42</v>
      </c>
      <c r="C39">
        <v>99446176.045642093</v>
      </c>
      <c r="D39">
        <v>39528851.796967603</v>
      </c>
      <c r="E39">
        <v>0</v>
      </c>
      <c r="F39">
        <v>0</v>
      </c>
      <c r="G39">
        <v>138975027.84261</v>
      </c>
      <c r="H39">
        <v>0</v>
      </c>
      <c r="I39">
        <v>0.28383267398808898</v>
      </c>
      <c r="J39">
        <v>435199596.97344702</v>
      </c>
      <c r="K39">
        <v>1.1250864557559801</v>
      </c>
      <c r="L39">
        <v>489637172.10528803</v>
      </c>
      <c r="M39">
        <v>2019</v>
      </c>
      <c r="N39" t="s">
        <v>62</v>
      </c>
    </row>
    <row r="40" spans="1:14" x14ac:dyDescent="0.25">
      <c r="A40" t="s">
        <v>4</v>
      </c>
      <c r="B40" t="s">
        <v>43</v>
      </c>
      <c r="C40">
        <v>833936194.927163</v>
      </c>
      <c r="D40">
        <v>64588885.013166897</v>
      </c>
      <c r="E40">
        <v>0</v>
      </c>
      <c r="F40">
        <v>0</v>
      </c>
      <c r="G40">
        <v>898525079.94032896</v>
      </c>
      <c r="H40">
        <v>0</v>
      </c>
      <c r="I40">
        <v>2.01501249056441</v>
      </c>
      <c r="J40">
        <v>434685410.58363903</v>
      </c>
      <c r="K40">
        <v>1.0258347274213699</v>
      </c>
      <c r="L40">
        <v>445915389.680116</v>
      </c>
      <c r="M40">
        <v>2019</v>
      </c>
      <c r="N40" t="s">
        <v>63</v>
      </c>
    </row>
    <row r="41" spans="1:14" x14ac:dyDescent="0.25">
      <c r="A41" t="s">
        <v>4</v>
      </c>
      <c r="B41" t="s">
        <v>44</v>
      </c>
      <c r="C41">
        <v>152449818.04364699</v>
      </c>
      <c r="D41">
        <v>27394737.837436099</v>
      </c>
      <c r="E41">
        <v>0</v>
      </c>
      <c r="F41">
        <v>0</v>
      </c>
      <c r="G41">
        <v>179844555.881084</v>
      </c>
      <c r="H41">
        <v>0</v>
      </c>
      <c r="I41">
        <v>0.31705848075280102</v>
      </c>
      <c r="J41">
        <v>431281708.59921497</v>
      </c>
      <c r="K41">
        <v>1.3152153898419201</v>
      </c>
      <c r="L41">
        <v>567228340.50700605</v>
      </c>
      <c r="M41">
        <v>2019</v>
      </c>
      <c r="N41" t="s">
        <v>64</v>
      </c>
    </row>
    <row r="42" spans="1:14" x14ac:dyDescent="0.25">
      <c r="A42" t="s">
        <v>4</v>
      </c>
      <c r="B42" t="s">
        <v>45</v>
      </c>
      <c r="C42">
        <v>143840288.14296401</v>
      </c>
      <c r="D42">
        <v>32688993.754753001</v>
      </c>
      <c r="E42">
        <v>0</v>
      </c>
      <c r="F42">
        <v>0</v>
      </c>
      <c r="G42">
        <v>176529281.897717</v>
      </c>
      <c r="H42">
        <v>0</v>
      </c>
      <c r="I42">
        <v>0.37699065441859902</v>
      </c>
      <c r="J42">
        <v>429350041.08994401</v>
      </c>
      <c r="K42">
        <v>1.09062302342755</v>
      </c>
      <c r="L42">
        <v>468259039.92225701</v>
      </c>
      <c r="M42">
        <v>2019</v>
      </c>
      <c r="N42" t="s">
        <v>65</v>
      </c>
    </row>
    <row r="43" spans="1:14" x14ac:dyDescent="0.25">
      <c r="A43" t="s">
        <v>4</v>
      </c>
      <c r="B43" t="s">
        <v>46</v>
      </c>
      <c r="C43">
        <v>1016500669.20188</v>
      </c>
      <c r="D43">
        <v>88243506.600464895</v>
      </c>
      <c r="E43">
        <v>0</v>
      </c>
      <c r="F43">
        <v>0</v>
      </c>
      <c r="G43">
        <v>1104744175.80235</v>
      </c>
      <c r="H43">
        <v>0</v>
      </c>
      <c r="I43">
        <v>2.6044397234668799</v>
      </c>
      <c r="J43">
        <v>423131096.57223803</v>
      </c>
      <c r="K43">
        <v>1.0024724969144301</v>
      </c>
      <c r="L43">
        <v>424177286.90290999</v>
      </c>
      <c r="M43">
        <v>2019</v>
      </c>
      <c r="N43" t="s">
        <v>66</v>
      </c>
    </row>
    <row r="44" spans="1:14" x14ac:dyDescent="0.25">
      <c r="A44" t="s">
        <v>4</v>
      </c>
      <c r="B44" t="s">
        <v>47</v>
      </c>
      <c r="C44">
        <v>116216821.762529</v>
      </c>
      <c r="D44">
        <v>24497117.864524301</v>
      </c>
      <c r="E44">
        <v>0</v>
      </c>
      <c r="F44">
        <v>0</v>
      </c>
      <c r="G44">
        <v>140713939.62705299</v>
      </c>
      <c r="H44">
        <v>0</v>
      </c>
      <c r="I44">
        <v>0.29584755237729199</v>
      </c>
      <c r="J44">
        <v>419710150.22975397</v>
      </c>
      <c r="K44">
        <v>1.13323419163325</v>
      </c>
      <c r="L44">
        <v>475629892.81588399</v>
      </c>
      <c r="M44">
        <v>2019</v>
      </c>
      <c r="N44" t="s">
        <v>82</v>
      </c>
    </row>
    <row r="45" spans="1:14" x14ac:dyDescent="0.25">
      <c r="A45" t="s">
        <v>4</v>
      </c>
      <c r="B45" t="s">
        <v>48</v>
      </c>
      <c r="C45">
        <v>168901168.590085</v>
      </c>
      <c r="D45">
        <v>58567196.504260004</v>
      </c>
      <c r="E45">
        <v>0</v>
      </c>
      <c r="F45">
        <v>0</v>
      </c>
      <c r="G45">
        <v>227468365.094345</v>
      </c>
      <c r="H45">
        <v>0</v>
      </c>
      <c r="I45">
        <v>0.30790270599869202</v>
      </c>
      <c r="J45">
        <v>419707197.083875</v>
      </c>
      <c r="K45">
        <v>1.7601962198086401</v>
      </c>
      <c r="L45">
        <v>738767021.73351598</v>
      </c>
      <c r="M45">
        <v>2019</v>
      </c>
      <c r="N45" t="s">
        <v>83</v>
      </c>
    </row>
    <row r="46" spans="1:14" x14ac:dyDescent="0.25">
      <c r="A46" t="s">
        <v>4</v>
      </c>
      <c r="B46" t="s">
        <v>49</v>
      </c>
      <c r="C46">
        <v>316410874.174339</v>
      </c>
      <c r="D46">
        <v>168974645.48813</v>
      </c>
      <c r="E46">
        <v>0</v>
      </c>
      <c r="F46">
        <v>0</v>
      </c>
      <c r="G46">
        <v>485385519.66246903</v>
      </c>
      <c r="H46">
        <v>0</v>
      </c>
      <c r="I46">
        <v>1.4400134599832499</v>
      </c>
      <c r="J46">
        <v>409996695.70687199</v>
      </c>
      <c r="K46">
        <v>0.82212888642134396</v>
      </c>
      <c r="L46">
        <v>337070126.87792099</v>
      </c>
      <c r="M46">
        <v>2019</v>
      </c>
      <c r="N46" t="s">
        <v>84</v>
      </c>
    </row>
    <row r="47" spans="1:14" x14ac:dyDescent="0.25">
      <c r="A47" t="s">
        <v>4</v>
      </c>
      <c r="B47" t="s">
        <v>50</v>
      </c>
      <c r="C47">
        <v>160651816.97902301</v>
      </c>
      <c r="D47">
        <v>38545477.425279997</v>
      </c>
      <c r="E47">
        <v>0</v>
      </c>
      <c r="F47">
        <v>0</v>
      </c>
      <c r="G47">
        <v>199197294.40430301</v>
      </c>
      <c r="H47">
        <v>0</v>
      </c>
      <c r="I47">
        <v>0.403365697910397</v>
      </c>
      <c r="J47">
        <v>395737580.689592</v>
      </c>
      <c r="K47">
        <v>1.24789250910653</v>
      </c>
      <c r="L47">
        <v>493837962.51448399</v>
      </c>
      <c r="M47">
        <v>2019</v>
      </c>
      <c r="N47" t="s">
        <v>85</v>
      </c>
    </row>
    <row r="48" spans="1:14" x14ac:dyDescent="0.25">
      <c r="A48" t="s">
        <v>4</v>
      </c>
      <c r="B48" t="s">
        <v>51</v>
      </c>
      <c r="C48">
        <v>117830709.369381</v>
      </c>
      <c r="D48">
        <v>58299781.151937999</v>
      </c>
      <c r="E48">
        <v>0</v>
      </c>
      <c r="F48">
        <v>0</v>
      </c>
      <c r="G48">
        <v>176130490.521319</v>
      </c>
      <c r="H48">
        <v>0</v>
      </c>
      <c r="I48">
        <v>0.60687564393664595</v>
      </c>
      <c r="J48">
        <v>392013631.98632503</v>
      </c>
      <c r="K48">
        <v>0.74034418055345697</v>
      </c>
      <c r="L48">
        <v>290225011.13870102</v>
      </c>
      <c r="M48">
        <v>2019</v>
      </c>
      <c r="N48" t="s">
        <v>86</v>
      </c>
    </row>
    <row r="49" spans="1:14" x14ac:dyDescent="0.25">
      <c r="A49" t="s">
        <v>4</v>
      </c>
      <c r="B49" t="s">
        <v>52</v>
      </c>
      <c r="C49">
        <v>1053933351.6999</v>
      </c>
      <c r="D49">
        <v>186703269.565254</v>
      </c>
      <c r="E49">
        <v>0</v>
      </c>
      <c r="F49">
        <v>0</v>
      </c>
      <c r="G49">
        <v>1240636621.2651601</v>
      </c>
      <c r="H49">
        <v>0</v>
      </c>
      <c r="I49">
        <v>3.0626312174686401</v>
      </c>
      <c r="J49">
        <v>394018858.54571998</v>
      </c>
      <c r="K49">
        <v>1.0280941383834501</v>
      </c>
      <c r="L49">
        <v>405088478.88339102</v>
      </c>
      <c r="M49">
        <v>2019</v>
      </c>
      <c r="N49" t="s">
        <v>87</v>
      </c>
    </row>
    <row r="50" spans="1:14" x14ac:dyDescent="0.25">
      <c r="A50" t="s">
        <v>4</v>
      </c>
      <c r="B50" t="s">
        <v>53</v>
      </c>
      <c r="C50">
        <v>37493388.060126901</v>
      </c>
      <c r="D50">
        <v>19419138.287716102</v>
      </c>
      <c r="E50">
        <v>0</v>
      </c>
      <c r="F50">
        <v>0</v>
      </c>
      <c r="G50">
        <v>56912526.347842999</v>
      </c>
      <c r="H50">
        <v>0</v>
      </c>
      <c r="I50">
        <v>0.28602969913430498</v>
      </c>
      <c r="J50">
        <v>393265924.31436598</v>
      </c>
      <c r="K50">
        <v>0.50595328241418502</v>
      </c>
      <c r="L50">
        <v>198974185.268502</v>
      </c>
      <c r="M50">
        <v>2020</v>
      </c>
      <c r="N50" t="s">
        <v>61</v>
      </c>
    </row>
    <row r="51" spans="1:14" x14ac:dyDescent="0.25">
      <c r="A51" t="s">
        <v>4</v>
      </c>
      <c r="B51" t="s">
        <v>54</v>
      </c>
      <c r="C51">
        <v>137691818.368213</v>
      </c>
      <c r="D51">
        <v>24130182.914236698</v>
      </c>
      <c r="E51">
        <v>0</v>
      </c>
      <c r="F51">
        <v>0</v>
      </c>
      <c r="G51">
        <v>161822001.28244999</v>
      </c>
      <c r="H51">
        <v>0</v>
      </c>
      <c r="I51">
        <v>0.28383267398808898</v>
      </c>
      <c r="L51">
        <v>570131687.12648296</v>
      </c>
      <c r="M51">
        <v>2020</v>
      </c>
      <c r="N51" t="s">
        <v>62</v>
      </c>
    </row>
    <row r="52" spans="1:14" x14ac:dyDescent="0.25">
      <c r="A52" t="s">
        <v>4</v>
      </c>
      <c r="B52" t="s">
        <v>55</v>
      </c>
      <c r="C52">
        <v>565068331.09566402</v>
      </c>
      <c r="D52">
        <v>77557742.356767401</v>
      </c>
      <c r="E52">
        <v>106599.39498</v>
      </c>
      <c r="F52">
        <v>0</v>
      </c>
      <c r="G52">
        <v>642626073.45243096</v>
      </c>
      <c r="H52">
        <v>106599.39498</v>
      </c>
      <c r="I52">
        <v>2.01501249056441</v>
      </c>
      <c r="L52">
        <v>318919151.35098302</v>
      </c>
      <c r="M52">
        <v>2020</v>
      </c>
      <c r="N52" t="s">
        <v>63</v>
      </c>
    </row>
    <row r="53" spans="1:14" x14ac:dyDescent="0.25">
      <c r="A53" t="s">
        <v>4</v>
      </c>
      <c r="B53" t="s">
        <v>56</v>
      </c>
      <c r="C53">
        <v>70786165.875114799</v>
      </c>
      <c r="D53">
        <v>22738636.079137001</v>
      </c>
      <c r="E53">
        <v>27832461.69689</v>
      </c>
      <c r="F53">
        <v>211974</v>
      </c>
      <c r="G53">
        <v>93524801.954251707</v>
      </c>
      <c r="H53">
        <v>28044435.69689</v>
      </c>
      <c r="I53">
        <v>0.31705848075280102</v>
      </c>
      <c r="L53">
        <v>294976503.17440897</v>
      </c>
      <c r="M53">
        <v>2020</v>
      </c>
      <c r="N53" t="s">
        <v>64</v>
      </c>
    </row>
    <row r="54" spans="1:14" x14ac:dyDescent="0.25">
      <c r="A54" t="s">
        <v>4</v>
      </c>
      <c r="B54" t="s">
        <v>57</v>
      </c>
      <c r="C54">
        <v>146148559.82255</v>
      </c>
      <c r="D54">
        <v>27325707.123608001</v>
      </c>
      <c r="E54">
        <v>520927867.316145</v>
      </c>
      <c r="F54">
        <v>44387</v>
      </c>
      <c r="G54">
        <v>173474266.94615799</v>
      </c>
      <c r="H54">
        <v>520972254.316145</v>
      </c>
      <c r="I54">
        <v>0.37699065441859902</v>
      </c>
      <c r="L54">
        <v>460155351.101987</v>
      </c>
      <c r="M54">
        <v>2020</v>
      </c>
      <c r="N54" t="s">
        <v>65</v>
      </c>
    </row>
    <row r="55" spans="1:14" x14ac:dyDescent="0.25">
      <c r="A55" t="s">
        <v>4</v>
      </c>
      <c r="B55" t="s">
        <v>58</v>
      </c>
      <c r="C55">
        <v>1116719453.07145</v>
      </c>
      <c r="D55">
        <v>39205175.107917801</v>
      </c>
      <c r="E55">
        <v>290865362.66926998</v>
      </c>
      <c r="F55">
        <v>38642845.055200003</v>
      </c>
      <c r="G55">
        <v>1155924628.1793699</v>
      </c>
      <c r="H55">
        <v>329508207.72447002</v>
      </c>
      <c r="I55">
        <v>2.6044397234668799</v>
      </c>
      <c r="L55">
        <v>443828520.10899001</v>
      </c>
      <c r="M55">
        <v>2020</v>
      </c>
      <c r="N55" t="s">
        <v>66</v>
      </c>
    </row>
    <row r="56" spans="1:14" x14ac:dyDescent="0.25">
      <c r="A56" t="s">
        <v>4</v>
      </c>
      <c r="B56" t="s">
        <v>88</v>
      </c>
      <c r="C56">
        <v>39782237.931750603</v>
      </c>
      <c r="D56">
        <v>31680827.765779998</v>
      </c>
      <c r="E56">
        <v>36063.565020000002</v>
      </c>
      <c r="F56">
        <v>0</v>
      </c>
      <c r="G56">
        <v>71463065.697530597</v>
      </c>
      <c r="H56">
        <v>36063.565020000002</v>
      </c>
      <c r="I56">
        <v>0.29584755237729199</v>
      </c>
      <c r="L56">
        <v>241553682.372177</v>
      </c>
      <c r="M56">
        <v>2020</v>
      </c>
      <c r="N56" t="s">
        <v>82</v>
      </c>
    </row>
    <row r="57" spans="1:14" x14ac:dyDescent="0.25">
      <c r="A57" t="s">
        <v>59</v>
      </c>
      <c r="B57" t="s">
        <v>5</v>
      </c>
      <c r="C57">
        <v>1298733.2163839999</v>
      </c>
      <c r="D57">
        <v>7005094</v>
      </c>
      <c r="E57">
        <v>0</v>
      </c>
      <c r="F57">
        <v>0</v>
      </c>
      <c r="G57">
        <v>8303827.2163840001</v>
      </c>
      <c r="H57">
        <v>0</v>
      </c>
      <c r="I57">
        <v>0.69904095257841203</v>
      </c>
      <c r="L57">
        <v>11878885.186562199</v>
      </c>
      <c r="M57">
        <v>2016</v>
      </c>
      <c r="N57" t="s">
        <v>61</v>
      </c>
    </row>
    <row r="58" spans="1:14" x14ac:dyDescent="0.25">
      <c r="A58" t="s">
        <v>59</v>
      </c>
      <c r="B58" t="s">
        <v>6</v>
      </c>
      <c r="C58">
        <v>16330400.352189699</v>
      </c>
      <c r="D58">
        <v>0</v>
      </c>
      <c r="E58">
        <v>0</v>
      </c>
      <c r="F58">
        <v>0</v>
      </c>
      <c r="G58">
        <v>16330400.352189699</v>
      </c>
      <c r="H58">
        <v>0</v>
      </c>
      <c r="I58">
        <v>0.28150053357479099</v>
      </c>
      <c r="L58">
        <v>58011969.4439262</v>
      </c>
      <c r="M58">
        <v>2016</v>
      </c>
      <c r="N58" t="s">
        <v>62</v>
      </c>
    </row>
    <row r="59" spans="1:14" x14ac:dyDescent="0.25">
      <c r="A59" t="s">
        <v>59</v>
      </c>
      <c r="B59" t="s">
        <v>7</v>
      </c>
      <c r="C59">
        <v>57594925.008577503</v>
      </c>
      <c r="D59">
        <v>3283148.9287999999</v>
      </c>
      <c r="E59">
        <v>0</v>
      </c>
      <c r="F59">
        <v>0</v>
      </c>
      <c r="G59">
        <v>60878073.937377498</v>
      </c>
      <c r="H59">
        <v>0</v>
      </c>
      <c r="I59">
        <v>0.92219550769126002</v>
      </c>
      <c r="L59">
        <v>66014281.602593496</v>
      </c>
      <c r="M59">
        <v>2016</v>
      </c>
      <c r="N59" t="s">
        <v>63</v>
      </c>
    </row>
    <row r="60" spans="1:14" x14ac:dyDescent="0.25">
      <c r="A60" t="s">
        <v>59</v>
      </c>
      <c r="B60" t="s">
        <v>8</v>
      </c>
      <c r="C60">
        <v>2955709.8740542899</v>
      </c>
      <c r="D60">
        <v>1133772.672</v>
      </c>
      <c r="E60">
        <v>0</v>
      </c>
      <c r="F60">
        <v>0</v>
      </c>
      <c r="G60">
        <v>4089482.5460542901</v>
      </c>
      <c r="H60">
        <v>0</v>
      </c>
      <c r="I60">
        <v>0.29628448223112103</v>
      </c>
      <c r="L60">
        <v>13802553.934850501</v>
      </c>
      <c r="M60">
        <v>2016</v>
      </c>
      <c r="N60" t="s">
        <v>64</v>
      </c>
    </row>
    <row r="61" spans="1:14" x14ac:dyDescent="0.25">
      <c r="A61" t="s">
        <v>59</v>
      </c>
      <c r="B61" t="s">
        <v>9</v>
      </c>
      <c r="C61">
        <v>3289012.5151240001</v>
      </c>
      <c r="D61">
        <v>0</v>
      </c>
      <c r="E61">
        <v>0</v>
      </c>
      <c r="F61">
        <v>0</v>
      </c>
      <c r="G61">
        <v>3289012.5151240001</v>
      </c>
      <c r="H61">
        <v>0</v>
      </c>
      <c r="I61">
        <v>0.34199918620203801</v>
      </c>
      <c r="L61">
        <v>9617018.54220495</v>
      </c>
      <c r="M61">
        <v>2016</v>
      </c>
      <c r="N61" t="s">
        <v>65</v>
      </c>
    </row>
    <row r="62" spans="1:14" x14ac:dyDescent="0.25">
      <c r="A62" t="s">
        <v>59</v>
      </c>
      <c r="B62" t="s">
        <v>10</v>
      </c>
      <c r="C62">
        <v>64745829.695147999</v>
      </c>
      <c r="D62">
        <v>3679.3679999999999</v>
      </c>
      <c r="E62">
        <v>0</v>
      </c>
      <c r="F62">
        <v>0</v>
      </c>
      <c r="G62">
        <v>64749509.063147999</v>
      </c>
      <c r="H62">
        <v>0</v>
      </c>
      <c r="I62">
        <v>0.86446754420604699</v>
      </c>
      <c r="L62">
        <v>74901029.537917405</v>
      </c>
      <c r="M62">
        <v>2016</v>
      </c>
      <c r="N62" t="s">
        <v>66</v>
      </c>
    </row>
    <row r="63" spans="1:14" x14ac:dyDescent="0.25">
      <c r="A63" t="s">
        <v>59</v>
      </c>
      <c r="B63" t="s">
        <v>11</v>
      </c>
      <c r="C63">
        <v>6945020.4297399996</v>
      </c>
      <c r="D63">
        <v>0</v>
      </c>
      <c r="E63">
        <v>0</v>
      </c>
      <c r="F63">
        <v>0</v>
      </c>
      <c r="G63">
        <v>6945020.4297399996</v>
      </c>
      <c r="H63">
        <v>0</v>
      </c>
      <c r="I63">
        <v>0.34524673292590102</v>
      </c>
      <c r="J63">
        <v>56512218.046184398</v>
      </c>
      <c r="K63">
        <v>0.35596032681554401</v>
      </c>
      <c r="L63">
        <v>20116107.604791101</v>
      </c>
      <c r="M63">
        <v>2016</v>
      </c>
      <c r="N63" t="s">
        <v>82</v>
      </c>
    </row>
    <row r="64" spans="1:14" x14ac:dyDescent="0.25">
      <c r="A64" t="s">
        <v>59</v>
      </c>
      <c r="B64" t="s">
        <v>12</v>
      </c>
      <c r="C64">
        <v>2316357.4089159998</v>
      </c>
      <c r="D64">
        <v>3400300</v>
      </c>
      <c r="E64">
        <v>0</v>
      </c>
      <c r="F64">
        <v>0</v>
      </c>
      <c r="G64">
        <v>5716657.4089160003</v>
      </c>
      <c r="H64">
        <v>0</v>
      </c>
      <c r="I64">
        <v>0.1843675681751</v>
      </c>
      <c r="J64">
        <v>56252617.7590997</v>
      </c>
      <c r="K64">
        <v>0.55120722504228703</v>
      </c>
      <c r="L64">
        <v>31006849.336357798</v>
      </c>
      <c r="M64">
        <v>2016</v>
      </c>
      <c r="N64" t="s">
        <v>83</v>
      </c>
    </row>
    <row r="65" spans="1:14" x14ac:dyDescent="0.25">
      <c r="A65" t="s">
        <v>59</v>
      </c>
      <c r="B65" t="s">
        <v>13</v>
      </c>
      <c r="C65">
        <v>55659581.102229603</v>
      </c>
      <c r="D65">
        <v>5203762.2208000002</v>
      </c>
      <c r="E65">
        <v>0</v>
      </c>
      <c r="F65">
        <v>0</v>
      </c>
      <c r="G65">
        <v>60863343.3230296</v>
      </c>
      <c r="H65">
        <v>0</v>
      </c>
      <c r="I65">
        <v>0.83508884602933797</v>
      </c>
      <c r="J65">
        <v>57008076.852550998</v>
      </c>
      <c r="K65">
        <v>1.27845878471657</v>
      </c>
      <c r="L65">
        <v>72882476.651941001</v>
      </c>
      <c r="M65">
        <v>2016</v>
      </c>
      <c r="N65" t="s">
        <v>84</v>
      </c>
    </row>
    <row r="66" spans="1:14" x14ac:dyDescent="0.25">
      <c r="A66" t="s">
        <v>59</v>
      </c>
      <c r="B66" t="s">
        <v>14</v>
      </c>
      <c r="C66">
        <v>10015573.856402</v>
      </c>
      <c r="D66">
        <v>0</v>
      </c>
      <c r="E66">
        <v>0</v>
      </c>
      <c r="F66">
        <v>0</v>
      </c>
      <c r="G66">
        <v>10015573.856402</v>
      </c>
      <c r="H66">
        <v>0</v>
      </c>
      <c r="I66">
        <v>0.26714933995798701</v>
      </c>
      <c r="J66">
        <v>58504531.725750498</v>
      </c>
      <c r="K66">
        <v>0.64081434448185004</v>
      </c>
      <c r="L66">
        <v>37490543.147054397</v>
      </c>
      <c r="M66">
        <v>2016</v>
      </c>
      <c r="N66" t="s">
        <v>85</v>
      </c>
    </row>
    <row r="67" spans="1:14" x14ac:dyDescent="0.25">
      <c r="A67" t="s">
        <v>59</v>
      </c>
      <c r="B67" t="s">
        <v>15</v>
      </c>
      <c r="C67">
        <v>8610641.6863119993</v>
      </c>
      <c r="D67">
        <v>1355200</v>
      </c>
      <c r="E67">
        <v>0</v>
      </c>
      <c r="F67">
        <v>0</v>
      </c>
      <c r="G67">
        <v>9965841.6863119993</v>
      </c>
      <c r="H67">
        <v>0</v>
      </c>
      <c r="I67">
        <v>0.26903506567463698</v>
      </c>
      <c r="J67">
        <v>59950801.614009701</v>
      </c>
      <c r="K67">
        <v>0.61788848289423404</v>
      </c>
      <c r="L67">
        <v>37042909.857573703</v>
      </c>
      <c r="M67">
        <v>2016</v>
      </c>
      <c r="N67" t="s">
        <v>86</v>
      </c>
    </row>
    <row r="68" spans="1:14" x14ac:dyDescent="0.25">
      <c r="A68" t="s">
        <v>59</v>
      </c>
      <c r="B68" t="s">
        <v>16</v>
      </c>
      <c r="C68">
        <v>418455180.94726503</v>
      </c>
      <c r="D68">
        <v>9973188.0351539999</v>
      </c>
      <c r="E68">
        <v>0</v>
      </c>
      <c r="F68">
        <v>0</v>
      </c>
      <c r="G68">
        <v>428428368.98241901</v>
      </c>
      <c r="H68">
        <v>0</v>
      </c>
      <c r="I68">
        <v>6.6936242407533699</v>
      </c>
      <c r="J68">
        <v>60925408.640410401</v>
      </c>
      <c r="K68">
        <v>1.0505541458728</v>
      </c>
      <c r="L68">
        <v>64005440.636177599</v>
      </c>
      <c r="M68">
        <v>2016</v>
      </c>
      <c r="N68" t="s">
        <v>87</v>
      </c>
    </row>
    <row r="69" spans="1:14" x14ac:dyDescent="0.25">
      <c r="A69" t="s">
        <v>59</v>
      </c>
      <c r="B69" t="s">
        <v>17</v>
      </c>
      <c r="C69">
        <v>2509212.6906183399</v>
      </c>
      <c r="D69">
        <v>2937625</v>
      </c>
      <c r="E69">
        <v>0</v>
      </c>
      <c r="F69">
        <v>0</v>
      </c>
      <c r="G69">
        <v>5446837.6906183399</v>
      </c>
      <c r="H69">
        <v>0</v>
      </c>
      <c r="I69">
        <v>0.69904095257841203</v>
      </c>
      <c r="J69">
        <v>62760304.510975897</v>
      </c>
      <c r="K69">
        <v>0.12415287265137701</v>
      </c>
      <c r="L69">
        <v>7791872.0935128098</v>
      </c>
      <c r="M69">
        <v>2017</v>
      </c>
      <c r="N69" t="s">
        <v>61</v>
      </c>
    </row>
    <row r="70" spans="1:14" x14ac:dyDescent="0.25">
      <c r="A70" t="s">
        <v>59</v>
      </c>
      <c r="B70" t="s">
        <v>18</v>
      </c>
      <c r="C70">
        <v>9618149.9879214503</v>
      </c>
      <c r="D70">
        <v>3338833</v>
      </c>
      <c r="E70">
        <v>0</v>
      </c>
      <c r="F70">
        <v>0</v>
      </c>
      <c r="G70">
        <v>12956982.987921501</v>
      </c>
      <c r="H70">
        <v>0</v>
      </c>
      <c r="I70">
        <v>0.28150053357479099</v>
      </c>
      <c r="J70">
        <v>65033876.069719397</v>
      </c>
      <c r="K70">
        <v>0.70775839125330497</v>
      </c>
      <c r="L70">
        <v>46028271.5040714</v>
      </c>
      <c r="M70">
        <v>2017</v>
      </c>
      <c r="N70" t="s">
        <v>62</v>
      </c>
    </row>
    <row r="71" spans="1:14" x14ac:dyDescent="0.25">
      <c r="A71" t="s">
        <v>59</v>
      </c>
      <c r="B71" t="s">
        <v>19</v>
      </c>
      <c r="C71">
        <v>67010791.998854198</v>
      </c>
      <c r="D71">
        <v>15371717.545621701</v>
      </c>
      <c r="E71">
        <v>0</v>
      </c>
      <c r="F71">
        <v>0</v>
      </c>
      <c r="G71">
        <v>82382509.544475794</v>
      </c>
      <c r="H71">
        <v>0</v>
      </c>
      <c r="I71">
        <v>0.92219550769126002</v>
      </c>
      <c r="J71">
        <v>65504396.893071003</v>
      </c>
      <c r="K71">
        <v>1.3637713502186199</v>
      </c>
      <c r="L71">
        <v>89333019.796119496</v>
      </c>
      <c r="M71">
        <v>2017</v>
      </c>
      <c r="N71" t="s">
        <v>63</v>
      </c>
    </row>
    <row r="72" spans="1:14" x14ac:dyDescent="0.25">
      <c r="A72" t="s">
        <v>59</v>
      </c>
      <c r="B72" t="s">
        <v>20</v>
      </c>
      <c r="C72">
        <v>5225846.8957442902</v>
      </c>
      <c r="D72">
        <v>13274117</v>
      </c>
      <c r="E72">
        <v>0</v>
      </c>
      <c r="F72">
        <v>0</v>
      </c>
      <c r="G72">
        <v>18499963.895744301</v>
      </c>
      <c r="H72">
        <v>0</v>
      </c>
      <c r="I72">
        <v>0.29628448223112103</v>
      </c>
      <c r="J72">
        <v>65504785.987140603</v>
      </c>
      <c r="K72">
        <v>0.95321077443329905</v>
      </c>
      <c r="L72">
        <v>62439867.7798898</v>
      </c>
      <c r="M72">
        <v>2017</v>
      </c>
      <c r="N72" t="s">
        <v>64</v>
      </c>
    </row>
    <row r="73" spans="1:14" x14ac:dyDescent="0.25">
      <c r="A73" t="s">
        <v>59</v>
      </c>
      <c r="B73" t="s">
        <v>21</v>
      </c>
      <c r="C73">
        <v>12820177.303377001</v>
      </c>
      <c r="D73">
        <v>10768831.180278299</v>
      </c>
      <c r="E73">
        <v>0</v>
      </c>
      <c r="F73">
        <v>0</v>
      </c>
      <c r="G73">
        <v>23589008.483655401</v>
      </c>
      <c r="H73">
        <v>0</v>
      </c>
      <c r="I73">
        <v>0.34199918620203801</v>
      </c>
      <c r="J73">
        <v>66202429.050203301</v>
      </c>
      <c r="K73">
        <v>1.04186317830377</v>
      </c>
      <c r="L73">
        <v>68973873.141674697</v>
      </c>
      <c r="M73">
        <v>2017</v>
      </c>
      <c r="N73" t="s">
        <v>65</v>
      </c>
    </row>
    <row r="74" spans="1:14" x14ac:dyDescent="0.25">
      <c r="A74" t="s">
        <v>59</v>
      </c>
      <c r="B74" t="s">
        <v>22</v>
      </c>
      <c r="C74">
        <v>62472862.728233099</v>
      </c>
      <c r="D74">
        <v>5367219</v>
      </c>
      <c r="E74">
        <v>0</v>
      </c>
      <c r="F74">
        <v>0</v>
      </c>
      <c r="G74">
        <v>67840081.728233099</v>
      </c>
      <c r="H74">
        <v>0</v>
      </c>
      <c r="I74">
        <v>0.86446754420604699</v>
      </c>
      <c r="J74">
        <v>76802265.843781307</v>
      </c>
      <c r="K74">
        <v>1.0217946793069199</v>
      </c>
      <c r="L74">
        <v>78476146.597891703</v>
      </c>
      <c r="M74">
        <v>2017</v>
      </c>
      <c r="N74" t="s">
        <v>66</v>
      </c>
    </row>
    <row r="75" spans="1:14" x14ac:dyDescent="0.25">
      <c r="A75" t="s">
        <v>59</v>
      </c>
      <c r="B75" t="s">
        <v>23</v>
      </c>
      <c r="C75">
        <v>39470407.658228502</v>
      </c>
      <c r="D75">
        <v>8421541</v>
      </c>
      <c r="E75">
        <v>0</v>
      </c>
      <c r="F75">
        <v>0</v>
      </c>
      <c r="G75">
        <v>47891948.658228502</v>
      </c>
      <c r="H75">
        <v>0</v>
      </c>
      <c r="I75">
        <v>0.34524673292590102</v>
      </c>
      <c r="J75">
        <v>96653457.503272995</v>
      </c>
      <c r="K75">
        <v>1.43521027994683</v>
      </c>
      <c r="L75">
        <v>138718035.80110201</v>
      </c>
      <c r="M75">
        <v>2017</v>
      </c>
      <c r="N75" t="s">
        <v>82</v>
      </c>
    </row>
    <row r="76" spans="1:14" x14ac:dyDescent="0.25">
      <c r="A76" t="s">
        <v>59</v>
      </c>
      <c r="B76" t="s">
        <v>24</v>
      </c>
      <c r="C76">
        <v>17622065.590269402</v>
      </c>
      <c r="D76">
        <v>1713381</v>
      </c>
      <c r="E76">
        <v>0</v>
      </c>
      <c r="F76">
        <v>0</v>
      </c>
      <c r="G76">
        <v>19335446.590269402</v>
      </c>
      <c r="H76">
        <v>0</v>
      </c>
      <c r="I76">
        <v>0.1843675681751</v>
      </c>
      <c r="J76">
        <v>106588626.012723</v>
      </c>
      <c r="K76">
        <v>0.98391779703220905</v>
      </c>
      <c r="L76">
        <v>104874446.095128</v>
      </c>
      <c r="M76">
        <v>2017</v>
      </c>
      <c r="N76" t="s">
        <v>83</v>
      </c>
    </row>
    <row r="77" spans="1:14" x14ac:dyDescent="0.25">
      <c r="A77" t="s">
        <v>59</v>
      </c>
      <c r="B77" t="s">
        <v>25</v>
      </c>
      <c r="C77">
        <v>50811651.856715098</v>
      </c>
      <c r="D77">
        <v>7725402.0454000002</v>
      </c>
      <c r="E77">
        <v>0</v>
      </c>
      <c r="F77">
        <v>0</v>
      </c>
      <c r="G77">
        <v>58537053.902115099</v>
      </c>
      <c r="H77">
        <v>0</v>
      </c>
      <c r="I77">
        <v>0.83508884602933797</v>
      </c>
      <c r="J77">
        <v>107335711.61698499</v>
      </c>
      <c r="K77">
        <v>0.65306128449304002</v>
      </c>
      <c r="L77">
        <v>70096797.700562999</v>
      </c>
      <c r="M77">
        <v>2017</v>
      </c>
      <c r="N77" t="s">
        <v>84</v>
      </c>
    </row>
    <row r="78" spans="1:14" x14ac:dyDescent="0.25">
      <c r="A78" t="s">
        <v>59</v>
      </c>
      <c r="B78" t="s">
        <v>26</v>
      </c>
      <c r="C78">
        <v>7559111.2249873299</v>
      </c>
      <c r="D78">
        <v>4792090.3099999996</v>
      </c>
      <c r="E78">
        <v>0</v>
      </c>
      <c r="F78">
        <v>0</v>
      </c>
      <c r="G78">
        <v>12351201.534987301</v>
      </c>
      <c r="H78">
        <v>0</v>
      </c>
      <c r="I78">
        <v>0.26714933995798701</v>
      </c>
      <c r="J78">
        <v>108830126.470164</v>
      </c>
      <c r="K78">
        <v>0.42482099207130802</v>
      </c>
      <c r="L78">
        <v>46233322.294300802</v>
      </c>
      <c r="M78">
        <v>2017</v>
      </c>
      <c r="N78" t="s">
        <v>85</v>
      </c>
    </row>
    <row r="79" spans="1:14" x14ac:dyDescent="0.25">
      <c r="A79" t="s">
        <v>59</v>
      </c>
      <c r="B79" t="s">
        <v>27</v>
      </c>
      <c r="C79">
        <v>20539978.021230798</v>
      </c>
      <c r="D79">
        <v>3833669.5</v>
      </c>
      <c r="E79">
        <v>0</v>
      </c>
      <c r="F79">
        <v>0</v>
      </c>
      <c r="G79">
        <v>24373647.521230798</v>
      </c>
      <c r="H79">
        <v>0</v>
      </c>
      <c r="I79">
        <v>0.26903506567463698</v>
      </c>
      <c r="J79">
        <v>109379471.784345</v>
      </c>
      <c r="K79">
        <v>0.82827740750996304</v>
      </c>
      <c r="L79">
        <v>90596545.324346304</v>
      </c>
      <c r="M79">
        <v>2017</v>
      </c>
      <c r="N79" t="s">
        <v>86</v>
      </c>
    </row>
    <row r="80" spans="1:14" x14ac:dyDescent="0.25">
      <c r="A80" t="s">
        <v>59</v>
      </c>
      <c r="B80" t="s">
        <v>28</v>
      </c>
      <c r="C80">
        <v>644369718.64627504</v>
      </c>
      <c r="D80">
        <v>24046927.547099002</v>
      </c>
      <c r="E80">
        <v>0</v>
      </c>
      <c r="F80">
        <v>0</v>
      </c>
      <c r="G80">
        <v>668416646.19337404</v>
      </c>
      <c r="H80">
        <v>0</v>
      </c>
      <c r="I80">
        <v>6.6936242407533699</v>
      </c>
      <c r="J80">
        <v>111237179.708656</v>
      </c>
      <c r="K80">
        <v>0.89770978485942299</v>
      </c>
      <c r="L80">
        <v>99858704.664626196</v>
      </c>
      <c r="M80">
        <v>2017</v>
      </c>
      <c r="N80" t="s">
        <v>87</v>
      </c>
    </row>
    <row r="81" spans="1:14" x14ac:dyDescent="0.25">
      <c r="A81" t="s">
        <v>59</v>
      </c>
      <c r="B81" t="s">
        <v>29</v>
      </c>
      <c r="C81">
        <v>236305884.34546399</v>
      </c>
      <c r="D81">
        <v>5581275.9620000003</v>
      </c>
      <c r="E81">
        <v>0</v>
      </c>
      <c r="F81">
        <v>0</v>
      </c>
      <c r="G81">
        <v>241887160.307464</v>
      </c>
      <c r="H81">
        <v>0</v>
      </c>
      <c r="I81">
        <v>0.69904095257841203</v>
      </c>
      <c r="J81">
        <v>112377689.823622</v>
      </c>
      <c r="K81">
        <v>3.0791446892777699</v>
      </c>
      <c r="L81">
        <v>346027166.81370902</v>
      </c>
      <c r="M81">
        <v>2018</v>
      </c>
      <c r="N81" t="s">
        <v>61</v>
      </c>
    </row>
    <row r="82" spans="1:14" x14ac:dyDescent="0.25">
      <c r="A82" t="s">
        <v>59</v>
      </c>
      <c r="B82" t="s">
        <v>30</v>
      </c>
      <c r="C82">
        <v>9729662.0578661207</v>
      </c>
      <c r="D82">
        <v>5231042.54</v>
      </c>
      <c r="E82">
        <v>0</v>
      </c>
      <c r="F82">
        <v>0</v>
      </c>
      <c r="G82">
        <v>14960704.597866099</v>
      </c>
      <c r="H82">
        <v>0</v>
      </c>
      <c r="I82">
        <v>0.28150053357479099</v>
      </c>
      <c r="J82">
        <v>111487650.967631</v>
      </c>
      <c r="K82">
        <v>0.476700997170517</v>
      </c>
      <c r="L82">
        <v>53146274.3884684</v>
      </c>
      <c r="M82">
        <v>2018</v>
      </c>
      <c r="N82" t="s">
        <v>62</v>
      </c>
    </row>
    <row r="83" spans="1:14" x14ac:dyDescent="0.25">
      <c r="A83" t="s">
        <v>59</v>
      </c>
      <c r="B83" t="s">
        <v>31</v>
      </c>
      <c r="C83">
        <v>87521252.738260299</v>
      </c>
      <c r="D83">
        <v>10787589.698580001</v>
      </c>
      <c r="E83">
        <v>0</v>
      </c>
      <c r="F83">
        <v>0</v>
      </c>
      <c r="G83">
        <v>98308842.436840296</v>
      </c>
      <c r="H83">
        <v>0</v>
      </c>
      <c r="I83">
        <v>0.92219550769126002</v>
      </c>
      <c r="J83">
        <v>112532374.43422</v>
      </c>
      <c r="K83">
        <v>0.94730994699579396</v>
      </c>
      <c r="L83">
        <v>106603037.660592</v>
      </c>
      <c r="M83">
        <v>2018</v>
      </c>
      <c r="N83" t="s">
        <v>63</v>
      </c>
    </row>
    <row r="84" spans="1:14" x14ac:dyDescent="0.25">
      <c r="A84" t="s">
        <v>59</v>
      </c>
      <c r="B84" t="s">
        <v>32</v>
      </c>
      <c r="C84">
        <v>24963084.264659598</v>
      </c>
      <c r="D84">
        <v>13476503.215</v>
      </c>
      <c r="E84">
        <v>0</v>
      </c>
      <c r="F84">
        <v>0</v>
      </c>
      <c r="G84">
        <v>38439587.479659498</v>
      </c>
      <c r="H84">
        <v>0</v>
      </c>
      <c r="I84">
        <v>0.29628448223112103</v>
      </c>
      <c r="J84">
        <v>114462722.259353</v>
      </c>
      <c r="K84">
        <v>1.13345880814824</v>
      </c>
      <c r="L84">
        <v>129738780.74948999</v>
      </c>
      <c r="M84">
        <v>2018</v>
      </c>
      <c r="N84" t="s">
        <v>64</v>
      </c>
    </row>
    <row r="85" spans="1:14" x14ac:dyDescent="0.25">
      <c r="A85" t="s">
        <v>59</v>
      </c>
      <c r="B85" t="s">
        <v>33</v>
      </c>
      <c r="C85">
        <v>9404798.7530835308</v>
      </c>
      <c r="D85">
        <v>7428873.6869999999</v>
      </c>
      <c r="E85">
        <v>0</v>
      </c>
      <c r="F85">
        <v>0</v>
      </c>
      <c r="G85">
        <v>16833672.4400835</v>
      </c>
      <c r="H85">
        <v>0</v>
      </c>
      <c r="I85">
        <v>0.34199918620203801</v>
      </c>
      <c r="J85">
        <v>116348543.330246</v>
      </c>
      <c r="K85">
        <v>0.42305112001742201</v>
      </c>
      <c r="L85">
        <v>49221381.568255998</v>
      </c>
      <c r="M85">
        <v>2018</v>
      </c>
      <c r="N85" t="s">
        <v>65</v>
      </c>
    </row>
    <row r="86" spans="1:14" x14ac:dyDescent="0.25">
      <c r="A86" t="s">
        <v>59</v>
      </c>
      <c r="B86" t="s">
        <v>34</v>
      </c>
      <c r="C86">
        <v>111052245.498879</v>
      </c>
      <c r="D86">
        <v>8128162.4563887203</v>
      </c>
      <c r="E86">
        <v>0</v>
      </c>
      <c r="F86">
        <v>0</v>
      </c>
      <c r="G86">
        <v>119180407.955267</v>
      </c>
      <c r="H86">
        <v>0</v>
      </c>
      <c r="I86">
        <v>0.86446754420604699</v>
      </c>
      <c r="J86">
        <v>118631026.08210699</v>
      </c>
      <c r="K86">
        <v>1.16213849802443</v>
      </c>
      <c r="L86">
        <v>137865682.470157</v>
      </c>
      <c r="M86">
        <v>2018</v>
      </c>
      <c r="N86" t="s">
        <v>66</v>
      </c>
    </row>
    <row r="87" spans="1:14" x14ac:dyDescent="0.25">
      <c r="A87" t="s">
        <v>59</v>
      </c>
      <c r="B87" t="s">
        <v>35</v>
      </c>
      <c r="C87">
        <v>16111352.6821246</v>
      </c>
      <c r="D87">
        <v>7812512.50825</v>
      </c>
      <c r="E87">
        <v>0</v>
      </c>
      <c r="F87">
        <v>0</v>
      </c>
      <c r="G87">
        <v>23923865.190374602</v>
      </c>
      <c r="H87">
        <v>0</v>
      </c>
      <c r="I87">
        <v>0.34524673292590102</v>
      </c>
      <c r="J87">
        <v>110829801.622686</v>
      </c>
      <c r="K87">
        <v>0.625237781032419</v>
      </c>
      <c r="L87">
        <v>69294979.238831207</v>
      </c>
      <c r="M87">
        <v>2018</v>
      </c>
      <c r="N87" t="s">
        <v>82</v>
      </c>
    </row>
    <row r="88" spans="1:14" x14ac:dyDescent="0.25">
      <c r="A88" t="s">
        <v>59</v>
      </c>
      <c r="B88" t="s">
        <v>36</v>
      </c>
      <c r="C88">
        <v>12732254.333605601</v>
      </c>
      <c r="D88">
        <v>9210343.1807499994</v>
      </c>
      <c r="E88">
        <v>0</v>
      </c>
      <c r="F88">
        <v>0</v>
      </c>
      <c r="G88">
        <v>21942597.5143556</v>
      </c>
      <c r="H88">
        <v>0</v>
      </c>
      <c r="I88">
        <v>0.1843675681751</v>
      </c>
      <c r="J88">
        <v>103030852.547199</v>
      </c>
      <c r="K88">
        <v>1.1551442382675201</v>
      </c>
      <c r="L88">
        <v>119015495.683688</v>
      </c>
      <c r="M88">
        <v>2018</v>
      </c>
      <c r="N88" t="s">
        <v>83</v>
      </c>
    </row>
    <row r="89" spans="1:14" x14ac:dyDescent="0.25">
      <c r="A89" t="s">
        <v>59</v>
      </c>
      <c r="B89" t="s">
        <v>37</v>
      </c>
      <c r="C89">
        <v>76413269.946654096</v>
      </c>
      <c r="D89">
        <v>4589996.2295143502</v>
      </c>
      <c r="E89">
        <v>0</v>
      </c>
      <c r="F89">
        <v>0</v>
      </c>
      <c r="G89">
        <v>81003266.176168397</v>
      </c>
      <c r="H89">
        <v>0</v>
      </c>
      <c r="I89">
        <v>0.83508884602933797</v>
      </c>
      <c r="J89">
        <v>102607450.235238</v>
      </c>
      <c r="K89">
        <v>0.94534635057091998</v>
      </c>
      <c r="L89">
        <v>96999578.621270001</v>
      </c>
      <c r="M89">
        <v>2018</v>
      </c>
      <c r="N89" t="s">
        <v>84</v>
      </c>
    </row>
    <row r="90" spans="1:14" x14ac:dyDescent="0.25">
      <c r="A90" t="s">
        <v>59</v>
      </c>
      <c r="B90" t="s">
        <v>38</v>
      </c>
      <c r="C90">
        <v>24012506.6441199</v>
      </c>
      <c r="D90">
        <v>12200830.42</v>
      </c>
      <c r="E90">
        <v>0</v>
      </c>
      <c r="F90">
        <v>0</v>
      </c>
      <c r="G90">
        <v>36213337.064119898</v>
      </c>
      <c r="H90">
        <v>0</v>
      </c>
      <c r="I90">
        <v>0.26714933995798701</v>
      </c>
      <c r="J90">
        <v>100212389.04729401</v>
      </c>
      <c r="K90">
        <v>1.3526736362941201</v>
      </c>
      <c r="L90">
        <v>135554656.694323</v>
      </c>
      <c r="M90">
        <v>2018</v>
      </c>
      <c r="N90" t="s">
        <v>85</v>
      </c>
    </row>
    <row r="91" spans="1:14" x14ac:dyDescent="0.25">
      <c r="A91" t="s">
        <v>59</v>
      </c>
      <c r="B91" t="s">
        <v>39</v>
      </c>
      <c r="C91">
        <v>41750636.951571897</v>
      </c>
      <c r="D91">
        <v>4020580.7419446502</v>
      </c>
      <c r="E91">
        <v>0</v>
      </c>
      <c r="F91">
        <v>0</v>
      </c>
      <c r="G91">
        <v>45771217.693516597</v>
      </c>
      <c r="H91">
        <v>0</v>
      </c>
      <c r="I91">
        <v>0.26903506567463698</v>
      </c>
      <c r="J91">
        <v>101008702.04082701</v>
      </c>
      <c r="K91">
        <v>1.6843207034905201</v>
      </c>
      <c r="L91">
        <v>170131048.08006999</v>
      </c>
      <c r="M91">
        <v>2018</v>
      </c>
      <c r="N91" t="s">
        <v>86</v>
      </c>
    </row>
    <row r="92" spans="1:14" x14ac:dyDescent="0.25">
      <c r="A92" t="s">
        <v>59</v>
      </c>
      <c r="B92" t="s">
        <v>40</v>
      </c>
      <c r="C92">
        <v>673914217.43924797</v>
      </c>
      <c r="D92">
        <v>27884444.626522601</v>
      </c>
      <c r="E92">
        <v>0</v>
      </c>
      <c r="F92">
        <v>0</v>
      </c>
      <c r="G92">
        <v>701798662.06577003</v>
      </c>
      <c r="H92">
        <v>0</v>
      </c>
      <c r="I92">
        <v>6.6936242407533699</v>
      </c>
      <c r="J92">
        <v>100081365.558025</v>
      </c>
      <c r="K92">
        <v>1.04760601833108</v>
      </c>
      <c r="L92">
        <v>104845840.88137899</v>
      </c>
      <c r="M92">
        <v>2018</v>
      </c>
      <c r="N92" t="s">
        <v>87</v>
      </c>
    </row>
    <row r="93" spans="1:14" x14ac:dyDescent="0.25">
      <c r="A93" t="s">
        <v>59</v>
      </c>
      <c r="B93" t="s">
        <v>41</v>
      </c>
      <c r="C93">
        <v>16062412.009413799</v>
      </c>
      <c r="D93">
        <v>5213345.3995359996</v>
      </c>
      <c r="E93">
        <v>0</v>
      </c>
      <c r="F93">
        <v>0</v>
      </c>
      <c r="G93">
        <v>21275757.4089498</v>
      </c>
      <c r="H93">
        <v>0</v>
      </c>
      <c r="I93">
        <v>0.69904095257841203</v>
      </c>
      <c r="J93">
        <v>99009474.620072901</v>
      </c>
      <c r="K93">
        <v>0.30740126799395401</v>
      </c>
      <c r="L93">
        <v>30435638.041625701</v>
      </c>
      <c r="M93">
        <v>2019</v>
      </c>
      <c r="N93" t="s">
        <v>61</v>
      </c>
    </row>
    <row r="94" spans="1:14" x14ac:dyDescent="0.25">
      <c r="A94" t="s">
        <v>59</v>
      </c>
      <c r="B94" t="s">
        <v>42</v>
      </c>
      <c r="C94">
        <v>45081581.201827802</v>
      </c>
      <c r="D94">
        <v>3315748.482872</v>
      </c>
      <c r="E94">
        <v>0</v>
      </c>
      <c r="F94">
        <v>0</v>
      </c>
      <c r="G94">
        <v>48397329.684699804</v>
      </c>
      <c r="H94">
        <v>0</v>
      </c>
      <c r="I94">
        <v>0.28150053357479099</v>
      </c>
      <c r="J94">
        <v>100330877.346867</v>
      </c>
      <c r="K94">
        <v>1.7135925597517201</v>
      </c>
      <c r="L94">
        <v>171926244.93495399</v>
      </c>
      <c r="M94">
        <v>2019</v>
      </c>
      <c r="N94" t="s">
        <v>62</v>
      </c>
    </row>
    <row r="95" spans="1:14" x14ac:dyDescent="0.25">
      <c r="A95" t="s">
        <v>59</v>
      </c>
      <c r="B95" t="s">
        <v>43</v>
      </c>
      <c r="C95">
        <v>45296150.979614802</v>
      </c>
      <c r="D95">
        <v>9414410.8833373003</v>
      </c>
      <c r="E95">
        <v>0</v>
      </c>
      <c r="F95">
        <v>0</v>
      </c>
      <c r="G95">
        <v>54710561.862952098</v>
      </c>
      <c r="H95">
        <v>0</v>
      </c>
      <c r="I95">
        <v>0.92219550769126002</v>
      </c>
      <c r="J95">
        <v>101072215.58582801</v>
      </c>
      <c r="K95">
        <v>0.58697065096113299</v>
      </c>
      <c r="L95">
        <v>59326424.1764974</v>
      </c>
      <c r="M95">
        <v>2019</v>
      </c>
      <c r="N95" t="s">
        <v>63</v>
      </c>
    </row>
    <row r="96" spans="1:14" x14ac:dyDescent="0.25">
      <c r="A96" t="s">
        <v>59</v>
      </c>
      <c r="B96" t="s">
        <v>44</v>
      </c>
      <c r="C96">
        <v>15014332.702423699</v>
      </c>
      <c r="D96">
        <v>9542066.8404479995</v>
      </c>
      <c r="E96">
        <v>0</v>
      </c>
      <c r="F96">
        <v>0</v>
      </c>
      <c r="G96">
        <v>24556399.542871699</v>
      </c>
      <c r="H96">
        <v>0</v>
      </c>
      <c r="I96">
        <v>0.29628448223112103</v>
      </c>
      <c r="J96">
        <v>102148082.886674</v>
      </c>
      <c r="K96">
        <v>0.81138236559399901</v>
      </c>
      <c r="L96">
        <v>82881153.133480996</v>
      </c>
      <c r="M96">
        <v>2019</v>
      </c>
      <c r="N96" t="s">
        <v>64</v>
      </c>
    </row>
    <row r="97" spans="1:14" x14ac:dyDescent="0.25">
      <c r="A97" t="s">
        <v>59</v>
      </c>
      <c r="B97" t="s">
        <v>45</v>
      </c>
      <c r="C97">
        <v>31281803.037819199</v>
      </c>
      <c r="D97">
        <v>18546569.183859199</v>
      </c>
      <c r="E97">
        <v>0</v>
      </c>
      <c r="F97">
        <v>0</v>
      </c>
      <c r="G97">
        <v>49828372.221678399</v>
      </c>
      <c r="H97">
        <v>0</v>
      </c>
      <c r="I97">
        <v>0.34199918620203801</v>
      </c>
      <c r="J97">
        <v>101663187.41655999</v>
      </c>
      <c r="K97">
        <v>1.43313764985435</v>
      </c>
      <c r="L97">
        <v>145697341.49087101</v>
      </c>
      <c r="M97">
        <v>2019</v>
      </c>
      <c r="N97" t="s">
        <v>65</v>
      </c>
    </row>
    <row r="98" spans="1:14" x14ac:dyDescent="0.25">
      <c r="A98" t="s">
        <v>59</v>
      </c>
      <c r="B98" t="s">
        <v>46</v>
      </c>
      <c r="C98">
        <v>54803581.491490103</v>
      </c>
      <c r="D98">
        <v>9126051.0949182808</v>
      </c>
      <c r="E98">
        <v>0</v>
      </c>
      <c r="F98">
        <v>0</v>
      </c>
      <c r="G98">
        <v>63929632.586408399</v>
      </c>
      <c r="H98">
        <v>0</v>
      </c>
      <c r="I98">
        <v>0.86446754420604699</v>
      </c>
      <c r="J98">
        <v>103557859.946997</v>
      </c>
      <c r="K98">
        <v>0.71411877084418995</v>
      </c>
      <c r="L98">
        <v>73952611.656604499</v>
      </c>
      <c r="M98">
        <v>2019</v>
      </c>
      <c r="N98" t="s">
        <v>66</v>
      </c>
    </row>
    <row r="99" spans="1:14" x14ac:dyDescent="0.25">
      <c r="A99" t="s">
        <v>59</v>
      </c>
      <c r="B99" t="s">
        <v>47</v>
      </c>
      <c r="C99">
        <v>42415781.448081799</v>
      </c>
      <c r="D99">
        <v>11033476.6003114</v>
      </c>
      <c r="E99">
        <v>0</v>
      </c>
      <c r="F99">
        <v>0</v>
      </c>
      <c r="G99">
        <v>53449258.048393197</v>
      </c>
      <c r="H99">
        <v>0</v>
      </c>
      <c r="I99">
        <v>0.34524673292590102</v>
      </c>
      <c r="J99">
        <v>106941252.393115</v>
      </c>
      <c r="K99">
        <v>1.44766087643926</v>
      </c>
      <c r="L99">
        <v>154814667.16692999</v>
      </c>
      <c r="M99">
        <v>2019</v>
      </c>
      <c r="N99" t="s">
        <v>82</v>
      </c>
    </row>
    <row r="100" spans="1:14" x14ac:dyDescent="0.25">
      <c r="A100" t="s">
        <v>59</v>
      </c>
      <c r="B100" t="s">
        <v>48</v>
      </c>
      <c r="C100">
        <v>18189224.712498002</v>
      </c>
      <c r="D100">
        <v>5941645.3869000003</v>
      </c>
      <c r="E100">
        <v>0</v>
      </c>
      <c r="F100">
        <v>0</v>
      </c>
      <c r="G100">
        <v>24130870.099397998</v>
      </c>
      <c r="H100">
        <v>0</v>
      </c>
      <c r="I100">
        <v>0.1843675681751</v>
      </c>
      <c r="J100">
        <v>111505001.48426101</v>
      </c>
      <c r="K100">
        <v>1.17380000389204</v>
      </c>
      <c r="L100">
        <v>130884571.17620701</v>
      </c>
      <c r="M100">
        <v>2019</v>
      </c>
      <c r="N100" t="s">
        <v>83</v>
      </c>
    </row>
    <row r="101" spans="1:14" x14ac:dyDescent="0.25">
      <c r="A101" t="s">
        <v>59</v>
      </c>
      <c r="B101" t="s">
        <v>49</v>
      </c>
      <c r="C101">
        <v>90960195.144754097</v>
      </c>
      <c r="D101">
        <v>5646916.1814308502</v>
      </c>
      <c r="E101">
        <v>0</v>
      </c>
      <c r="F101">
        <v>0</v>
      </c>
      <c r="G101">
        <v>96607111.326185003</v>
      </c>
      <c r="H101">
        <v>0</v>
      </c>
      <c r="I101">
        <v>0.83508884602933797</v>
      </c>
      <c r="J101">
        <v>117184457.90110201</v>
      </c>
      <c r="K101">
        <v>0.98720284445352902</v>
      </c>
      <c r="L101">
        <v>115684830.165713</v>
      </c>
      <c r="M101">
        <v>2019</v>
      </c>
      <c r="N101" t="s">
        <v>84</v>
      </c>
    </row>
    <row r="102" spans="1:14" x14ac:dyDescent="0.25">
      <c r="A102" t="s">
        <v>59</v>
      </c>
      <c r="B102" t="s">
        <v>50</v>
      </c>
      <c r="C102">
        <v>26500712.187006101</v>
      </c>
      <c r="D102">
        <v>19929594.947392099</v>
      </c>
      <c r="E102">
        <v>0</v>
      </c>
      <c r="F102">
        <v>0</v>
      </c>
      <c r="G102">
        <v>46430307.1343982</v>
      </c>
      <c r="H102">
        <v>0</v>
      </c>
      <c r="I102">
        <v>0.26714933995798701</v>
      </c>
      <c r="J102">
        <v>120212923.36848301</v>
      </c>
      <c r="K102">
        <v>1.44576029138678</v>
      </c>
      <c r="L102">
        <v>173799071.11767501</v>
      </c>
      <c r="M102">
        <v>2019</v>
      </c>
      <c r="N102" t="s">
        <v>85</v>
      </c>
    </row>
    <row r="103" spans="1:14" x14ac:dyDescent="0.25">
      <c r="A103" t="s">
        <v>59</v>
      </c>
      <c r="B103" t="s">
        <v>51</v>
      </c>
      <c r="C103">
        <v>12874597.102732601</v>
      </c>
      <c r="D103">
        <v>11042159.237787301</v>
      </c>
      <c r="E103">
        <v>0</v>
      </c>
      <c r="F103">
        <v>0</v>
      </c>
      <c r="G103">
        <v>23916756.340519998</v>
      </c>
      <c r="H103">
        <v>0</v>
      </c>
      <c r="I103">
        <v>0.26903506567463698</v>
      </c>
      <c r="J103">
        <v>121183733.027934</v>
      </c>
      <c r="K103">
        <v>0.73358267033934199</v>
      </c>
      <c r="L103">
        <v>88898286.476321802</v>
      </c>
      <c r="M103">
        <v>2019</v>
      </c>
      <c r="N103" t="s">
        <v>86</v>
      </c>
    </row>
    <row r="104" spans="1:14" x14ac:dyDescent="0.25">
      <c r="A104" t="s">
        <v>59</v>
      </c>
      <c r="B104" t="s">
        <v>52</v>
      </c>
      <c r="C104">
        <v>745813891.93946195</v>
      </c>
      <c r="D104">
        <v>23311372.209796201</v>
      </c>
      <c r="E104">
        <v>0</v>
      </c>
      <c r="F104">
        <v>0</v>
      </c>
      <c r="G104">
        <v>769125264.14925802</v>
      </c>
      <c r="H104">
        <v>0</v>
      </c>
      <c r="I104">
        <v>6.6936242407533699</v>
      </c>
      <c r="J104">
        <v>132347672.94519199</v>
      </c>
      <c r="K104">
        <v>0.86819931517075599</v>
      </c>
      <c r="L104">
        <v>114904159.015459</v>
      </c>
      <c r="M104">
        <v>2019</v>
      </c>
      <c r="N104" t="s">
        <v>87</v>
      </c>
    </row>
    <row r="105" spans="1:14" x14ac:dyDescent="0.25">
      <c r="A105" t="s">
        <v>59</v>
      </c>
      <c r="B105" t="s">
        <v>53</v>
      </c>
      <c r="C105">
        <v>28827262.665807601</v>
      </c>
      <c r="D105">
        <v>6323311.3664887901</v>
      </c>
      <c r="E105">
        <v>0</v>
      </c>
      <c r="F105">
        <v>0</v>
      </c>
      <c r="G105">
        <v>35150574.032296397</v>
      </c>
      <c r="H105">
        <v>0</v>
      </c>
      <c r="I105">
        <v>0.69904095257841203</v>
      </c>
      <c r="J105">
        <v>142298260.867704</v>
      </c>
      <c r="K105">
        <v>0.353370434310955</v>
      </c>
      <c r="L105">
        <v>50283998.2445141</v>
      </c>
      <c r="M105">
        <v>2020</v>
      </c>
      <c r="N105" t="s">
        <v>61</v>
      </c>
    </row>
    <row r="106" spans="1:14" x14ac:dyDescent="0.25">
      <c r="A106" t="s">
        <v>59</v>
      </c>
      <c r="B106" t="s">
        <v>54</v>
      </c>
      <c r="C106">
        <v>128116900.121746</v>
      </c>
      <c r="D106">
        <v>15935591.127097299</v>
      </c>
      <c r="E106">
        <v>0</v>
      </c>
      <c r="F106">
        <v>0</v>
      </c>
      <c r="G106">
        <v>144052491.24884301</v>
      </c>
      <c r="H106">
        <v>0</v>
      </c>
      <c r="I106">
        <v>0.28150053357479099</v>
      </c>
      <c r="L106">
        <v>511730792.902991</v>
      </c>
      <c r="M106">
        <v>2020</v>
      </c>
      <c r="N106" t="s">
        <v>62</v>
      </c>
    </row>
    <row r="107" spans="1:14" x14ac:dyDescent="0.25">
      <c r="A107" t="s">
        <v>59</v>
      </c>
      <c r="B107" t="s">
        <v>55</v>
      </c>
      <c r="C107">
        <v>90985564.340235695</v>
      </c>
      <c r="D107">
        <v>4376789.9627612401</v>
      </c>
      <c r="E107">
        <v>0</v>
      </c>
      <c r="F107">
        <v>0</v>
      </c>
      <c r="G107">
        <v>95362354.302996993</v>
      </c>
      <c r="H107">
        <v>0</v>
      </c>
      <c r="I107">
        <v>0.92219550769126002</v>
      </c>
      <c r="L107">
        <v>103407957.97383501</v>
      </c>
      <c r="M107">
        <v>2020</v>
      </c>
      <c r="N107" t="s">
        <v>63</v>
      </c>
    </row>
    <row r="108" spans="1:14" x14ac:dyDescent="0.25">
      <c r="A108" t="s">
        <v>59</v>
      </c>
      <c r="B108" t="s">
        <v>56</v>
      </c>
      <c r="C108">
        <v>47891614.334557503</v>
      </c>
      <c r="D108">
        <v>8696163.9854199998</v>
      </c>
      <c r="E108">
        <v>2402277.13</v>
      </c>
      <c r="F108">
        <v>0</v>
      </c>
      <c r="G108">
        <v>56587778.3199775</v>
      </c>
      <c r="H108">
        <v>2402277.13</v>
      </c>
      <c r="I108">
        <v>0.29628448223112103</v>
      </c>
      <c r="L108">
        <v>190991367.12747401</v>
      </c>
      <c r="M108">
        <v>2020</v>
      </c>
      <c r="N108" t="s">
        <v>64</v>
      </c>
    </row>
    <row r="109" spans="1:14" x14ac:dyDescent="0.25">
      <c r="A109" t="s">
        <v>59</v>
      </c>
      <c r="B109" t="s">
        <v>57</v>
      </c>
      <c r="C109">
        <v>37413725.206730202</v>
      </c>
      <c r="D109">
        <v>3682700.0646640002</v>
      </c>
      <c r="E109">
        <v>1170979.8899999999</v>
      </c>
      <c r="F109">
        <v>0</v>
      </c>
      <c r="G109">
        <v>41096425.271394201</v>
      </c>
      <c r="H109">
        <v>1170979.8899999999</v>
      </c>
      <c r="I109">
        <v>0.34199918620203801</v>
      </c>
      <c r="L109">
        <v>120165272.110081</v>
      </c>
      <c r="M109">
        <v>2020</v>
      </c>
      <c r="N109" t="s">
        <v>65</v>
      </c>
    </row>
    <row r="110" spans="1:14" x14ac:dyDescent="0.25">
      <c r="A110" t="s">
        <v>59</v>
      </c>
      <c r="B110" t="s">
        <v>58</v>
      </c>
      <c r="C110">
        <v>334498346.72885299</v>
      </c>
      <c r="D110">
        <v>6097790.8220374295</v>
      </c>
      <c r="E110">
        <v>6524583</v>
      </c>
      <c r="F110">
        <v>104244.92</v>
      </c>
      <c r="G110">
        <v>340596137.55089098</v>
      </c>
      <c r="H110">
        <v>6628827.9199999999</v>
      </c>
      <c r="I110">
        <v>0.86446754420604699</v>
      </c>
      <c r="L110">
        <v>393995286.27035302</v>
      </c>
      <c r="M110">
        <v>2020</v>
      </c>
      <c r="N110" t="s">
        <v>66</v>
      </c>
    </row>
    <row r="111" spans="1:14" x14ac:dyDescent="0.25">
      <c r="A111" t="s">
        <v>59</v>
      </c>
      <c r="B111" t="s">
        <v>88</v>
      </c>
      <c r="C111">
        <v>11014511.1035631</v>
      </c>
      <c r="D111">
        <v>4582352.1206211001</v>
      </c>
      <c r="E111">
        <v>0</v>
      </c>
      <c r="F111">
        <v>0</v>
      </c>
      <c r="G111">
        <v>15596863.2241842</v>
      </c>
      <c r="H111">
        <v>0</v>
      </c>
      <c r="I111">
        <v>0.34524673292590102</v>
      </c>
      <c r="L111">
        <v>45175990.782023601</v>
      </c>
      <c r="M111">
        <v>2020</v>
      </c>
      <c r="N111" t="s">
        <v>82</v>
      </c>
    </row>
    <row r="112" spans="1:14" x14ac:dyDescent="0.25">
      <c r="A112" t="s">
        <v>60</v>
      </c>
      <c r="B112" t="s">
        <v>5</v>
      </c>
      <c r="C112">
        <v>19209149.46903</v>
      </c>
      <c r="D112">
        <v>3109788.0304</v>
      </c>
      <c r="E112">
        <v>0</v>
      </c>
      <c r="F112">
        <v>0</v>
      </c>
      <c r="G112">
        <v>22318937.499430001</v>
      </c>
      <c r="H112">
        <v>0</v>
      </c>
      <c r="I112">
        <v>0.30636363275177497</v>
      </c>
      <c r="L112">
        <v>72851132.162652895</v>
      </c>
      <c r="M112">
        <v>2016</v>
      </c>
      <c r="N112" t="s">
        <v>61</v>
      </c>
    </row>
    <row r="113" spans="1:14" x14ac:dyDescent="0.25">
      <c r="A113" t="s">
        <v>60</v>
      </c>
      <c r="B113" t="s">
        <v>6</v>
      </c>
      <c r="C113">
        <v>24770907.873950399</v>
      </c>
      <c r="D113">
        <v>678960</v>
      </c>
      <c r="E113">
        <v>0</v>
      </c>
      <c r="F113">
        <v>0</v>
      </c>
      <c r="G113">
        <v>25449867.873950399</v>
      </c>
      <c r="H113">
        <v>0</v>
      </c>
      <c r="I113">
        <v>0.44106704730016</v>
      </c>
      <c r="L113">
        <v>57700678.456332304</v>
      </c>
      <c r="M113">
        <v>2016</v>
      </c>
      <c r="N113" t="s">
        <v>62</v>
      </c>
    </row>
    <row r="114" spans="1:14" x14ac:dyDescent="0.25">
      <c r="A114" t="s">
        <v>60</v>
      </c>
      <c r="B114" t="s">
        <v>7</v>
      </c>
      <c r="C114">
        <v>72228202.143794402</v>
      </c>
      <c r="D114">
        <v>14461511.448960001</v>
      </c>
      <c r="E114">
        <v>0</v>
      </c>
      <c r="F114">
        <v>0</v>
      </c>
      <c r="G114">
        <v>86689713.592754394</v>
      </c>
      <c r="H114">
        <v>0</v>
      </c>
      <c r="I114">
        <v>1.06973557925282</v>
      </c>
      <c r="L114">
        <v>81038450.318072706</v>
      </c>
      <c r="M114">
        <v>2016</v>
      </c>
      <c r="N114" t="s">
        <v>63</v>
      </c>
    </row>
    <row r="115" spans="1:14" x14ac:dyDescent="0.25">
      <c r="A115" t="s">
        <v>60</v>
      </c>
      <c r="B115" t="s">
        <v>8</v>
      </c>
      <c r="C115">
        <v>7041773.0864551999</v>
      </c>
      <c r="D115">
        <v>20082086.311999999</v>
      </c>
      <c r="E115">
        <v>0</v>
      </c>
      <c r="F115">
        <v>0</v>
      </c>
      <c r="G115">
        <v>27123859.398455199</v>
      </c>
      <c r="H115">
        <v>0</v>
      </c>
      <c r="I115">
        <v>0.50264996998289702</v>
      </c>
      <c r="L115">
        <v>53961724.8945188</v>
      </c>
      <c r="M115">
        <v>2016</v>
      </c>
      <c r="N115" t="s">
        <v>64</v>
      </c>
    </row>
    <row r="116" spans="1:14" x14ac:dyDescent="0.25">
      <c r="A116" t="s">
        <v>60</v>
      </c>
      <c r="B116" t="s">
        <v>9</v>
      </c>
      <c r="C116">
        <v>21913575.019405998</v>
      </c>
      <c r="D116">
        <v>132792</v>
      </c>
      <c r="E116">
        <v>0</v>
      </c>
      <c r="F116">
        <v>0</v>
      </c>
      <c r="G116">
        <v>22046367.019405998</v>
      </c>
      <c r="H116">
        <v>0</v>
      </c>
      <c r="I116">
        <v>0.52297590834563701</v>
      </c>
      <c r="L116">
        <v>42155607.299668297</v>
      </c>
      <c r="M116">
        <v>2016</v>
      </c>
      <c r="N116" t="s">
        <v>65</v>
      </c>
    </row>
    <row r="117" spans="1:14" x14ac:dyDescent="0.25">
      <c r="A117" t="s">
        <v>60</v>
      </c>
      <c r="B117" t="s">
        <v>10</v>
      </c>
      <c r="C117">
        <v>59811024.531162001</v>
      </c>
      <c r="D117">
        <v>17218301.731199998</v>
      </c>
      <c r="E117">
        <v>0</v>
      </c>
      <c r="F117">
        <v>0</v>
      </c>
      <c r="G117">
        <v>77029326.262362003</v>
      </c>
      <c r="H117">
        <v>0</v>
      </c>
      <c r="I117">
        <v>1.3850022272373499</v>
      </c>
      <c r="L117">
        <v>55616752.628630497</v>
      </c>
      <c r="M117">
        <v>2016</v>
      </c>
      <c r="N117" t="s">
        <v>66</v>
      </c>
    </row>
    <row r="118" spans="1:14" x14ac:dyDescent="0.25">
      <c r="A118" t="s">
        <v>60</v>
      </c>
      <c r="B118" t="s">
        <v>11</v>
      </c>
      <c r="C118">
        <v>9898952.8966504298</v>
      </c>
      <c r="D118">
        <v>4016437.8144</v>
      </c>
      <c r="E118">
        <v>0</v>
      </c>
      <c r="F118">
        <v>0</v>
      </c>
      <c r="G118">
        <v>13915390.711050401</v>
      </c>
      <c r="H118">
        <v>0</v>
      </c>
      <c r="I118">
        <v>0.40051575540263201</v>
      </c>
      <c r="J118">
        <v>84590578.231402397</v>
      </c>
      <c r="K118">
        <v>0.41072752313643501</v>
      </c>
      <c r="L118">
        <v>34743678.677662797</v>
      </c>
      <c r="M118">
        <v>2016</v>
      </c>
      <c r="N118" t="s">
        <v>82</v>
      </c>
    </row>
    <row r="119" spans="1:14" x14ac:dyDescent="0.25">
      <c r="A119" t="s">
        <v>60</v>
      </c>
      <c r="B119" t="s">
        <v>12</v>
      </c>
      <c r="C119">
        <v>23661305.414156899</v>
      </c>
      <c r="D119">
        <v>0</v>
      </c>
      <c r="E119">
        <v>0</v>
      </c>
      <c r="F119">
        <v>0</v>
      </c>
      <c r="G119">
        <v>23661305.414156899</v>
      </c>
      <c r="H119">
        <v>0</v>
      </c>
      <c r="I119">
        <v>0.46607832480376599</v>
      </c>
      <c r="J119">
        <v>87870153.113008305</v>
      </c>
      <c r="K119">
        <v>0.57774794826530596</v>
      </c>
      <c r="L119">
        <v>50766800.674798802</v>
      </c>
      <c r="M119">
        <v>2016</v>
      </c>
      <c r="N119" t="s">
        <v>83</v>
      </c>
    </row>
    <row r="120" spans="1:14" x14ac:dyDescent="0.25">
      <c r="A120" t="s">
        <v>60</v>
      </c>
      <c r="B120" t="s">
        <v>13</v>
      </c>
      <c r="C120">
        <v>52328075.818873897</v>
      </c>
      <c r="D120">
        <v>111703.71520000001</v>
      </c>
      <c r="E120">
        <v>0</v>
      </c>
      <c r="F120">
        <v>0</v>
      </c>
      <c r="G120">
        <v>52439779.534073897</v>
      </c>
      <c r="H120">
        <v>0</v>
      </c>
      <c r="I120">
        <v>1.6270814552453099</v>
      </c>
      <c r="J120">
        <v>93920492.399669796</v>
      </c>
      <c r="K120">
        <v>0.34315568736913599</v>
      </c>
      <c r="L120">
        <v>32229351.127456401</v>
      </c>
      <c r="M120">
        <v>2016</v>
      </c>
      <c r="N120" t="s">
        <v>84</v>
      </c>
    </row>
    <row r="121" spans="1:14" x14ac:dyDescent="0.25">
      <c r="A121" t="s">
        <v>60</v>
      </c>
      <c r="B121" t="s">
        <v>14</v>
      </c>
      <c r="C121">
        <v>12549075.566923499</v>
      </c>
      <c r="D121">
        <v>606561.31200000003</v>
      </c>
      <c r="E121">
        <v>0</v>
      </c>
      <c r="F121">
        <v>0</v>
      </c>
      <c r="G121">
        <v>13155636.8789235</v>
      </c>
      <c r="H121">
        <v>0</v>
      </c>
      <c r="I121">
        <v>0.44405596333277803</v>
      </c>
      <c r="J121">
        <v>98633253.336759806</v>
      </c>
      <c r="K121">
        <v>0.30036602882117502</v>
      </c>
      <c r="L121">
        <v>29626078.614475399</v>
      </c>
      <c r="M121">
        <v>2016</v>
      </c>
      <c r="N121" t="s">
        <v>85</v>
      </c>
    </row>
    <row r="122" spans="1:14" x14ac:dyDescent="0.25">
      <c r="A122" t="s">
        <v>60</v>
      </c>
      <c r="B122" t="s">
        <v>15</v>
      </c>
      <c r="C122">
        <v>12284539.5742009</v>
      </c>
      <c r="D122">
        <v>1245489.869888</v>
      </c>
      <c r="E122">
        <v>0</v>
      </c>
      <c r="F122">
        <v>0</v>
      </c>
      <c r="G122">
        <v>13530029.4440889</v>
      </c>
      <c r="H122">
        <v>0</v>
      </c>
      <c r="I122">
        <v>0.42045046570769401</v>
      </c>
      <c r="J122">
        <v>102787209.244967</v>
      </c>
      <c r="K122">
        <v>0.31307243354377601</v>
      </c>
      <c r="L122">
        <v>32179841.735495299</v>
      </c>
      <c r="M122">
        <v>2016</v>
      </c>
      <c r="N122" t="s">
        <v>86</v>
      </c>
    </row>
    <row r="123" spans="1:14" x14ac:dyDescent="0.25">
      <c r="A123" t="s">
        <v>60</v>
      </c>
      <c r="B123" t="s">
        <v>16</v>
      </c>
      <c r="C123">
        <v>539706266.70548296</v>
      </c>
      <c r="D123">
        <v>89532691.932629004</v>
      </c>
      <c r="E123">
        <v>0</v>
      </c>
      <c r="F123">
        <v>0</v>
      </c>
      <c r="G123">
        <v>629238958.63811195</v>
      </c>
      <c r="H123">
        <v>0</v>
      </c>
      <c r="I123">
        <v>4.4140236706371798</v>
      </c>
      <c r="J123">
        <v>109987411.41026101</v>
      </c>
      <c r="K123">
        <v>1.2960983715651999</v>
      </c>
      <c r="L123">
        <v>142554504.821511</v>
      </c>
      <c r="M123">
        <v>2016</v>
      </c>
      <c r="N123" t="s">
        <v>87</v>
      </c>
    </row>
    <row r="124" spans="1:14" x14ac:dyDescent="0.25">
      <c r="A124" t="s">
        <v>60</v>
      </c>
      <c r="B124" t="s">
        <v>17</v>
      </c>
      <c r="C124">
        <v>27304392.182910401</v>
      </c>
      <c r="D124">
        <v>11990078.336650001</v>
      </c>
      <c r="E124">
        <v>0</v>
      </c>
      <c r="F124">
        <v>0</v>
      </c>
      <c r="G124">
        <v>39294470.519560397</v>
      </c>
      <c r="H124">
        <v>0</v>
      </c>
      <c r="I124">
        <v>0.30636363275177497</v>
      </c>
      <c r="J124">
        <v>116842002.809769</v>
      </c>
      <c r="K124">
        <v>1.0977292534302201</v>
      </c>
      <c r="L124">
        <v>128260884.513659</v>
      </c>
      <c r="M124">
        <v>2017</v>
      </c>
      <c r="N124" t="s">
        <v>61</v>
      </c>
    </row>
    <row r="125" spans="1:14" x14ac:dyDescent="0.25">
      <c r="A125" t="s">
        <v>60</v>
      </c>
      <c r="B125" t="s">
        <v>18</v>
      </c>
      <c r="C125">
        <v>47928770.190857403</v>
      </c>
      <c r="D125">
        <v>39255361.821505003</v>
      </c>
      <c r="E125">
        <v>0</v>
      </c>
      <c r="F125">
        <v>0</v>
      </c>
      <c r="G125">
        <v>87184132.012362406</v>
      </c>
      <c r="H125">
        <v>0</v>
      </c>
      <c r="I125">
        <v>0.44106704730016</v>
      </c>
      <c r="J125">
        <v>120841478.025538</v>
      </c>
      <c r="K125">
        <v>1.6357495419013801</v>
      </c>
      <c r="L125">
        <v>197666392.32295901</v>
      </c>
      <c r="M125">
        <v>2017</v>
      </c>
      <c r="N125" t="s">
        <v>62</v>
      </c>
    </row>
    <row r="126" spans="1:14" x14ac:dyDescent="0.25">
      <c r="A126" t="s">
        <v>60</v>
      </c>
      <c r="B126" t="s">
        <v>19</v>
      </c>
      <c r="C126">
        <v>89838253.846426204</v>
      </c>
      <c r="D126">
        <v>80325338.487791702</v>
      </c>
      <c r="E126">
        <v>0</v>
      </c>
      <c r="F126">
        <v>0</v>
      </c>
      <c r="G126">
        <v>170163592.334218</v>
      </c>
      <c r="H126">
        <v>0</v>
      </c>
      <c r="I126">
        <v>1.06973557925282</v>
      </c>
      <c r="J126">
        <v>138756347.280314</v>
      </c>
      <c r="K126">
        <v>1.14640308515032</v>
      </c>
      <c r="L126">
        <v>159070704.60633999</v>
      </c>
      <c r="M126">
        <v>2017</v>
      </c>
      <c r="N126" t="s">
        <v>63</v>
      </c>
    </row>
    <row r="127" spans="1:14" x14ac:dyDescent="0.25">
      <c r="A127" t="s">
        <v>60</v>
      </c>
      <c r="B127" t="s">
        <v>20</v>
      </c>
      <c r="C127">
        <v>12656117.468526199</v>
      </c>
      <c r="D127">
        <v>44100125.678625003</v>
      </c>
      <c r="E127">
        <v>0</v>
      </c>
      <c r="F127">
        <v>0</v>
      </c>
      <c r="G127">
        <v>56756243.147151202</v>
      </c>
      <c r="H127">
        <v>0</v>
      </c>
      <c r="I127">
        <v>0.50264996998289702</v>
      </c>
      <c r="J127">
        <v>156753204.99011099</v>
      </c>
      <c r="K127">
        <v>0.72033007951875405</v>
      </c>
      <c r="L127">
        <v>112914048.615346</v>
      </c>
      <c r="M127">
        <v>2017</v>
      </c>
      <c r="N127" t="s">
        <v>64</v>
      </c>
    </row>
    <row r="128" spans="1:14" x14ac:dyDescent="0.25">
      <c r="A128" t="s">
        <v>60</v>
      </c>
      <c r="B128" t="s">
        <v>21</v>
      </c>
      <c r="C128">
        <v>29312249.917601399</v>
      </c>
      <c r="D128">
        <v>62796675.150089301</v>
      </c>
      <c r="E128">
        <v>0</v>
      </c>
      <c r="F128">
        <v>0</v>
      </c>
      <c r="G128">
        <v>92108925.0676907</v>
      </c>
      <c r="H128">
        <v>0</v>
      </c>
      <c r="I128">
        <v>0.52297590834563701</v>
      </c>
      <c r="J128">
        <v>161459175.264617</v>
      </c>
      <c r="K128">
        <v>1.0908305725070599</v>
      </c>
      <c r="L128">
        <v>176124604.59041899</v>
      </c>
      <c r="M128">
        <v>2017</v>
      </c>
      <c r="N128" t="s">
        <v>65</v>
      </c>
    </row>
    <row r="129" spans="1:14" x14ac:dyDescent="0.25">
      <c r="A129" t="s">
        <v>60</v>
      </c>
      <c r="B129" t="s">
        <v>22</v>
      </c>
      <c r="C129">
        <v>123141336.15574899</v>
      </c>
      <c r="D129">
        <v>56630284.025367998</v>
      </c>
      <c r="E129">
        <v>0</v>
      </c>
      <c r="F129">
        <v>0</v>
      </c>
      <c r="G129">
        <v>179771620.181117</v>
      </c>
      <c r="H129">
        <v>0</v>
      </c>
      <c r="I129">
        <v>1.3850022272373499</v>
      </c>
      <c r="J129">
        <v>178671739.847583</v>
      </c>
      <c r="K129">
        <v>0.726465165226442</v>
      </c>
      <c r="L129">
        <v>129798795.00967</v>
      </c>
      <c r="M129">
        <v>2017</v>
      </c>
      <c r="N129" t="s">
        <v>66</v>
      </c>
    </row>
    <row r="130" spans="1:14" x14ac:dyDescent="0.25">
      <c r="A130" t="s">
        <v>60</v>
      </c>
      <c r="B130" t="s">
        <v>23</v>
      </c>
      <c r="C130">
        <v>28800987.804459501</v>
      </c>
      <c r="D130">
        <v>46882302.576027997</v>
      </c>
      <c r="E130">
        <v>0</v>
      </c>
      <c r="F130">
        <v>0</v>
      </c>
      <c r="G130">
        <v>75683290.380487502</v>
      </c>
      <c r="H130">
        <v>0</v>
      </c>
      <c r="I130">
        <v>0.40051575540263201</v>
      </c>
      <c r="J130">
        <v>193294165.524221</v>
      </c>
      <c r="K130">
        <v>0.97760103976625801</v>
      </c>
      <c r="L130">
        <v>188964577.19723001</v>
      </c>
      <c r="M130">
        <v>2017</v>
      </c>
      <c r="N130" t="s">
        <v>82</v>
      </c>
    </row>
    <row r="131" spans="1:14" x14ac:dyDescent="0.25">
      <c r="A131" t="s">
        <v>60</v>
      </c>
      <c r="B131" t="s">
        <v>24</v>
      </c>
      <c r="C131">
        <v>19113000.646718401</v>
      </c>
      <c r="D131">
        <v>38767810.276455</v>
      </c>
      <c r="E131">
        <v>0</v>
      </c>
      <c r="F131">
        <v>0</v>
      </c>
      <c r="G131">
        <v>57880810.923173398</v>
      </c>
      <c r="H131">
        <v>0</v>
      </c>
      <c r="I131">
        <v>0.46607832480376599</v>
      </c>
      <c r="J131">
        <v>192014073.76174599</v>
      </c>
      <c r="K131">
        <v>0.64675923553987902</v>
      </c>
      <c r="L131">
        <v>124186875.559045</v>
      </c>
      <c r="M131">
        <v>2017</v>
      </c>
      <c r="N131" t="s">
        <v>83</v>
      </c>
    </row>
    <row r="132" spans="1:14" x14ac:dyDescent="0.25">
      <c r="A132" t="s">
        <v>60</v>
      </c>
      <c r="B132" t="s">
        <v>25</v>
      </c>
      <c r="C132">
        <v>330319662.02239698</v>
      </c>
      <c r="D132">
        <v>117857474.117292</v>
      </c>
      <c r="E132">
        <v>0</v>
      </c>
      <c r="F132">
        <v>0</v>
      </c>
      <c r="G132">
        <v>448177136.13968903</v>
      </c>
      <c r="H132">
        <v>0</v>
      </c>
      <c r="I132">
        <v>1.6270814552453099</v>
      </c>
      <c r="J132">
        <v>190474468.83263499</v>
      </c>
      <c r="K132">
        <v>1.44611766337849</v>
      </c>
      <c r="L132">
        <v>275448493.80150998</v>
      </c>
      <c r="M132">
        <v>2017</v>
      </c>
      <c r="N132" t="s">
        <v>84</v>
      </c>
    </row>
    <row r="133" spans="1:14" x14ac:dyDescent="0.25">
      <c r="A133" t="s">
        <v>60</v>
      </c>
      <c r="B133" t="s">
        <v>26</v>
      </c>
      <c r="C133">
        <v>7733887.42770926</v>
      </c>
      <c r="D133">
        <v>41608977.880739003</v>
      </c>
      <c r="E133">
        <v>0</v>
      </c>
      <c r="F133">
        <v>0</v>
      </c>
      <c r="G133">
        <v>49342865.3084483</v>
      </c>
      <c r="H133">
        <v>0</v>
      </c>
      <c r="I133">
        <v>0.44405596333277803</v>
      </c>
      <c r="J133">
        <v>191241675.72233</v>
      </c>
      <c r="K133">
        <v>0.58103744032351801</v>
      </c>
      <c r="L133">
        <v>111118573.744883</v>
      </c>
      <c r="M133">
        <v>2017</v>
      </c>
      <c r="N133" t="s">
        <v>85</v>
      </c>
    </row>
    <row r="134" spans="1:14" x14ac:dyDescent="0.25">
      <c r="A134" t="s">
        <v>60</v>
      </c>
      <c r="B134" t="s">
        <v>27</v>
      </c>
      <c r="C134">
        <v>41852080.471506901</v>
      </c>
      <c r="D134">
        <v>48434007.131187998</v>
      </c>
      <c r="E134">
        <v>0</v>
      </c>
      <c r="F134">
        <v>0</v>
      </c>
      <c r="G134">
        <v>90286087.602694899</v>
      </c>
      <c r="H134">
        <v>0</v>
      </c>
      <c r="I134">
        <v>0.42045046570769401</v>
      </c>
      <c r="J134">
        <v>191361438.998851</v>
      </c>
      <c r="K134">
        <v>1.12215169040298</v>
      </c>
      <c r="L134">
        <v>214736562.250507</v>
      </c>
      <c r="M134">
        <v>2017</v>
      </c>
      <c r="N134" t="s">
        <v>86</v>
      </c>
    </row>
    <row r="135" spans="1:14" x14ac:dyDescent="0.25">
      <c r="A135" t="s">
        <v>60</v>
      </c>
      <c r="B135" t="s">
        <v>28</v>
      </c>
      <c r="C135">
        <v>673723870.78741598</v>
      </c>
      <c r="D135">
        <v>291860579.68327397</v>
      </c>
      <c r="E135">
        <v>0</v>
      </c>
      <c r="F135">
        <v>0</v>
      </c>
      <c r="G135">
        <v>965584450.47069001</v>
      </c>
      <c r="H135">
        <v>0</v>
      </c>
      <c r="I135">
        <v>4.4140236706371798</v>
      </c>
      <c r="J135">
        <v>197883933.50608101</v>
      </c>
      <c r="K135">
        <v>1.1054651883528199</v>
      </c>
      <c r="L135">
        <v>218753799.825297</v>
      </c>
      <c r="M135">
        <v>2017</v>
      </c>
      <c r="N135" t="s">
        <v>87</v>
      </c>
    </row>
    <row r="136" spans="1:14" x14ac:dyDescent="0.25">
      <c r="A136" t="s">
        <v>60</v>
      </c>
      <c r="B136" t="s">
        <v>29</v>
      </c>
      <c r="C136">
        <v>25868944.082957201</v>
      </c>
      <c r="D136">
        <v>28018250.843341202</v>
      </c>
      <c r="E136">
        <v>0</v>
      </c>
      <c r="F136">
        <v>0</v>
      </c>
      <c r="G136">
        <v>53887194.926298402</v>
      </c>
      <c r="H136">
        <v>0</v>
      </c>
      <c r="I136">
        <v>0.30636363275177497</v>
      </c>
      <c r="J136">
        <v>204443738.06623799</v>
      </c>
      <c r="K136">
        <v>0.86034879259109698</v>
      </c>
      <c r="L136">
        <v>175892923.19809899</v>
      </c>
      <c r="M136">
        <v>2018</v>
      </c>
      <c r="N136" t="s">
        <v>61</v>
      </c>
    </row>
    <row r="137" spans="1:14" x14ac:dyDescent="0.25">
      <c r="A137" t="s">
        <v>60</v>
      </c>
      <c r="B137" t="s">
        <v>30</v>
      </c>
      <c r="C137">
        <v>14156486.9613724</v>
      </c>
      <c r="D137">
        <v>27712718.344852202</v>
      </c>
      <c r="E137">
        <v>0</v>
      </c>
      <c r="F137">
        <v>0</v>
      </c>
      <c r="G137">
        <v>41869205.306224599</v>
      </c>
      <c r="H137">
        <v>0</v>
      </c>
      <c r="I137">
        <v>0.44106704730016</v>
      </c>
      <c r="J137">
        <v>203989459.04282701</v>
      </c>
      <c r="K137">
        <v>0.465352851403593</v>
      </c>
      <c r="L137">
        <v>94927076.421856001</v>
      </c>
      <c r="M137">
        <v>2018</v>
      </c>
      <c r="N137" t="s">
        <v>62</v>
      </c>
    </row>
    <row r="138" spans="1:14" x14ac:dyDescent="0.25">
      <c r="A138" t="s">
        <v>60</v>
      </c>
      <c r="B138" t="s">
        <v>31</v>
      </c>
      <c r="C138">
        <v>138410945.638008</v>
      </c>
      <c r="D138">
        <v>40117055.103679001</v>
      </c>
      <c r="E138">
        <v>0</v>
      </c>
      <c r="F138">
        <v>0</v>
      </c>
      <c r="G138">
        <v>178528000.741687</v>
      </c>
      <c r="H138">
        <v>0</v>
      </c>
      <c r="I138">
        <v>1.06973557925282</v>
      </c>
      <c r="J138">
        <v>200795020.40779501</v>
      </c>
      <c r="K138">
        <v>0.83114531759140897</v>
      </c>
      <c r="L138">
        <v>166889841.00760999</v>
      </c>
      <c r="M138">
        <v>2018</v>
      </c>
      <c r="N138" t="s">
        <v>63</v>
      </c>
    </row>
    <row r="139" spans="1:14" x14ac:dyDescent="0.25">
      <c r="A139" t="s">
        <v>60</v>
      </c>
      <c r="B139" t="s">
        <v>32</v>
      </c>
      <c r="C139">
        <v>23533342.262024298</v>
      </c>
      <c r="D139">
        <v>43271457.830334701</v>
      </c>
      <c r="E139">
        <v>0</v>
      </c>
      <c r="F139">
        <v>0</v>
      </c>
      <c r="G139">
        <v>66804800.092358999</v>
      </c>
      <c r="H139">
        <v>0</v>
      </c>
      <c r="I139">
        <v>0.50264996998289702</v>
      </c>
      <c r="J139">
        <v>199907981.02231199</v>
      </c>
      <c r="K139">
        <v>0.66483193851495304</v>
      </c>
      <c r="L139">
        <v>132905210.547674</v>
      </c>
      <c r="M139">
        <v>2018</v>
      </c>
      <c r="N139" t="s">
        <v>64</v>
      </c>
    </row>
    <row r="140" spans="1:14" x14ac:dyDescent="0.25">
      <c r="A140" t="s">
        <v>60</v>
      </c>
      <c r="B140" t="s">
        <v>33</v>
      </c>
      <c r="C140">
        <v>37843639.685934</v>
      </c>
      <c r="D140">
        <v>47091047.073065601</v>
      </c>
      <c r="E140">
        <v>0</v>
      </c>
      <c r="F140">
        <v>0</v>
      </c>
      <c r="G140">
        <v>84934686.758999601</v>
      </c>
      <c r="H140">
        <v>0</v>
      </c>
      <c r="I140">
        <v>0.52297590834563701</v>
      </c>
      <c r="J140">
        <v>201990624.17256001</v>
      </c>
      <c r="K140">
        <v>0.80402989235058597</v>
      </c>
      <c r="L140">
        <v>162406499.80929101</v>
      </c>
      <c r="M140">
        <v>2018</v>
      </c>
      <c r="N140" t="s">
        <v>65</v>
      </c>
    </row>
    <row r="141" spans="1:14" x14ac:dyDescent="0.25">
      <c r="A141" t="s">
        <v>60</v>
      </c>
      <c r="B141" t="s">
        <v>34</v>
      </c>
      <c r="C141">
        <v>250518068.04104099</v>
      </c>
      <c r="D141">
        <v>92967658.622292101</v>
      </c>
      <c r="E141">
        <v>0</v>
      </c>
      <c r="F141">
        <v>0</v>
      </c>
      <c r="G141">
        <v>343485726.663333</v>
      </c>
      <c r="H141">
        <v>0</v>
      </c>
      <c r="I141">
        <v>1.3850022272373499</v>
      </c>
      <c r="J141">
        <v>188631776.80560699</v>
      </c>
      <c r="K141">
        <v>1.3147505693718</v>
      </c>
      <c r="L141">
        <v>248003735.95678601</v>
      </c>
      <c r="M141">
        <v>2018</v>
      </c>
      <c r="N141" t="s">
        <v>66</v>
      </c>
    </row>
    <row r="142" spans="1:14" x14ac:dyDescent="0.25">
      <c r="A142" t="s">
        <v>60</v>
      </c>
      <c r="B142" t="s">
        <v>35</v>
      </c>
      <c r="C142">
        <v>31555531.427166499</v>
      </c>
      <c r="D142">
        <v>37848961.914872698</v>
      </c>
      <c r="E142">
        <v>0</v>
      </c>
      <c r="F142">
        <v>0</v>
      </c>
      <c r="G142">
        <v>69404493.342039198</v>
      </c>
      <c r="H142">
        <v>0</v>
      </c>
      <c r="I142">
        <v>0.40051575540263201</v>
      </c>
      <c r="J142">
        <v>174500514.688117</v>
      </c>
      <c r="K142">
        <v>0.99305035500705596</v>
      </c>
      <c r="L142">
        <v>173287798.05994901</v>
      </c>
      <c r="M142">
        <v>2018</v>
      </c>
      <c r="N142" t="s">
        <v>82</v>
      </c>
    </row>
    <row r="143" spans="1:14" x14ac:dyDescent="0.25">
      <c r="A143" t="s">
        <v>60</v>
      </c>
      <c r="B143" t="s">
        <v>36</v>
      </c>
      <c r="C143">
        <v>21929616.769469202</v>
      </c>
      <c r="D143">
        <v>31327294.630286202</v>
      </c>
      <c r="E143">
        <v>0</v>
      </c>
      <c r="F143">
        <v>0</v>
      </c>
      <c r="G143">
        <v>53256911.399755403</v>
      </c>
      <c r="H143">
        <v>0</v>
      </c>
      <c r="I143">
        <v>0.46607832480376599</v>
      </c>
      <c r="J143">
        <v>174476977.91389799</v>
      </c>
      <c r="K143">
        <v>0.65490595520245998</v>
      </c>
      <c r="L143">
        <v>114266011.88154</v>
      </c>
      <c r="M143">
        <v>2018</v>
      </c>
      <c r="N143" t="s">
        <v>83</v>
      </c>
    </row>
    <row r="144" spans="1:14" x14ac:dyDescent="0.25">
      <c r="A144" t="s">
        <v>60</v>
      </c>
      <c r="B144" t="s">
        <v>37</v>
      </c>
      <c r="C144">
        <v>258804838.42864999</v>
      </c>
      <c r="D144">
        <v>117329669.993687</v>
      </c>
      <c r="E144">
        <v>0</v>
      </c>
      <c r="F144">
        <v>0</v>
      </c>
      <c r="G144">
        <v>376134508.422337</v>
      </c>
      <c r="H144">
        <v>0</v>
      </c>
      <c r="I144">
        <v>1.6270814552453099</v>
      </c>
      <c r="J144">
        <v>174872508.715487</v>
      </c>
      <c r="K144">
        <v>1.32194182625606</v>
      </c>
      <c r="L144">
        <v>231171283.53332999</v>
      </c>
      <c r="M144">
        <v>2018</v>
      </c>
      <c r="N144" t="s">
        <v>84</v>
      </c>
    </row>
    <row r="145" spans="1:14" x14ac:dyDescent="0.25">
      <c r="A145" t="s">
        <v>60</v>
      </c>
      <c r="B145" t="s">
        <v>38</v>
      </c>
      <c r="C145">
        <v>10986084.0799571</v>
      </c>
      <c r="D145">
        <v>89110463.694247901</v>
      </c>
      <c r="E145">
        <v>0</v>
      </c>
      <c r="F145">
        <v>0</v>
      </c>
      <c r="G145">
        <v>100096547.774205</v>
      </c>
      <c r="H145">
        <v>0</v>
      </c>
      <c r="I145">
        <v>0.44405596333277803</v>
      </c>
      <c r="J145">
        <v>177099702.493745</v>
      </c>
      <c r="K145">
        <v>1.27280994818655</v>
      </c>
      <c r="L145">
        <v>225414263.154917</v>
      </c>
      <c r="M145">
        <v>2018</v>
      </c>
      <c r="N145" t="s">
        <v>85</v>
      </c>
    </row>
    <row r="146" spans="1:14" x14ac:dyDescent="0.25">
      <c r="A146" t="s">
        <v>60</v>
      </c>
      <c r="B146" t="s">
        <v>39</v>
      </c>
      <c r="C146">
        <v>38491348.250095502</v>
      </c>
      <c r="D146">
        <v>51024492.492794901</v>
      </c>
      <c r="E146">
        <v>0</v>
      </c>
      <c r="F146">
        <v>0</v>
      </c>
      <c r="G146">
        <v>89515840.742890298</v>
      </c>
      <c r="H146">
        <v>0</v>
      </c>
      <c r="I146">
        <v>0.42045046570769401</v>
      </c>
      <c r="J146">
        <v>179959359.47305399</v>
      </c>
      <c r="K146">
        <v>1.1830704811394299</v>
      </c>
      <c r="L146">
        <v>212904605.99733001</v>
      </c>
      <c r="M146">
        <v>2018</v>
      </c>
      <c r="N146" t="s">
        <v>86</v>
      </c>
    </row>
    <row r="147" spans="1:14" x14ac:dyDescent="0.25">
      <c r="A147" t="s">
        <v>60</v>
      </c>
      <c r="B147" t="s">
        <v>40</v>
      </c>
      <c r="C147">
        <v>429826064.25442499</v>
      </c>
      <c r="D147">
        <v>215916296.26918799</v>
      </c>
      <c r="E147">
        <v>0</v>
      </c>
      <c r="F147">
        <v>0</v>
      </c>
      <c r="G147">
        <v>645742360.52361298</v>
      </c>
      <c r="H147">
        <v>0</v>
      </c>
      <c r="I147">
        <v>4.4140236706371798</v>
      </c>
      <c r="J147">
        <v>174390826.59083799</v>
      </c>
      <c r="K147">
        <v>0.83888220705835403</v>
      </c>
      <c r="L147">
        <v>146293361.50125301</v>
      </c>
      <c r="M147">
        <v>2018</v>
      </c>
      <c r="N147" t="s">
        <v>87</v>
      </c>
    </row>
    <row r="148" spans="1:14" x14ac:dyDescent="0.25">
      <c r="A148" t="s">
        <v>60</v>
      </c>
      <c r="B148" t="s">
        <v>41</v>
      </c>
      <c r="C148">
        <v>11707415.407932401</v>
      </c>
      <c r="D148">
        <v>22871578.645694599</v>
      </c>
      <c r="E148">
        <v>0</v>
      </c>
      <c r="F148">
        <v>0</v>
      </c>
      <c r="G148">
        <v>34578994.053627104</v>
      </c>
      <c r="H148">
        <v>0</v>
      </c>
      <c r="I148">
        <v>0.30636363275177497</v>
      </c>
      <c r="J148">
        <v>169956744.248597</v>
      </c>
      <c r="K148">
        <v>0.66410498674839602</v>
      </c>
      <c r="L148">
        <v>112869121.387015</v>
      </c>
      <c r="M148">
        <v>2019</v>
      </c>
      <c r="N148" t="s">
        <v>61</v>
      </c>
    </row>
    <row r="149" spans="1:14" x14ac:dyDescent="0.25">
      <c r="A149" t="s">
        <v>60</v>
      </c>
      <c r="B149" t="s">
        <v>42</v>
      </c>
      <c r="C149">
        <v>22360259.546984799</v>
      </c>
      <c r="D149">
        <v>38252264.0506543</v>
      </c>
      <c r="E149">
        <v>0</v>
      </c>
      <c r="F149">
        <v>0</v>
      </c>
      <c r="G149">
        <v>60612523.597639099</v>
      </c>
      <c r="H149">
        <v>0</v>
      </c>
      <c r="I149">
        <v>0.44106704730016</v>
      </c>
      <c r="J149">
        <v>175958014.806849</v>
      </c>
      <c r="K149">
        <v>0.78099580365488996</v>
      </c>
      <c r="L149">
        <v>137422471.18359399</v>
      </c>
      <c r="M149">
        <v>2019</v>
      </c>
      <c r="N149" t="s">
        <v>62</v>
      </c>
    </row>
    <row r="150" spans="1:14" x14ac:dyDescent="0.25">
      <c r="A150" t="s">
        <v>60</v>
      </c>
      <c r="B150" t="s">
        <v>43</v>
      </c>
      <c r="C150">
        <v>125440212.28030001</v>
      </c>
      <c r="D150">
        <v>43837209.408114403</v>
      </c>
      <c r="E150">
        <v>0</v>
      </c>
      <c r="F150">
        <v>0</v>
      </c>
      <c r="G150">
        <v>169277421.68841499</v>
      </c>
      <c r="H150">
        <v>0</v>
      </c>
      <c r="I150">
        <v>1.06973557925282</v>
      </c>
      <c r="J150">
        <v>174940400.22580099</v>
      </c>
      <c r="K150">
        <v>0.90454979421813997</v>
      </c>
      <c r="L150">
        <v>158242303.02468801</v>
      </c>
      <c r="M150">
        <v>2019</v>
      </c>
      <c r="N150" t="s">
        <v>63</v>
      </c>
    </row>
    <row r="151" spans="1:14" x14ac:dyDescent="0.25">
      <c r="A151" t="s">
        <v>60</v>
      </c>
      <c r="B151" t="s">
        <v>44</v>
      </c>
      <c r="C151">
        <v>73231606.322705895</v>
      </c>
      <c r="D151">
        <v>56276423.501104601</v>
      </c>
      <c r="E151">
        <v>0</v>
      </c>
      <c r="F151">
        <v>0</v>
      </c>
      <c r="G151">
        <v>129508029.82381099</v>
      </c>
      <c r="H151">
        <v>0</v>
      </c>
      <c r="I151">
        <v>0.50264996998289702</v>
      </c>
      <c r="J151">
        <v>172118578.565918</v>
      </c>
      <c r="K151">
        <v>1.4969361789261599</v>
      </c>
      <c r="L151">
        <v>257650527.32066599</v>
      </c>
      <c r="M151">
        <v>2019</v>
      </c>
      <c r="N151" t="s">
        <v>64</v>
      </c>
    </row>
    <row r="152" spans="1:14" x14ac:dyDescent="0.25">
      <c r="A152" t="s">
        <v>60</v>
      </c>
      <c r="B152" t="s">
        <v>45</v>
      </c>
      <c r="C152">
        <v>51243858.126922198</v>
      </c>
      <c r="D152">
        <v>39619366.404056698</v>
      </c>
      <c r="E152">
        <v>0</v>
      </c>
      <c r="F152">
        <v>0</v>
      </c>
      <c r="G152">
        <v>90863224.530978903</v>
      </c>
      <c r="H152">
        <v>0</v>
      </c>
      <c r="I152">
        <v>0.52297590834563701</v>
      </c>
      <c r="J152">
        <v>175988672.867452</v>
      </c>
      <c r="K152">
        <v>0.98723773210221999</v>
      </c>
      <c r="L152">
        <v>173742658.277343</v>
      </c>
      <c r="M152">
        <v>2019</v>
      </c>
      <c r="N152" t="s">
        <v>65</v>
      </c>
    </row>
    <row r="153" spans="1:14" x14ac:dyDescent="0.25">
      <c r="A153" t="s">
        <v>60</v>
      </c>
      <c r="B153" t="s">
        <v>46</v>
      </c>
      <c r="C153">
        <v>138210644.27364099</v>
      </c>
      <c r="D153">
        <v>65701755.444525898</v>
      </c>
      <c r="E153">
        <v>0</v>
      </c>
      <c r="F153">
        <v>0</v>
      </c>
      <c r="G153">
        <v>203912399.71816599</v>
      </c>
      <c r="H153">
        <v>0</v>
      </c>
      <c r="I153">
        <v>1.3850022272373499</v>
      </c>
      <c r="J153">
        <v>175088599.53774899</v>
      </c>
      <c r="K153">
        <v>0.84088246236161901</v>
      </c>
      <c r="L153">
        <v>147228932.71075001</v>
      </c>
      <c r="M153">
        <v>2019</v>
      </c>
      <c r="N153" t="s">
        <v>66</v>
      </c>
    </row>
    <row r="154" spans="1:14" x14ac:dyDescent="0.25">
      <c r="A154" t="s">
        <v>60</v>
      </c>
      <c r="B154" t="s">
        <v>47</v>
      </c>
      <c r="C154">
        <v>60690400.311048202</v>
      </c>
      <c r="D154">
        <v>41869443.762375899</v>
      </c>
      <c r="E154">
        <v>0</v>
      </c>
      <c r="F154">
        <v>0</v>
      </c>
      <c r="G154">
        <v>102559844.073424</v>
      </c>
      <c r="H154">
        <v>0</v>
      </c>
      <c r="I154">
        <v>0.40051575540263201</v>
      </c>
      <c r="J154">
        <v>175219764.90567201</v>
      </c>
      <c r="K154">
        <v>1.46141867803674</v>
      </c>
      <c r="L154">
        <v>256069437.19435501</v>
      </c>
      <c r="M154">
        <v>2019</v>
      </c>
      <c r="N154" t="s">
        <v>82</v>
      </c>
    </row>
    <row r="155" spans="1:14" x14ac:dyDescent="0.25">
      <c r="A155" t="s">
        <v>60</v>
      </c>
      <c r="B155" t="s">
        <v>48</v>
      </c>
      <c r="C155">
        <v>92557143.397902295</v>
      </c>
      <c r="D155">
        <v>71574910.668506205</v>
      </c>
      <c r="E155">
        <v>0</v>
      </c>
      <c r="F155">
        <v>0</v>
      </c>
      <c r="G155">
        <v>164132054.06640899</v>
      </c>
      <c r="H155">
        <v>0</v>
      </c>
      <c r="I155">
        <v>0.46607832480376599</v>
      </c>
      <c r="J155">
        <v>179361467.95540601</v>
      </c>
      <c r="K155">
        <v>1.9633844569388399</v>
      </c>
      <c r="L155">
        <v>352155518.35737801</v>
      </c>
      <c r="M155">
        <v>2019</v>
      </c>
      <c r="N155" t="s">
        <v>83</v>
      </c>
    </row>
    <row r="156" spans="1:14" x14ac:dyDescent="0.25">
      <c r="A156" t="s">
        <v>60</v>
      </c>
      <c r="B156" t="s">
        <v>49</v>
      </c>
      <c r="C156">
        <v>85596347.647177696</v>
      </c>
      <c r="D156">
        <v>155240268.16336101</v>
      </c>
      <c r="E156">
        <v>0</v>
      </c>
      <c r="F156">
        <v>0</v>
      </c>
      <c r="G156">
        <v>240836615.81053901</v>
      </c>
      <c r="H156">
        <v>0</v>
      </c>
      <c r="I156">
        <v>1.6270814552453099</v>
      </c>
      <c r="J156">
        <v>202325191.71518701</v>
      </c>
      <c r="K156">
        <v>0.73158241894279497</v>
      </c>
      <c r="L156">
        <v>148017553.16806099</v>
      </c>
      <c r="M156">
        <v>2019</v>
      </c>
      <c r="N156" t="s">
        <v>84</v>
      </c>
    </row>
    <row r="157" spans="1:14" x14ac:dyDescent="0.25">
      <c r="A157" t="s">
        <v>60</v>
      </c>
      <c r="B157" t="s">
        <v>50</v>
      </c>
      <c r="C157">
        <v>120496442.886944</v>
      </c>
      <c r="D157">
        <v>47174277.6618542</v>
      </c>
      <c r="E157">
        <v>0</v>
      </c>
      <c r="F157">
        <v>0</v>
      </c>
      <c r="G157">
        <v>167670720.54879799</v>
      </c>
      <c r="H157">
        <v>0</v>
      </c>
      <c r="I157">
        <v>0.44405596333277803</v>
      </c>
      <c r="J157">
        <v>223612876.45517901</v>
      </c>
      <c r="K157">
        <v>1.68858417861524</v>
      </c>
      <c r="L157">
        <v>377589165.31685901</v>
      </c>
      <c r="M157">
        <v>2019</v>
      </c>
      <c r="N157" t="s">
        <v>85</v>
      </c>
    </row>
    <row r="158" spans="1:14" x14ac:dyDescent="0.25">
      <c r="A158" t="s">
        <v>60</v>
      </c>
      <c r="B158" t="s">
        <v>51</v>
      </c>
      <c r="C158">
        <v>62565767.492323197</v>
      </c>
      <c r="D158">
        <v>52258163.712792501</v>
      </c>
      <c r="E158">
        <v>0</v>
      </c>
      <c r="F158">
        <v>0</v>
      </c>
      <c r="G158">
        <v>114823931.205116</v>
      </c>
      <c r="H158">
        <v>0</v>
      </c>
      <c r="I158">
        <v>0.42045046570769401</v>
      </c>
      <c r="J158">
        <v>223027144.27878001</v>
      </c>
      <c r="K158">
        <v>1.2245029908603</v>
      </c>
      <c r="L158">
        <v>273097405.21239901</v>
      </c>
      <c r="M158">
        <v>2019</v>
      </c>
      <c r="N158" t="s">
        <v>86</v>
      </c>
    </row>
    <row r="159" spans="1:14" x14ac:dyDescent="0.25">
      <c r="A159" t="s">
        <v>60</v>
      </c>
      <c r="B159" t="s">
        <v>52</v>
      </c>
      <c r="C159">
        <v>478886808.24196202</v>
      </c>
      <c r="D159">
        <v>119945701.90656</v>
      </c>
      <c r="E159">
        <v>0</v>
      </c>
      <c r="F159">
        <v>0</v>
      </c>
      <c r="G159">
        <v>598832510.14852202</v>
      </c>
      <c r="H159">
        <v>0</v>
      </c>
      <c r="I159">
        <v>4.4140236706371798</v>
      </c>
      <c r="J159">
        <v>225227013.77608401</v>
      </c>
      <c r="K159">
        <v>0.60235182897010597</v>
      </c>
      <c r="L159">
        <v>135665903.681499</v>
      </c>
      <c r="M159">
        <v>2019</v>
      </c>
      <c r="N159" t="s">
        <v>87</v>
      </c>
    </row>
    <row r="160" spans="1:14" x14ac:dyDescent="0.25">
      <c r="A160" t="s">
        <v>60</v>
      </c>
      <c r="B160" t="s">
        <v>53</v>
      </c>
      <c r="C160">
        <v>61256417.182966501</v>
      </c>
      <c r="D160">
        <v>23380396.075908002</v>
      </c>
      <c r="E160">
        <v>0</v>
      </c>
      <c r="F160">
        <v>0</v>
      </c>
      <c r="G160">
        <v>84636813.258874506</v>
      </c>
      <c r="H160">
        <v>0</v>
      </c>
      <c r="I160">
        <v>0.30636363275177497</v>
      </c>
      <c r="J160">
        <v>226330740.92201</v>
      </c>
      <c r="K160">
        <v>1.22061456317677</v>
      </c>
      <c r="L160">
        <v>276262598.46399498</v>
      </c>
      <c r="M160">
        <v>2020</v>
      </c>
      <c r="N160" t="s">
        <v>61</v>
      </c>
    </row>
    <row r="161" spans="1:14" x14ac:dyDescent="0.25">
      <c r="A161" t="s">
        <v>60</v>
      </c>
      <c r="B161" t="s">
        <v>54</v>
      </c>
      <c r="C161">
        <v>79176722.4405182</v>
      </c>
      <c r="D161">
        <v>30778855.145477999</v>
      </c>
      <c r="E161">
        <v>0</v>
      </c>
      <c r="F161">
        <v>0</v>
      </c>
      <c r="G161">
        <v>109955577.585996</v>
      </c>
      <c r="H161">
        <v>0</v>
      </c>
      <c r="I161">
        <v>0.44106704730016</v>
      </c>
      <c r="L161">
        <v>249294474.069309</v>
      </c>
      <c r="M161">
        <v>2020</v>
      </c>
      <c r="N161" t="s">
        <v>62</v>
      </c>
    </row>
    <row r="162" spans="1:14" x14ac:dyDescent="0.25">
      <c r="A162" t="s">
        <v>60</v>
      </c>
      <c r="B162" t="s">
        <v>55</v>
      </c>
      <c r="C162">
        <v>604681811.95287395</v>
      </c>
      <c r="D162">
        <v>66381925.9819251</v>
      </c>
      <c r="E162">
        <v>0</v>
      </c>
      <c r="F162">
        <v>517331.48849999998</v>
      </c>
      <c r="G162">
        <v>671063737.93479896</v>
      </c>
      <c r="H162">
        <v>517331.48849999998</v>
      </c>
      <c r="I162">
        <v>1.06973557925282</v>
      </c>
      <c r="L162">
        <v>627317395.95266902</v>
      </c>
      <c r="M162">
        <v>2020</v>
      </c>
      <c r="N162" t="s">
        <v>63</v>
      </c>
    </row>
    <row r="163" spans="1:14" x14ac:dyDescent="0.25">
      <c r="A163" t="s">
        <v>60</v>
      </c>
      <c r="B163" t="s">
        <v>56</v>
      </c>
      <c r="C163">
        <v>113790378.062006</v>
      </c>
      <c r="D163">
        <v>24835769.275226999</v>
      </c>
      <c r="E163">
        <v>57940703.210000001</v>
      </c>
      <c r="F163">
        <v>0</v>
      </c>
      <c r="G163">
        <v>138626147.33723301</v>
      </c>
      <c r="H163">
        <v>57940703.210000001</v>
      </c>
      <c r="I163">
        <v>0.50264996998289702</v>
      </c>
      <c r="L163">
        <v>275790620.94035298</v>
      </c>
      <c r="M163">
        <v>2020</v>
      </c>
      <c r="N163" t="s">
        <v>64</v>
      </c>
    </row>
    <row r="164" spans="1:14" x14ac:dyDescent="0.25">
      <c r="A164" t="s">
        <v>60</v>
      </c>
      <c r="B164" t="s">
        <v>57</v>
      </c>
      <c r="C164">
        <v>36213003.371748298</v>
      </c>
      <c r="D164">
        <v>31474531.412238002</v>
      </c>
      <c r="E164">
        <v>13723756.449999999</v>
      </c>
      <c r="F164">
        <v>1120500</v>
      </c>
      <c r="G164">
        <v>67687534.7839863</v>
      </c>
      <c r="H164">
        <v>14844256.449999999</v>
      </c>
      <c r="I164">
        <v>0.52297590834563701</v>
      </c>
      <c r="L164">
        <v>129427634.626816</v>
      </c>
      <c r="M164">
        <v>2020</v>
      </c>
      <c r="N164" t="s">
        <v>65</v>
      </c>
    </row>
    <row r="165" spans="1:14" x14ac:dyDescent="0.25">
      <c r="A165" t="s">
        <v>60</v>
      </c>
      <c r="B165" t="s">
        <v>58</v>
      </c>
      <c r="C165">
        <v>222217248.56691301</v>
      </c>
      <c r="D165">
        <v>57667708.833538502</v>
      </c>
      <c r="E165">
        <v>10832489.466</v>
      </c>
      <c r="F165">
        <v>5105693.7699999996</v>
      </c>
      <c r="G165">
        <v>279884957.40045202</v>
      </c>
      <c r="H165">
        <v>15938183.236</v>
      </c>
      <c r="I165">
        <v>1.3850022272373499</v>
      </c>
      <c r="L165">
        <v>202082676.76127499</v>
      </c>
      <c r="M165">
        <v>2020</v>
      </c>
      <c r="N165" t="s">
        <v>66</v>
      </c>
    </row>
    <row r="166" spans="1:14" x14ac:dyDescent="0.25">
      <c r="A166" t="s">
        <v>60</v>
      </c>
      <c r="B166" t="s">
        <v>88</v>
      </c>
      <c r="C166">
        <v>22858646.893378299</v>
      </c>
      <c r="D166">
        <v>30218091</v>
      </c>
      <c r="E166">
        <v>35011</v>
      </c>
      <c r="F166">
        <v>9278543.3890000004</v>
      </c>
      <c r="G166">
        <v>53076737.893378302</v>
      </c>
      <c r="H166">
        <v>9313554.3890000004</v>
      </c>
      <c r="I166">
        <v>0.40051575540263201</v>
      </c>
      <c r="L166">
        <v>132520973.71305899</v>
      </c>
      <c r="M166">
        <v>2020</v>
      </c>
      <c r="N16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Bangladesh</vt:lpstr>
      <vt:lpstr>Cameroon</vt:lpstr>
      <vt:lpstr>Somalia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2020-08-13T13:59:38Z</dcterms:created>
  <dcterms:modified xsi:type="dcterms:W3CDTF">2020-08-17T09:20:20Z</dcterms:modified>
</cp:coreProperties>
</file>