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nexus_countries\output\"/>
    </mc:Choice>
  </mc:AlternateContent>
  <xr:revisionPtr revIDLastSave="0" documentId="13_ncr:1_{2F2FE29E-50F0-40B4-ABAF-68AADA19889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angladesh" sheetId="2" r:id="rId1"/>
    <sheet name="Cameroon" sheetId="21" r:id="rId2"/>
    <sheet name="Somalia" sheetId="22" r:id="rId3"/>
    <sheet name="data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" i="22" l="1" a="1"/>
  <c r="M46" i="22" s="1"/>
  <c r="L46" i="22" a="1"/>
  <c r="L46" i="22" s="1"/>
  <c r="K46" i="22" a="1"/>
  <c r="K46" i="22" s="1"/>
  <c r="J46" i="22" a="1"/>
  <c r="J46" i="22" s="1"/>
  <c r="I46" i="22" a="1"/>
  <c r="I46" i="22" s="1"/>
  <c r="H46" i="22" a="1"/>
  <c r="H46" i="22" s="1"/>
  <c r="G46" i="22" a="1"/>
  <c r="G46" i="22" s="1"/>
  <c r="F46" i="22" a="1"/>
  <c r="F46" i="22" s="1"/>
  <c r="E46" i="22" a="1"/>
  <c r="E46" i="22" s="1"/>
  <c r="D46" i="22" a="1"/>
  <c r="D46" i="22" s="1"/>
  <c r="C46" i="22" a="1"/>
  <c r="C46" i="22" s="1"/>
  <c r="B46" i="22" a="1"/>
  <c r="B46" i="22" s="1"/>
  <c r="M45" i="22" a="1"/>
  <c r="M45" i="22" s="1"/>
  <c r="L45" i="22" a="1"/>
  <c r="L45" i="22" s="1"/>
  <c r="K45" i="22" a="1"/>
  <c r="K45" i="22" s="1"/>
  <c r="J45" i="22" a="1"/>
  <c r="J45" i="22" s="1"/>
  <c r="I45" i="22" a="1"/>
  <c r="I45" i="22" s="1"/>
  <c r="H45" i="22" a="1"/>
  <c r="H45" i="22" s="1"/>
  <c r="G45" i="22" a="1"/>
  <c r="G45" i="22" s="1"/>
  <c r="F45" i="22" a="1"/>
  <c r="F45" i="22" s="1"/>
  <c r="E45" i="22" a="1"/>
  <c r="E45" i="22" s="1"/>
  <c r="D45" i="22" a="1"/>
  <c r="D45" i="22" s="1"/>
  <c r="C45" i="22" a="1"/>
  <c r="C45" i="22" s="1"/>
  <c r="B45" i="22" a="1"/>
  <c r="B45" i="22" s="1"/>
  <c r="M44" i="22" a="1"/>
  <c r="M44" i="22" s="1"/>
  <c r="L44" i="22" a="1"/>
  <c r="L44" i="22" s="1"/>
  <c r="K44" i="22" a="1"/>
  <c r="K44" i="22" s="1"/>
  <c r="J44" i="22" a="1"/>
  <c r="J44" i="22" s="1"/>
  <c r="I44" i="22" a="1"/>
  <c r="I44" i="22" s="1"/>
  <c r="H44" i="22" a="1"/>
  <c r="H44" i="22" s="1"/>
  <c r="G44" i="22" a="1"/>
  <c r="G44" i="22" s="1"/>
  <c r="F44" i="22" a="1"/>
  <c r="F44" i="22" s="1"/>
  <c r="E44" i="22" a="1"/>
  <c r="E44" i="22" s="1"/>
  <c r="D44" i="22" a="1"/>
  <c r="D44" i="22" s="1"/>
  <c r="C44" i="22" a="1"/>
  <c r="C44" i="22" s="1"/>
  <c r="B44" i="22" a="1"/>
  <c r="B44" i="22" s="1"/>
  <c r="M41" i="22" a="1"/>
  <c r="M41" i="22" s="1"/>
  <c r="M51" i="22" s="1"/>
  <c r="L41" i="22" a="1"/>
  <c r="L41" i="22" s="1"/>
  <c r="L51" i="22" s="1"/>
  <c r="K41" i="22" a="1"/>
  <c r="K41" i="22" s="1"/>
  <c r="K51" i="22" s="1"/>
  <c r="J41" i="22" a="1"/>
  <c r="J41" i="22" s="1"/>
  <c r="I41" i="22" a="1"/>
  <c r="I41" i="22" s="1"/>
  <c r="H41" i="22" a="1"/>
  <c r="H41" i="22" s="1"/>
  <c r="G41" i="22" a="1"/>
  <c r="G41" i="22" s="1"/>
  <c r="F41" i="22" a="1"/>
  <c r="F41" i="22" s="1"/>
  <c r="E41" i="22" a="1"/>
  <c r="E41" i="22" s="1"/>
  <c r="E51" i="22" s="1"/>
  <c r="D41" i="22" a="1"/>
  <c r="D41" i="22" s="1"/>
  <c r="D51" i="22" s="1"/>
  <c r="C41" i="22" a="1"/>
  <c r="C41" i="22" s="1"/>
  <c r="C51" i="22" s="1"/>
  <c r="B41" i="22" a="1"/>
  <c r="B41" i="22" s="1"/>
  <c r="M40" i="22" a="1"/>
  <c r="M40" i="22" s="1"/>
  <c r="L40" i="22" a="1"/>
  <c r="L40" i="22" s="1"/>
  <c r="K40" i="22" a="1"/>
  <c r="K40" i="22" s="1"/>
  <c r="J40" i="22" a="1"/>
  <c r="J40" i="22" s="1"/>
  <c r="I40" i="22" a="1"/>
  <c r="I40" i="22" s="1"/>
  <c r="I50" i="22" s="1"/>
  <c r="H40" i="22" a="1"/>
  <c r="H40" i="22" s="1"/>
  <c r="H50" i="22" s="1"/>
  <c r="G40" i="22" a="1"/>
  <c r="G40" i="22" s="1"/>
  <c r="G50" i="22" s="1"/>
  <c r="F40" i="22" a="1"/>
  <c r="F40" i="22" s="1"/>
  <c r="E40" i="22" a="1"/>
  <c r="E40" i="22" s="1"/>
  <c r="D40" i="22" a="1"/>
  <c r="D40" i="22" s="1"/>
  <c r="C40" i="22" a="1"/>
  <c r="C40" i="22" s="1"/>
  <c r="B40" i="22" a="1"/>
  <c r="B40" i="22" s="1"/>
  <c r="M39" i="22" a="1"/>
  <c r="M39" i="22" s="1"/>
  <c r="M49" i="22" s="1"/>
  <c r="L39" i="22" a="1"/>
  <c r="L39" i="22" s="1"/>
  <c r="L49" i="22" s="1"/>
  <c r="K39" i="22" a="1"/>
  <c r="K39" i="22" s="1"/>
  <c r="K49" i="22" s="1"/>
  <c r="J39" i="22" a="1"/>
  <c r="J39" i="22" s="1"/>
  <c r="I39" i="22" a="1"/>
  <c r="I39" i="22" s="1"/>
  <c r="H39" i="22" a="1"/>
  <c r="H39" i="22" s="1"/>
  <c r="G39" i="22" a="1"/>
  <c r="G39" i="22" s="1"/>
  <c r="F39" i="22" a="1"/>
  <c r="F39" i="22" s="1"/>
  <c r="E39" i="22" a="1"/>
  <c r="E39" i="22" s="1"/>
  <c r="E49" i="22" s="1"/>
  <c r="D39" i="22" a="1"/>
  <c r="D39" i="22" s="1"/>
  <c r="D49" i="22" s="1"/>
  <c r="C39" i="22" a="1"/>
  <c r="C39" i="22" s="1"/>
  <c r="C49" i="22" s="1"/>
  <c r="B39" i="22" a="1"/>
  <c r="B39" i="22" s="1"/>
  <c r="M35" i="22" a="1"/>
  <c r="M35" i="22" s="1"/>
  <c r="L35" i="22" a="1"/>
  <c r="L35" i="22" s="1"/>
  <c r="K35" i="22" a="1"/>
  <c r="K35" i="22" s="1"/>
  <c r="J35" i="22" a="1"/>
  <c r="J35" i="22" s="1"/>
  <c r="I35" i="22" a="1"/>
  <c r="I35" i="22" s="1"/>
  <c r="H35" i="22" a="1"/>
  <c r="H35" i="22" s="1"/>
  <c r="G35" i="22" a="1"/>
  <c r="G35" i="22" s="1"/>
  <c r="F35" i="22" a="1"/>
  <c r="F35" i="22" s="1"/>
  <c r="E35" i="22" a="1"/>
  <c r="E35" i="22" s="1"/>
  <c r="D35" i="22" a="1"/>
  <c r="D35" i="22" s="1"/>
  <c r="C35" i="22" a="1"/>
  <c r="C35" i="22" s="1"/>
  <c r="B35" i="22" a="1"/>
  <c r="B35" i="22" s="1"/>
  <c r="M34" i="22" a="1"/>
  <c r="M34" i="22" s="1"/>
  <c r="L34" i="22" a="1"/>
  <c r="L34" i="22" s="1"/>
  <c r="K34" i="22" a="1"/>
  <c r="K34" i="22" s="1"/>
  <c r="J34" i="22" a="1"/>
  <c r="J34" i="22" s="1"/>
  <c r="I34" i="22" a="1"/>
  <c r="I34" i="22" s="1"/>
  <c r="H34" i="22" a="1"/>
  <c r="H34" i="22" s="1"/>
  <c r="G34" i="22" a="1"/>
  <c r="G34" i="22" s="1"/>
  <c r="F34" i="22" a="1"/>
  <c r="F34" i="22" s="1"/>
  <c r="E34" i="22" a="1"/>
  <c r="E34" i="22" s="1"/>
  <c r="D34" i="22" a="1"/>
  <c r="D34" i="22" s="1"/>
  <c r="C34" i="22" a="1"/>
  <c r="C34" i="22" s="1"/>
  <c r="B34" i="22" a="1"/>
  <c r="B34" i="22" s="1"/>
  <c r="M33" i="22" a="1"/>
  <c r="M33" i="22" s="1"/>
  <c r="L33" i="22" a="1"/>
  <c r="L33" i="22" s="1"/>
  <c r="K33" i="22" a="1"/>
  <c r="K33" i="22" s="1"/>
  <c r="J33" i="22" a="1"/>
  <c r="J33" i="22" s="1"/>
  <c r="I33" i="22" a="1"/>
  <c r="I33" i="22" s="1"/>
  <c r="H33" i="22" a="1"/>
  <c r="H33" i="22" s="1"/>
  <c r="G33" i="22" a="1"/>
  <c r="G33" i="22" s="1"/>
  <c r="F33" i="22" a="1"/>
  <c r="F33" i="22" s="1"/>
  <c r="E33" i="22" a="1"/>
  <c r="E33" i="22" s="1"/>
  <c r="D33" i="22" a="1"/>
  <c r="D33" i="22" s="1"/>
  <c r="C33" i="22" a="1"/>
  <c r="C33" i="22" s="1"/>
  <c r="B33" i="22" a="1"/>
  <c r="B33" i="22" s="1"/>
  <c r="M23" i="22" a="1"/>
  <c r="M23" i="22" s="1"/>
  <c r="L23" i="22" a="1"/>
  <c r="L23" i="22" s="1"/>
  <c r="K23" i="22" a="1"/>
  <c r="K23" i="22" s="1"/>
  <c r="J23" i="22" a="1"/>
  <c r="J23" i="22" s="1"/>
  <c r="I23" i="22" a="1"/>
  <c r="I23" i="22" s="1"/>
  <c r="H23" i="22" a="1"/>
  <c r="H23" i="22" s="1"/>
  <c r="G23" i="22" a="1"/>
  <c r="G23" i="22" s="1"/>
  <c r="F23" i="22" a="1"/>
  <c r="F23" i="22" s="1"/>
  <c r="E23" i="22" a="1"/>
  <c r="E23" i="22" s="1"/>
  <c r="D23" i="22" a="1"/>
  <c r="D23" i="22" s="1"/>
  <c r="C23" i="22" a="1"/>
  <c r="C23" i="22" s="1"/>
  <c r="B23" i="22" a="1"/>
  <c r="B23" i="22" s="1"/>
  <c r="M22" i="22" a="1"/>
  <c r="M22" i="22" s="1"/>
  <c r="L22" i="22" a="1"/>
  <c r="L22" i="22" s="1"/>
  <c r="K22" i="22" a="1"/>
  <c r="K22" i="22" s="1"/>
  <c r="J22" i="22" a="1"/>
  <c r="J22" i="22" s="1"/>
  <c r="I22" i="22" a="1"/>
  <c r="I22" i="22" s="1"/>
  <c r="H22" i="22" a="1"/>
  <c r="H22" i="22" s="1"/>
  <c r="G22" i="22" a="1"/>
  <c r="G22" i="22" s="1"/>
  <c r="F22" i="22" a="1"/>
  <c r="F22" i="22" s="1"/>
  <c r="E22" i="22" a="1"/>
  <c r="E22" i="22" s="1"/>
  <c r="D22" i="22" a="1"/>
  <c r="D22" i="22" s="1"/>
  <c r="C22" i="22" a="1"/>
  <c r="C22" i="22" s="1"/>
  <c r="B22" i="22" a="1"/>
  <c r="B22" i="22" s="1"/>
  <c r="M21" i="22" a="1"/>
  <c r="M21" i="22" s="1"/>
  <c r="L21" i="22" a="1"/>
  <c r="L21" i="22" s="1"/>
  <c r="K21" i="22" a="1"/>
  <c r="K21" i="22" s="1"/>
  <c r="J21" i="22" a="1"/>
  <c r="J21" i="22" s="1"/>
  <c r="I21" i="22" a="1"/>
  <c r="I21" i="22" s="1"/>
  <c r="H21" i="22" a="1"/>
  <c r="H21" i="22" s="1"/>
  <c r="G21" i="22" a="1"/>
  <c r="G21" i="22" s="1"/>
  <c r="F21" i="22" a="1"/>
  <c r="F21" i="22" s="1"/>
  <c r="E21" i="22" a="1"/>
  <c r="E21" i="22" s="1"/>
  <c r="D21" i="22" a="1"/>
  <c r="D21" i="22" s="1"/>
  <c r="C21" i="22" a="1"/>
  <c r="C21" i="22" s="1"/>
  <c r="B21" i="22" a="1"/>
  <c r="B21" i="22" s="1"/>
  <c r="M17" i="22" a="1"/>
  <c r="M17" i="22" s="1"/>
  <c r="L17" i="22" a="1"/>
  <c r="L17" i="22" s="1"/>
  <c r="K17" i="22" a="1"/>
  <c r="K17" i="22" s="1"/>
  <c r="J17" i="22" a="1"/>
  <c r="J17" i="22" s="1"/>
  <c r="I17" i="22" a="1"/>
  <c r="I17" i="22" s="1"/>
  <c r="H17" i="22" a="1"/>
  <c r="H17" i="22" s="1"/>
  <c r="G17" i="22" a="1"/>
  <c r="G17" i="22" s="1"/>
  <c r="F17" i="22" a="1"/>
  <c r="F17" i="22" s="1"/>
  <c r="E17" i="22" a="1"/>
  <c r="E17" i="22" s="1"/>
  <c r="D17" i="22" a="1"/>
  <c r="D17" i="22" s="1"/>
  <c r="C17" i="22" a="1"/>
  <c r="C17" i="22" s="1"/>
  <c r="B17" i="22" a="1"/>
  <c r="B17" i="22" s="1"/>
  <c r="M16" i="22" a="1"/>
  <c r="M16" i="22" s="1"/>
  <c r="L16" i="22" a="1"/>
  <c r="L16" i="22" s="1"/>
  <c r="K16" i="22" a="1"/>
  <c r="K16" i="22" s="1"/>
  <c r="J16" i="22" a="1"/>
  <c r="J16" i="22" s="1"/>
  <c r="I16" i="22" a="1"/>
  <c r="I16" i="22" s="1"/>
  <c r="H16" i="22" a="1"/>
  <c r="H16" i="22" s="1"/>
  <c r="G16" i="22" a="1"/>
  <c r="G16" i="22" s="1"/>
  <c r="F16" i="22" a="1"/>
  <c r="F16" i="22" s="1"/>
  <c r="E16" i="22" a="1"/>
  <c r="E16" i="22" s="1"/>
  <c r="D16" i="22" a="1"/>
  <c r="D16" i="22" s="1"/>
  <c r="C16" i="22" a="1"/>
  <c r="C16" i="22" s="1"/>
  <c r="B16" i="22" a="1"/>
  <c r="B16" i="22" s="1"/>
  <c r="M15" i="22" a="1"/>
  <c r="M15" i="22" s="1"/>
  <c r="L15" i="22" a="1"/>
  <c r="L15" i="22" s="1"/>
  <c r="K15" i="22" a="1"/>
  <c r="K15" i="22" s="1"/>
  <c r="J15" i="22" a="1"/>
  <c r="J15" i="22" s="1"/>
  <c r="I15" i="22" a="1"/>
  <c r="I15" i="22" s="1"/>
  <c r="H15" i="22" a="1"/>
  <c r="H15" i="22" s="1"/>
  <c r="G15" i="22" a="1"/>
  <c r="G15" i="22" s="1"/>
  <c r="F15" i="22" a="1"/>
  <c r="F15" i="22" s="1"/>
  <c r="E15" i="22" a="1"/>
  <c r="E15" i="22" s="1"/>
  <c r="D15" i="22" a="1"/>
  <c r="D15" i="22" s="1"/>
  <c r="C15" i="22" a="1"/>
  <c r="C15" i="22" s="1"/>
  <c r="B15" i="22" a="1"/>
  <c r="B15" i="22" s="1"/>
  <c r="M11" i="22" a="1"/>
  <c r="M11" i="22" s="1"/>
  <c r="L11" i="22" a="1"/>
  <c r="L11" i="22" s="1"/>
  <c r="K11" i="22" a="1"/>
  <c r="K11" i="22" s="1"/>
  <c r="J11" i="22" a="1"/>
  <c r="J11" i="22" s="1"/>
  <c r="I11" i="22" a="1"/>
  <c r="I11" i="22" s="1"/>
  <c r="H11" i="22" a="1"/>
  <c r="H11" i="22" s="1"/>
  <c r="G11" i="22" a="1"/>
  <c r="G11" i="22" s="1"/>
  <c r="F11" i="22" a="1"/>
  <c r="F11" i="22" s="1"/>
  <c r="E11" i="22" a="1"/>
  <c r="E11" i="22" s="1"/>
  <c r="D11" i="22" a="1"/>
  <c r="D11" i="22" s="1"/>
  <c r="C11" i="22" a="1"/>
  <c r="C11" i="22" s="1"/>
  <c r="B11" i="22" a="1"/>
  <c r="B11" i="22" s="1"/>
  <c r="M10" i="22" a="1"/>
  <c r="M10" i="22" s="1"/>
  <c r="L10" i="22" a="1"/>
  <c r="L10" i="22" s="1"/>
  <c r="K10" i="22" a="1"/>
  <c r="K10" i="22" s="1"/>
  <c r="J10" i="22" a="1"/>
  <c r="J10" i="22" s="1"/>
  <c r="I10" i="22" a="1"/>
  <c r="I10" i="22" s="1"/>
  <c r="H10" i="22" a="1"/>
  <c r="H10" i="22" s="1"/>
  <c r="G10" i="22" a="1"/>
  <c r="G10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M9" i="22" a="1"/>
  <c r="M9" i="22" s="1"/>
  <c r="L9" i="22" a="1"/>
  <c r="L9" i="22" s="1"/>
  <c r="K9" i="22" a="1"/>
  <c r="K9" i="22" s="1"/>
  <c r="J9" i="22" a="1"/>
  <c r="J9" i="22" s="1"/>
  <c r="I9" i="22" a="1"/>
  <c r="I9" i="22" s="1"/>
  <c r="H9" i="22" a="1"/>
  <c r="H9" i="22" s="1"/>
  <c r="G9" i="22" a="1"/>
  <c r="G9" i="22" s="1"/>
  <c r="F9" i="22" a="1"/>
  <c r="F9" i="22" s="1"/>
  <c r="E9" i="22" a="1"/>
  <c r="E9" i="22" s="1"/>
  <c r="D9" i="22" a="1"/>
  <c r="D9" i="22" s="1"/>
  <c r="C9" i="22" a="1"/>
  <c r="C9" i="22" s="1"/>
  <c r="B9" i="22" a="1"/>
  <c r="B9" i="22" s="1"/>
  <c r="M5" i="22" a="1"/>
  <c r="M5" i="22" s="1"/>
  <c r="L5" i="22" a="1"/>
  <c r="L5" i="22" s="1"/>
  <c r="K5" i="22" a="1"/>
  <c r="K5" i="22" s="1"/>
  <c r="J5" i="22" a="1"/>
  <c r="J5" i="22" s="1"/>
  <c r="I5" i="22" a="1"/>
  <c r="I5" i="22" s="1"/>
  <c r="H5" i="22" a="1"/>
  <c r="H5" i="22" s="1"/>
  <c r="G5" i="22" a="1"/>
  <c r="G5" i="22" s="1"/>
  <c r="F5" i="22" a="1"/>
  <c r="F5" i="22" s="1"/>
  <c r="E5" i="22" a="1"/>
  <c r="E5" i="22" s="1"/>
  <c r="D5" i="22" a="1"/>
  <c r="D5" i="22" s="1"/>
  <c r="C5" i="22" a="1"/>
  <c r="C5" i="22" s="1"/>
  <c r="B5" i="22" a="1"/>
  <c r="B5" i="22" s="1"/>
  <c r="M4" i="22" a="1"/>
  <c r="M4" i="22" s="1"/>
  <c r="L4" i="22" a="1"/>
  <c r="L4" i="22" s="1"/>
  <c r="K4" i="22" a="1"/>
  <c r="K4" i="22" s="1"/>
  <c r="J4" i="22" a="1"/>
  <c r="J4" i="22" s="1"/>
  <c r="I4" i="22" a="1"/>
  <c r="I4" i="22" s="1"/>
  <c r="H4" i="22" a="1"/>
  <c r="H4" i="22" s="1"/>
  <c r="G4" i="22" a="1"/>
  <c r="G4" i="22" s="1"/>
  <c r="F4" i="22" a="1"/>
  <c r="F4" i="22" s="1"/>
  <c r="E4" i="22" a="1"/>
  <c r="E4" i="22" s="1"/>
  <c r="D4" i="22" a="1"/>
  <c r="D4" i="22" s="1"/>
  <c r="C4" i="22" a="1"/>
  <c r="C4" i="22" s="1"/>
  <c r="B4" i="22" a="1"/>
  <c r="B4" i="22" s="1"/>
  <c r="M3" i="22" a="1"/>
  <c r="M3" i="22" s="1"/>
  <c r="L3" i="22" a="1"/>
  <c r="L3" i="22" s="1"/>
  <c r="K3" i="22" a="1"/>
  <c r="K3" i="22" s="1"/>
  <c r="J3" i="22" a="1"/>
  <c r="J3" i="22" s="1"/>
  <c r="I3" i="22" a="1"/>
  <c r="I3" i="22" s="1"/>
  <c r="H3" i="22" a="1"/>
  <c r="H3" i="22" s="1"/>
  <c r="G3" i="22" a="1"/>
  <c r="G3" i="22" s="1"/>
  <c r="F3" i="22" a="1"/>
  <c r="F3" i="22" s="1"/>
  <c r="E3" i="22" a="1"/>
  <c r="E3" i="22" s="1"/>
  <c r="D3" i="22" a="1"/>
  <c r="D3" i="22" s="1"/>
  <c r="C3" i="22" a="1"/>
  <c r="C3" i="22" s="1"/>
  <c r="B3" i="22" a="1"/>
  <c r="B3" i="22" s="1"/>
  <c r="M46" i="21" a="1"/>
  <c r="M46" i="21" s="1"/>
  <c r="L46" i="21" a="1"/>
  <c r="L46" i="21" s="1"/>
  <c r="K46" i="21" a="1"/>
  <c r="K46" i="21" s="1"/>
  <c r="J46" i="21" a="1"/>
  <c r="J46" i="21" s="1"/>
  <c r="I46" i="21" a="1"/>
  <c r="I46" i="21" s="1"/>
  <c r="H46" i="21" a="1"/>
  <c r="H46" i="21" s="1"/>
  <c r="G46" i="21" a="1"/>
  <c r="G46" i="21" s="1"/>
  <c r="F46" i="21" a="1"/>
  <c r="F46" i="21" s="1"/>
  <c r="E46" i="21" a="1"/>
  <c r="E46" i="21" s="1"/>
  <c r="D46" i="21" a="1"/>
  <c r="D46" i="21" s="1"/>
  <c r="C46" i="21" a="1"/>
  <c r="C46" i="21" s="1"/>
  <c r="B46" i="21" a="1"/>
  <c r="B46" i="21" s="1"/>
  <c r="M45" i="21" a="1"/>
  <c r="M45" i="21" s="1"/>
  <c r="L45" i="21" a="1"/>
  <c r="L45" i="21" s="1"/>
  <c r="K45" i="21" a="1"/>
  <c r="K45" i="21" s="1"/>
  <c r="J45" i="21" a="1"/>
  <c r="J45" i="21" s="1"/>
  <c r="I45" i="21" a="1"/>
  <c r="I45" i="21" s="1"/>
  <c r="H45" i="21" a="1"/>
  <c r="H45" i="21" s="1"/>
  <c r="G45" i="21" a="1"/>
  <c r="G45" i="21" s="1"/>
  <c r="F45" i="21" a="1"/>
  <c r="F45" i="21" s="1"/>
  <c r="E45" i="21" a="1"/>
  <c r="E45" i="21" s="1"/>
  <c r="D45" i="21" a="1"/>
  <c r="D45" i="21" s="1"/>
  <c r="C45" i="21" a="1"/>
  <c r="C45" i="21" s="1"/>
  <c r="B45" i="21" a="1"/>
  <c r="B45" i="21" s="1"/>
  <c r="M44" i="21" a="1"/>
  <c r="M44" i="21" s="1"/>
  <c r="L44" i="21" a="1"/>
  <c r="L44" i="21" s="1"/>
  <c r="K44" i="21" a="1"/>
  <c r="K44" i="21" s="1"/>
  <c r="J44" i="21" a="1"/>
  <c r="J44" i="21" s="1"/>
  <c r="I44" i="21" a="1"/>
  <c r="I44" i="21" s="1"/>
  <c r="H44" i="21" a="1"/>
  <c r="H44" i="21" s="1"/>
  <c r="G44" i="21" a="1"/>
  <c r="G44" i="21" s="1"/>
  <c r="F44" i="21" a="1"/>
  <c r="F44" i="21" s="1"/>
  <c r="E44" i="21" a="1"/>
  <c r="E44" i="21" s="1"/>
  <c r="D44" i="21" a="1"/>
  <c r="D44" i="21" s="1"/>
  <c r="C44" i="21" a="1"/>
  <c r="C44" i="21" s="1"/>
  <c r="B44" i="21" a="1"/>
  <c r="B44" i="21" s="1"/>
  <c r="M41" i="21" a="1"/>
  <c r="M41" i="21" s="1"/>
  <c r="L41" i="21" a="1"/>
  <c r="L41" i="21" s="1"/>
  <c r="L51" i="21" s="1"/>
  <c r="K41" i="21" a="1"/>
  <c r="K41" i="21" s="1"/>
  <c r="K51" i="21" s="1"/>
  <c r="J41" i="21" a="1"/>
  <c r="J41" i="21" s="1"/>
  <c r="I41" i="21" a="1"/>
  <c r="I41" i="21" s="1"/>
  <c r="H41" i="21" a="1"/>
  <c r="H41" i="21" s="1"/>
  <c r="G41" i="21" a="1"/>
  <c r="G41" i="21" s="1"/>
  <c r="F41" i="21" a="1"/>
  <c r="F41" i="21" s="1"/>
  <c r="E41" i="21" a="1"/>
  <c r="E41" i="21" s="1"/>
  <c r="D41" i="21" a="1"/>
  <c r="D41" i="21" s="1"/>
  <c r="D51" i="21" s="1"/>
  <c r="C41" i="21" a="1"/>
  <c r="C41" i="21" s="1"/>
  <c r="C51" i="21" s="1"/>
  <c r="B41" i="21" a="1"/>
  <c r="B41" i="21" s="1"/>
  <c r="M40" i="21" a="1"/>
  <c r="M40" i="21" s="1"/>
  <c r="L40" i="21" a="1"/>
  <c r="L40" i="21" s="1"/>
  <c r="K40" i="21" a="1"/>
  <c r="K40" i="21" s="1"/>
  <c r="J40" i="21" a="1"/>
  <c r="J40" i="21" s="1"/>
  <c r="I40" i="21" a="1"/>
  <c r="I40" i="21" s="1"/>
  <c r="H40" i="21" a="1"/>
  <c r="H40" i="21" s="1"/>
  <c r="H50" i="21" s="1"/>
  <c r="G40" i="21" a="1"/>
  <c r="G40" i="21" s="1"/>
  <c r="G50" i="21" s="1"/>
  <c r="F40" i="21" a="1"/>
  <c r="F40" i="21" s="1"/>
  <c r="E40" i="21" a="1"/>
  <c r="E40" i="21" s="1"/>
  <c r="D40" i="21" a="1"/>
  <c r="D40" i="21" s="1"/>
  <c r="C40" i="21" a="1"/>
  <c r="C40" i="21" s="1"/>
  <c r="B40" i="21" a="1"/>
  <c r="B40" i="21" s="1"/>
  <c r="M39" i="21" a="1"/>
  <c r="M39" i="21" s="1"/>
  <c r="L39" i="21" a="1"/>
  <c r="L39" i="21" s="1"/>
  <c r="L49" i="21" s="1"/>
  <c r="K39" i="21" a="1"/>
  <c r="K39" i="21" s="1"/>
  <c r="K49" i="21" s="1"/>
  <c r="J39" i="21" a="1"/>
  <c r="J39" i="21" s="1"/>
  <c r="I39" i="21" a="1"/>
  <c r="I39" i="21" s="1"/>
  <c r="H39" i="21" a="1"/>
  <c r="H39" i="21" s="1"/>
  <c r="G39" i="21" a="1"/>
  <c r="G39" i="21" s="1"/>
  <c r="F39" i="21" a="1"/>
  <c r="F39" i="21" s="1"/>
  <c r="E39" i="21" a="1"/>
  <c r="E39" i="21" s="1"/>
  <c r="D39" i="21" a="1"/>
  <c r="D39" i="21" s="1"/>
  <c r="D49" i="21" s="1"/>
  <c r="C39" i="21" a="1"/>
  <c r="C39" i="21" s="1"/>
  <c r="C49" i="21" s="1"/>
  <c r="B39" i="21" a="1"/>
  <c r="B39" i="21" s="1"/>
  <c r="M35" i="21" a="1"/>
  <c r="M35" i="21" s="1"/>
  <c r="L35" i="21" a="1"/>
  <c r="L35" i="21" s="1"/>
  <c r="K35" i="21" a="1"/>
  <c r="K35" i="21" s="1"/>
  <c r="J35" i="21" a="1"/>
  <c r="J35" i="21" s="1"/>
  <c r="I35" i="21" a="1"/>
  <c r="I35" i="21" s="1"/>
  <c r="H35" i="21" a="1"/>
  <c r="H35" i="21" s="1"/>
  <c r="G35" i="21" a="1"/>
  <c r="G35" i="21" s="1"/>
  <c r="F35" i="21" a="1"/>
  <c r="F35" i="21" s="1"/>
  <c r="E35" i="21" a="1"/>
  <c r="E35" i="21" s="1"/>
  <c r="D35" i="21" a="1"/>
  <c r="D35" i="21" s="1"/>
  <c r="C35" i="21" a="1"/>
  <c r="C35" i="21" s="1"/>
  <c r="B35" i="21" a="1"/>
  <c r="B35" i="21" s="1"/>
  <c r="M34" i="21" a="1"/>
  <c r="M34" i="21" s="1"/>
  <c r="L34" i="21" a="1"/>
  <c r="L34" i="21" s="1"/>
  <c r="K34" i="21" a="1"/>
  <c r="K34" i="21" s="1"/>
  <c r="J34" i="21" a="1"/>
  <c r="J34" i="21" s="1"/>
  <c r="I34" i="21" a="1"/>
  <c r="I34" i="21" s="1"/>
  <c r="H34" i="21" a="1"/>
  <c r="H34" i="21" s="1"/>
  <c r="G34" i="21" a="1"/>
  <c r="G34" i="21" s="1"/>
  <c r="F34" i="21" a="1"/>
  <c r="F34" i="21" s="1"/>
  <c r="E34" i="21" a="1"/>
  <c r="E34" i="21" s="1"/>
  <c r="D34" i="21" a="1"/>
  <c r="D34" i="21" s="1"/>
  <c r="C34" i="21" a="1"/>
  <c r="C34" i="21" s="1"/>
  <c r="B34" i="21" a="1"/>
  <c r="B34" i="21" s="1"/>
  <c r="M33" i="21" a="1"/>
  <c r="M33" i="21" s="1"/>
  <c r="L33" i="21" a="1"/>
  <c r="L33" i="21" s="1"/>
  <c r="K33" i="21" a="1"/>
  <c r="K33" i="21" s="1"/>
  <c r="J33" i="21" a="1"/>
  <c r="J33" i="21" s="1"/>
  <c r="I33" i="21" a="1"/>
  <c r="I33" i="21" s="1"/>
  <c r="H33" i="21" a="1"/>
  <c r="H33" i="21" s="1"/>
  <c r="G33" i="21" a="1"/>
  <c r="G33" i="21" s="1"/>
  <c r="F33" i="21" a="1"/>
  <c r="F33" i="21" s="1"/>
  <c r="E33" i="21" a="1"/>
  <c r="E33" i="21" s="1"/>
  <c r="D33" i="21" a="1"/>
  <c r="D33" i="21" s="1"/>
  <c r="C33" i="21" a="1"/>
  <c r="C33" i="21" s="1"/>
  <c r="B33" i="21" a="1"/>
  <c r="B33" i="21" s="1"/>
  <c r="M23" i="21" a="1"/>
  <c r="M23" i="21" s="1"/>
  <c r="L23" i="21" a="1"/>
  <c r="L23" i="21" s="1"/>
  <c r="K23" i="21" a="1"/>
  <c r="K23" i="21" s="1"/>
  <c r="J23" i="21" a="1"/>
  <c r="J23" i="21" s="1"/>
  <c r="I23" i="21" a="1"/>
  <c r="I23" i="21" s="1"/>
  <c r="H23" i="21" a="1"/>
  <c r="H23" i="21" s="1"/>
  <c r="G23" i="21" a="1"/>
  <c r="G23" i="21" s="1"/>
  <c r="F23" i="21" a="1"/>
  <c r="F23" i="21" s="1"/>
  <c r="E23" i="21" a="1"/>
  <c r="E23" i="21" s="1"/>
  <c r="D23" i="21" a="1"/>
  <c r="D23" i="21" s="1"/>
  <c r="C23" i="21" a="1"/>
  <c r="C23" i="21" s="1"/>
  <c r="B23" i="21" a="1"/>
  <c r="B23" i="21" s="1"/>
  <c r="M22" i="21" a="1"/>
  <c r="M22" i="21" s="1"/>
  <c r="L22" i="21" a="1"/>
  <c r="L22" i="21" s="1"/>
  <c r="K22" i="21" a="1"/>
  <c r="K22" i="21" s="1"/>
  <c r="J22" i="21" a="1"/>
  <c r="J22" i="21" s="1"/>
  <c r="I22" i="21" a="1"/>
  <c r="I22" i="21" s="1"/>
  <c r="H22" i="21" a="1"/>
  <c r="H22" i="21" s="1"/>
  <c r="G22" i="21" a="1"/>
  <c r="G22" i="21" s="1"/>
  <c r="F22" i="21" a="1"/>
  <c r="F22" i="21" s="1"/>
  <c r="E22" i="21" a="1"/>
  <c r="E22" i="21" s="1"/>
  <c r="D22" i="21" a="1"/>
  <c r="D22" i="21" s="1"/>
  <c r="C22" i="21" a="1"/>
  <c r="C22" i="21" s="1"/>
  <c r="B22" i="21" a="1"/>
  <c r="B22" i="21" s="1"/>
  <c r="M21" i="21" a="1"/>
  <c r="M21" i="21" s="1"/>
  <c r="L21" i="21" a="1"/>
  <c r="L21" i="21" s="1"/>
  <c r="K21" i="21" a="1"/>
  <c r="K21" i="21" s="1"/>
  <c r="J21" i="21" a="1"/>
  <c r="J21" i="21" s="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D21" i="21" a="1"/>
  <c r="D21" i="21" s="1"/>
  <c r="C21" i="21" a="1"/>
  <c r="C21" i="21" s="1"/>
  <c r="B21" i="21" a="1"/>
  <c r="B21" i="21" s="1"/>
  <c r="M17" i="21" a="1"/>
  <c r="M17" i="21" s="1"/>
  <c r="L17" i="21" a="1"/>
  <c r="L17" i="21" s="1"/>
  <c r="K17" i="21" a="1"/>
  <c r="K17" i="21" s="1"/>
  <c r="J17" i="21" a="1"/>
  <c r="J17" i="21" s="1"/>
  <c r="I17" i="21" a="1"/>
  <c r="I17" i="21" s="1"/>
  <c r="H17" i="21" a="1"/>
  <c r="H17" i="21" s="1"/>
  <c r="G17" i="21" a="1"/>
  <c r="G17" i="21" s="1"/>
  <c r="F17" i="21" a="1"/>
  <c r="F17" i="21" s="1"/>
  <c r="E17" i="21" a="1"/>
  <c r="E17" i="21" s="1"/>
  <c r="D17" i="21" a="1"/>
  <c r="D17" i="21" s="1"/>
  <c r="C17" i="21" a="1"/>
  <c r="C17" i="21" s="1"/>
  <c r="B17" i="21" a="1"/>
  <c r="B17" i="21" s="1"/>
  <c r="M16" i="21" a="1"/>
  <c r="M16" i="21" s="1"/>
  <c r="L16" i="21" a="1"/>
  <c r="L16" i="21" s="1"/>
  <c r="K16" i="21" a="1"/>
  <c r="K16" i="21" s="1"/>
  <c r="J16" i="21" a="1"/>
  <c r="J16" i="21" s="1"/>
  <c r="I16" i="21" a="1"/>
  <c r="I16" i="21" s="1"/>
  <c r="H16" i="21" a="1"/>
  <c r="H16" i="21" s="1"/>
  <c r="G16" i="21" a="1"/>
  <c r="G16" i="21" s="1"/>
  <c r="F16" i="21" a="1"/>
  <c r="F16" i="21" s="1"/>
  <c r="E16" i="21" a="1"/>
  <c r="E16" i="21" s="1"/>
  <c r="D16" i="21" a="1"/>
  <c r="D16" i="21" s="1"/>
  <c r="C16" i="21" a="1"/>
  <c r="C16" i="21" s="1"/>
  <c r="B16" i="21" a="1"/>
  <c r="B16" i="21" s="1"/>
  <c r="M15" i="21" a="1"/>
  <c r="M15" i="21" s="1"/>
  <c r="L15" i="21" a="1"/>
  <c r="L15" i="21" s="1"/>
  <c r="K15" i="21" a="1"/>
  <c r="K15" i="21" s="1"/>
  <c r="J15" i="21" a="1"/>
  <c r="J15" i="21" s="1"/>
  <c r="I15" i="21" a="1"/>
  <c r="I15" i="21" s="1"/>
  <c r="H15" i="21" a="1"/>
  <c r="H15" i="21" s="1"/>
  <c r="G15" i="21" a="1"/>
  <c r="G15" i="21" s="1"/>
  <c r="F15" i="21" a="1"/>
  <c r="F15" i="21" s="1"/>
  <c r="E15" i="21" a="1"/>
  <c r="E15" i="21" s="1"/>
  <c r="D15" i="21" a="1"/>
  <c r="D15" i="21" s="1"/>
  <c r="C15" i="21" a="1"/>
  <c r="C15" i="21" s="1"/>
  <c r="B15" i="21" a="1"/>
  <c r="B15" i="21" s="1"/>
  <c r="M11" i="21" a="1"/>
  <c r="M11" i="21" s="1"/>
  <c r="L11" i="21" a="1"/>
  <c r="L11" i="21" s="1"/>
  <c r="K11" i="21" a="1"/>
  <c r="K11" i="21" s="1"/>
  <c r="J11" i="21" a="1"/>
  <c r="J11" i="21" s="1"/>
  <c r="I11" i="21" a="1"/>
  <c r="I11" i="21" s="1"/>
  <c r="H11" i="21" a="1"/>
  <c r="H11" i="21" s="1"/>
  <c r="G11" i="21" a="1"/>
  <c r="G11" i="21" s="1"/>
  <c r="F11" i="21" a="1"/>
  <c r="F11" i="21" s="1"/>
  <c r="E11" i="21" a="1"/>
  <c r="E11" i="21" s="1"/>
  <c r="D11" i="21" a="1"/>
  <c r="D11" i="21" s="1"/>
  <c r="C11" i="21" a="1"/>
  <c r="C11" i="21" s="1"/>
  <c r="B11" i="21" a="1"/>
  <c r="B11" i="21" s="1"/>
  <c r="M10" i="21" a="1"/>
  <c r="M10" i="21" s="1"/>
  <c r="L10" i="21" a="1"/>
  <c r="L10" i="21" s="1"/>
  <c r="K10" i="21" a="1"/>
  <c r="K10" i="21" s="1"/>
  <c r="J10" i="21" a="1"/>
  <c r="J10" i="21" s="1"/>
  <c r="I10" i="21" a="1"/>
  <c r="I10" i="21" s="1"/>
  <c r="H10" i="21" a="1"/>
  <c r="H10" i="21" s="1"/>
  <c r="G10" i="21" a="1"/>
  <c r="G10" i="21" s="1"/>
  <c r="F10" i="21" a="1"/>
  <c r="F10" i="21" s="1"/>
  <c r="E10" i="21" a="1"/>
  <c r="E10" i="21" s="1"/>
  <c r="D10" i="21" a="1"/>
  <c r="D10" i="21" s="1"/>
  <c r="C10" i="21" a="1"/>
  <c r="C10" i="21" s="1"/>
  <c r="B10" i="21" a="1"/>
  <c r="B10" i="21" s="1"/>
  <c r="M9" i="21" a="1"/>
  <c r="M9" i="21" s="1"/>
  <c r="L9" i="21" a="1"/>
  <c r="L9" i="21" s="1"/>
  <c r="K9" i="21" a="1"/>
  <c r="K9" i="21" s="1"/>
  <c r="J9" i="21" a="1"/>
  <c r="J9" i="21" s="1"/>
  <c r="I9" i="21" a="1"/>
  <c r="I9" i="21" s="1"/>
  <c r="H9" i="21" a="1"/>
  <c r="H9" i="21" s="1"/>
  <c r="G9" i="21" a="1"/>
  <c r="G9" i="21" s="1"/>
  <c r="F9" i="21" a="1"/>
  <c r="F9" i="21" s="1"/>
  <c r="E9" i="21" a="1"/>
  <c r="E9" i="21" s="1"/>
  <c r="D9" i="21" a="1"/>
  <c r="D9" i="21" s="1"/>
  <c r="C9" i="21" a="1"/>
  <c r="C9" i="21" s="1"/>
  <c r="B9" i="21" a="1"/>
  <c r="B9" i="21" s="1"/>
  <c r="M5" i="21" a="1"/>
  <c r="M5" i="21" s="1"/>
  <c r="L5" i="21" a="1"/>
  <c r="L5" i="21" s="1"/>
  <c r="K5" i="21" a="1"/>
  <c r="K5" i="21" s="1"/>
  <c r="J5" i="21" a="1"/>
  <c r="J5" i="21" s="1"/>
  <c r="I5" i="21" a="1"/>
  <c r="I5" i="21" s="1"/>
  <c r="H5" i="21" a="1"/>
  <c r="H5" i="21" s="1"/>
  <c r="G5" i="21" a="1"/>
  <c r="G5" i="21" s="1"/>
  <c r="F5" i="21" a="1"/>
  <c r="F5" i="21" s="1"/>
  <c r="E5" i="21" a="1"/>
  <c r="E5" i="21" s="1"/>
  <c r="D5" i="21" a="1"/>
  <c r="D5" i="21" s="1"/>
  <c r="C5" i="21" a="1"/>
  <c r="C5" i="21" s="1"/>
  <c r="B5" i="21" a="1"/>
  <c r="B5" i="21" s="1"/>
  <c r="M4" i="21" a="1"/>
  <c r="M4" i="21" s="1"/>
  <c r="L4" i="21" a="1"/>
  <c r="L4" i="21" s="1"/>
  <c r="K4" i="21" a="1"/>
  <c r="K4" i="21" s="1"/>
  <c r="J4" i="2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3" i="21" a="1"/>
  <c r="M3" i="21" s="1"/>
  <c r="L3" i="21" a="1"/>
  <c r="L3" i="21" s="1"/>
  <c r="K3" i="21" a="1"/>
  <c r="K3" i="21" s="1"/>
  <c r="J3" i="21" a="1"/>
  <c r="J3" i="21" s="1"/>
  <c r="I3" i="21" a="1"/>
  <c r="I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B45" i="2" a="1"/>
  <c r="B45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B46" i="2" a="1"/>
  <c r="B46" i="2" s="1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C44" i="2" a="1"/>
  <c r="C44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B44" i="2" a="1"/>
  <c r="B44" i="2" s="1"/>
  <c r="M41" i="2" a="1"/>
  <c r="M41" i="2" s="1"/>
  <c r="L41" i="2" a="1"/>
  <c r="L41" i="2" s="1"/>
  <c r="L51" i="2" s="1"/>
  <c r="K41" i="2" a="1"/>
  <c r="K41" i="2" s="1"/>
  <c r="J41" i="2" a="1"/>
  <c r="J41" i="2" s="1"/>
  <c r="I41" i="2" a="1"/>
  <c r="I41" i="2" s="1"/>
  <c r="H41" i="2" a="1"/>
  <c r="H41" i="2" s="1"/>
  <c r="H51" i="2" s="1"/>
  <c r="G41" i="2" a="1"/>
  <c r="G41" i="2" s="1"/>
  <c r="F41" i="2" a="1"/>
  <c r="F41" i="2" s="1"/>
  <c r="F51" i="2" s="1"/>
  <c r="E41" i="2" a="1"/>
  <c r="E41" i="2" s="1"/>
  <c r="D41" i="2" a="1"/>
  <c r="D41" i="2" s="1"/>
  <c r="D51" i="2" s="1"/>
  <c r="C41" i="2" a="1"/>
  <c r="C41" i="2" s="1"/>
  <c r="B41" i="2" a="1"/>
  <c r="B41" i="2" s="1"/>
  <c r="M40" i="2" a="1"/>
  <c r="M40" i="2" s="1"/>
  <c r="L40" i="2" a="1"/>
  <c r="L40" i="2" s="1"/>
  <c r="L50" i="2" s="1"/>
  <c r="K40" i="2" a="1"/>
  <c r="K40" i="2" s="1"/>
  <c r="J40" i="2" a="1"/>
  <c r="J40" i="2" s="1"/>
  <c r="J50" i="2" s="1"/>
  <c r="I40" i="2" a="1"/>
  <c r="I40" i="2" s="1"/>
  <c r="H40" i="2" a="1"/>
  <c r="H40" i="2" s="1"/>
  <c r="H50" i="2" s="1"/>
  <c r="G40" i="2" a="1"/>
  <c r="G40" i="2" s="1"/>
  <c r="F40" i="2" a="1"/>
  <c r="F40" i="2" s="1"/>
  <c r="E40" i="2" a="1"/>
  <c r="E40" i="2" s="1"/>
  <c r="D40" i="2" a="1"/>
  <c r="D40" i="2" s="1"/>
  <c r="D50" i="2" s="1"/>
  <c r="C40" i="2" a="1"/>
  <c r="C40" i="2" s="1"/>
  <c r="B40" i="2" a="1"/>
  <c r="B40" i="2" s="1"/>
  <c r="B50" i="2" s="1"/>
  <c r="M39" i="2" a="1"/>
  <c r="M39" i="2" s="1"/>
  <c r="M49" i="2" s="1"/>
  <c r="L39" i="2" a="1"/>
  <c r="L39" i="2" s="1"/>
  <c r="K39" i="2" a="1"/>
  <c r="K39" i="2" s="1"/>
  <c r="K49" i="2" s="1"/>
  <c r="J39" i="2" a="1"/>
  <c r="J39" i="2" s="1"/>
  <c r="J49" i="2" s="1"/>
  <c r="I39" i="2" a="1"/>
  <c r="I39" i="2" s="1"/>
  <c r="I49" i="2" s="1"/>
  <c r="H39" i="2" a="1"/>
  <c r="H39" i="2" s="1"/>
  <c r="H49" i="2" s="1"/>
  <c r="G39" i="2" a="1"/>
  <c r="G39" i="2" s="1"/>
  <c r="F39" i="2" a="1"/>
  <c r="F39" i="2" s="1"/>
  <c r="F49" i="2" s="1"/>
  <c r="E39" i="2" a="1"/>
  <c r="E39" i="2" s="1"/>
  <c r="E49" i="2" s="1"/>
  <c r="D39" i="2" a="1"/>
  <c r="D39" i="2" s="1"/>
  <c r="C39" i="2" a="1"/>
  <c r="C39" i="2" s="1"/>
  <c r="C49" i="2" s="1"/>
  <c r="B39" i="2" a="1"/>
  <c r="B39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B49" i="21" l="1"/>
  <c r="J49" i="21"/>
  <c r="F50" i="21"/>
  <c r="B51" i="21"/>
  <c r="J51" i="21"/>
  <c r="C50" i="2"/>
  <c r="K50" i="2"/>
  <c r="G51" i="2"/>
  <c r="B49" i="2"/>
  <c r="B49" i="22"/>
  <c r="J49" i="22"/>
  <c r="F50" i="22"/>
  <c r="B51" i="22"/>
  <c r="J51" i="22"/>
  <c r="G50" i="2"/>
  <c r="C51" i="2"/>
  <c r="K51" i="2"/>
  <c r="D49" i="2"/>
  <c r="L49" i="2"/>
  <c r="E50" i="2"/>
  <c r="M50" i="2"/>
  <c r="I51" i="2"/>
  <c r="E49" i="21"/>
  <c r="M49" i="21"/>
  <c r="I50" i="21"/>
  <c r="E51" i="21"/>
  <c r="M51" i="21"/>
  <c r="F27" i="22"/>
  <c r="B28" i="22"/>
  <c r="J28" i="22"/>
  <c r="F29" i="22"/>
  <c r="G27" i="22"/>
  <c r="C28" i="22"/>
  <c r="K28" i="22"/>
  <c r="G29" i="22"/>
  <c r="H27" i="22"/>
  <c r="D28" i="22"/>
  <c r="L28" i="22"/>
  <c r="H29" i="22"/>
  <c r="I27" i="22"/>
  <c r="E28" i="22"/>
  <c r="M28" i="22"/>
  <c r="I29" i="22"/>
  <c r="F27" i="21"/>
  <c r="B28" i="21"/>
  <c r="J28" i="21"/>
  <c r="F29" i="21"/>
  <c r="G27" i="21"/>
  <c r="C28" i="21"/>
  <c r="K28" i="21"/>
  <c r="G29" i="21"/>
  <c r="H27" i="21"/>
  <c r="D28" i="21"/>
  <c r="L28" i="21"/>
  <c r="H29" i="21"/>
  <c r="I27" i="21"/>
  <c r="E28" i="21"/>
  <c r="M28" i="21"/>
  <c r="I29" i="21"/>
  <c r="B27" i="22"/>
  <c r="J27" i="22"/>
  <c r="F28" i="22"/>
  <c r="B29" i="22"/>
  <c r="J29" i="22"/>
  <c r="F49" i="22"/>
  <c r="B50" i="22"/>
  <c r="J50" i="22"/>
  <c r="F51" i="22"/>
  <c r="C27" i="22"/>
  <c r="K27" i="22"/>
  <c r="G28" i="22"/>
  <c r="C29" i="22"/>
  <c r="K29" i="22"/>
  <c r="G49" i="22"/>
  <c r="C50" i="22"/>
  <c r="K50" i="22"/>
  <c r="G51" i="22"/>
  <c r="D27" i="22"/>
  <c r="L27" i="22"/>
  <c r="H28" i="22"/>
  <c r="D29" i="22"/>
  <c r="L29" i="22"/>
  <c r="H49" i="22"/>
  <c r="D50" i="22"/>
  <c r="L50" i="22"/>
  <c r="H51" i="22"/>
  <c r="E27" i="22"/>
  <c r="M27" i="22"/>
  <c r="I28" i="22"/>
  <c r="E29" i="22"/>
  <c r="M29" i="22"/>
  <c r="I49" i="22"/>
  <c r="E50" i="22"/>
  <c r="M50" i="22"/>
  <c r="I51" i="22"/>
  <c r="F28" i="21"/>
  <c r="B29" i="21"/>
  <c r="J29" i="21"/>
  <c r="F49" i="21"/>
  <c r="B50" i="21"/>
  <c r="J50" i="21"/>
  <c r="F51" i="21"/>
  <c r="C27" i="21"/>
  <c r="K27" i="21"/>
  <c r="G28" i="21"/>
  <c r="C29" i="21"/>
  <c r="K29" i="21"/>
  <c r="G49" i="21"/>
  <c r="C50" i="21"/>
  <c r="K50" i="21"/>
  <c r="G51" i="21"/>
  <c r="J27" i="21"/>
  <c r="D27" i="21"/>
  <c r="L27" i="21"/>
  <c r="H28" i="21"/>
  <c r="D29" i="21"/>
  <c r="L29" i="21"/>
  <c r="H49" i="21"/>
  <c r="D50" i="21"/>
  <c r="L50" i="21"/>
  <c r="H51" i="21"/>
  <c r="B27" i="21"/>
  <c r="E27" i="21"/>
  <c r="M27" i="21"/>
  <c r="I28" i="21"/>
  <c r="E29" i="21"/>
  <c r="M29" i="21"/>
  <c r="I49" i="21"/>
  <c r="E50" i="21"/>
  <c r="M50" i="21"/>
  <c r="I51" i="21"/>
  <c r="I50" i="2"/>
  <c r="E51" i="2"/>
  <c r="M51" i="2"/>
  <c r="G49" i="2"/>
  <c r="F50" i="2"/>
  <c r="B51" i="2"/>
  <c r="J51" i="2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B21" i="2" a="1"/>
  <c r="B21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B9" i="2" a="1"/>
  <c r="B9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B3" i="2" a="1"/>
  <c r="B3" i="2" s="1"/>
  <c r="I29" i="2" l="1"/>
  <c r="K27" i="2"/>
  <c r="L29" i="2"/>
  <c r="I28" i="2"/>
  <c r="H27" i="2"/>
  <c r="K28" i="2"/>
  <c r="M29" i="2"/>
  <c r="J28" i="2"/>
  <c r="K29" i="2"/>
  <c r="M27" i="2"/>
  <c r="J29" i="2"/>
  <c r="M28" i="2"/>
  <c r="J27" i="2"/>
  <c r="L28" i="2"/>
  <c r="I27" i="2"/>
  <c r="L27" i="2"/>
  <c r="H29" i="2"/>
  <c r="H28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</calcChain>
</file>

<file path=xl/sharedStrings.xml><?xml version="1.0" encoding="utf-8"?>
<sst xmlns="http://schemas.openxmlformats.org/spreadsheetml/2006/main" count="890" uniqueCount="97">
  <si>
    <t>variable</t>
  </si>
  <si>
    <t>seasonal</t>
  </si>
  <si>
    <t>trend</t>
  </si>
  <si>
    <t>random</t>
  </si>
  <si>
    <t>Bangladesh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</si>
  <si>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</si>
  <si>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</si>
  <si>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</si>
  <si>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</si>
  <si>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</si>
  <si>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</si>
  <si>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</si>
  <si>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</si>
  <si>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</si>
  <si>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</si>
  <si>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</si>
  <si>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</si>
  <si>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</si>
  <si>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</si>
  <si>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</si>
  <si>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</si>
  <si>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</si>
  <si>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</si>
  <si>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</si>
  <si>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</si>
  <si>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</si>
  <si>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</si>
  <si>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</si>
  <si>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</si>
  <si>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</si>
  <si>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</si>
  <si>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</si>
  <si>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</si>
  <si>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</si>
  <si>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</si>
  <si>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</si>
  <si>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</si>
  <si>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</si>
  <si>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</si>
  <si>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</si>
  <si>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</si>
  <si>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</si>
  <si>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</si>
  <si>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</si>
  <si>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</si>
  <si>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</si>
  <si>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</si>
  <si>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</si>
  <si>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</si>
  <si>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</si>
  <si>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</si>
  <si>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</si>
  <si>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</si>
  <si>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</si>
  <si>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</si>
  <si>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</si>
  <si>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</si>
  <si>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</si>
  <si>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</si>
  <si>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Cameroon</t>
  </si>
  <si>
    <t>Somalia</t>
  </si>
  <si>
    <t>Jan</t>
  </si>
  <si>
    <t>Feb</t>
  </si>
  <si>
    <t>Mar</t>
  </si>
  <si>
    <t>Apr</t>
  </si>
  <si>
    <t>May</t>
  </si>
  <si>
    <t>Jun</t>
  </si>
  <si>
    <t>Total disbursements (non-COVID SA + COVID UA)</t>
  </si>
  <si>
    <t>TRUE_development</t>
  </si>
  <si>
    <t>TRUE_humanitarian</t>
  </si>
  <si>
    <t>Development COVID spending (unadjusted)</t>
  </si>
  <si>
    <t>Humanitarian COVID spending (unadjusted)</t>
  </si>
  <si>
    <t>Total non-COVID spending (seasonally adjusted)</t>
  </si>
  <si>
    <t>Total non-COVID spending (unadjusted)</t>
  </si>
  <si>
    <t>FALSE_total</t>
  </si>
  <si>
    <t>TRUE_total</t>
  </si>
  <si>
    <t>FALSE_development</t>
  </si>
  <si>
    <t>FALSE_humanitarian</t>
  </si>
  <si>
    <t>FALSE_total_adjusted</t>
  </si>
  <si>
    <t>Country</t>
  </si>
  <si>
    <t>year</t>
  </si>
  <si>
    <t>month</t>
  </si>
  <si>
    <t>Jul</t>
  </si>
  <si>
    <t>Aug</t>
  </si>
  <si>
    <t>Sep</t>
  </si>
  <si>
    <t>Oct</t>
  </si>
  <si>
    <t>Nov</t>
  </si>
  <si>
    <t>Dec</t>
  </si>
  <si>
    <t>2020-07</t>
  </si>
  <si>
    <t>TRUE_DEBT INSTRUMENTS</t>
  </si>
  <si>
    <t>TRUE_GRANTS</t>
  </si>
  <si>
    <t>TRUE_LOAN</t>
  </si>
  <si>
    <t>COVID grant spending (unadjusted)</t>
  </si>
  <si>
    <t>COVID loan spending (unadjusted)</t>
  </si>
  <si>
    <t>COVID debt instruments (unadjusted)</t>
  </si>
  <si>
    <t>COVID loans and other debt spending (unadjusted)</t>
  </si>
  <si>
    <t>COVID loans and other debt instruments (unadjusted)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</si>
</sst>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164" fontId="0" fillId="0" borderId="0" xfId="1" applyNumberFormat="1" applyFont="1"/>
    <xf numFmtId="11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Bangladesh!$B$13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106599.39498</c:v>
                </c:pt>
                <c:pt idx="3">
                  <c:v>27189195.346889999</c:v>
                </c:pt>
                <c:pt idx="4">
                  <c:v>500030036.89614499</c:v>
                </c:pt>
                <c:pt idx="5">
                  <c:v>293444661.66926998</c:v>
                </c:pt>
                <c:pt idx="6">
                  <c:v>9265395.1850199997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D-4515-A261-A529D833487C}"/>
            </c:ext>
          </c:extLst>
        </c:ser>
        <c:ser>
          <c:idx val="1"/>
          <c:order val="1"/>
          <c:tx>
            <c:strRef>
              <c:f>Bangladesh!$B$19:$G$19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211974</c:v>
                </c:pt>
                <c:pt idx="4">
                  <c:v>2510309.52</c:v>
                </c:pt>
                <c:pt idx="5">
                  <c:v>47105749.642664999</c:v>
                </c:pt>
                <c:pt idx="6">
                  <c:v>6928177.858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D-4515-A261-A529D8334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Bangladesh!$B$27:$H$27</c:f>
              <c:numCache>
                <c:formatCode>_-* #,##0_-;\-* #,##0_-;_-* "-"??_-;_-@_-</c:formatCode>
                <c:ptCount val="7"/>
                <c:pt idx="0">
                  <c:v>509370555.45040399</c:v>
                </c:pt>
                <c:pt idx="1">
                  <c:v>329491722.71922702</c:v>
                </c:pt>
                <c:pt idx="2">
                  <c:v>324653775.28710401</c:v>
                </c:pt>
                <c:pt idx="3">
                  <c:v>365492766.36198199</c:v>
                </c:pt>
                <c:pt idx="4">
                  <c:v>313659413.07052797</c:v>
                </c:pt>
                <c:pt idx="5">
                  <c:v>355035466.50526798</c:v>
                </c:pt>
                <c:pt idx="6">
                  <c:v>517480494.34005201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2-4431-8AE1-630FF43881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Bangladesh!$B$28:$H$28</c:f>
              <c:numCache>
                <c:formatCode>_-* #,##0_-;\-* #,##0_-;_-* "-"??_-;_-@_-</c:formatCode>
                <c:ptCount val="7"/>
                <c:pt idx="0">
                  <c:v>333323201.10126102</c:v>
                </c:pt>
                <c:pt idx="1">
                  <c:v>549030676.34677505</c:v>
                </c:pt>
                <c:pt idx="2">
                  <c:v>487475224.68070602</c:v>
                </c:pt>
                <c:pt idx="3">
                  <c:v>610984084.82610703</c:v>
                </c:pt>
                <c:pt idx="4">
                  <c:v>544988739.17315495</c:v>
                </c:pt>
                <c:pt idx="5">
                  <c:v>461687993.82044798</c:v>
                </c:pt>
                <c:pt idx="6">
                  <c:v>590506094.34886599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2-4431-8AE1-630FF4388161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Bangladesh!$B$29:$H$29</c:f>
              <c:numCache>
                <c:formatCode>_-* #,##0_-;\-* #,##0_-;_-* "-"??_-;_-@_-</c:formatCode>
                <c:ptCount val="7"/>
                <c:pt idx="0">
                  <c:v>255083272.57427099</c:v>
                </c:pt>
                <c:pt idx="1">
                  <c:v>661183704.28187001</c:v>
                </c:pt>
                <c:pt idx="2">
                  <c:v>353038182.48006201</c:v>
                </c:pt>
                <c:pt idx="3">
                  <c:v>357598015.68952298</c:v>
                </c:pt>
                <c:pt idx="4">
                  <c:v>1095462669.786128</c:v>
                </c:pt>
                <c:pt idx="5">
                  <c:v>823535614.47770393</c:v>
                </c:pt>
                <c:pt idx="6">
                  <c:v>788211949.33686697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Bangladesh!$A$9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Bangladesh!$B$9:$H$9</c:f>
              <c:numCache>
                <c:formatCode>_-* #,##0_-;\-* #,##0_-;_-* "-"??_-;_-@_-</c:formatCode>
                <c:ptCount val="7"/>
                <c:pt idx="0">
                  <c:v>509370555.45040399</c:v>
                </c:pt>
                <c:pt idx="1">
                  <c:v>329491722.71922702</c:v>
                </c:pt>
                <c:pt idx="2">
                  <c:v>324653775.28710401</c:v>
                </c:pt>
                <c:pt idx="3">
                  <c:v>365492766.36198199</c:v>
                </c:pt>
                <c:pt idx="4">
                  <c:v>313659413.07052797</c:v>
                </c:pt>
                <c:pt idx="5">
                  <c:v>355035466.50526798</c:v>
                </c:pt>
                <c:pt idx="6">
                  <c:v>517480494.34005201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2-4431-8AE1-630FF4388161}"/>
            </c:ext>
          </c:extLst>
        </c:ser>
        <c:ser>
          <c:idx val="7"/>
          <c:order val="4"/>
          <c:tx>
            <c:strRef>
              <c:f>Bangladesh!$A$10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Bangladesh!$B$10:$H$10</c:f>
              <c:numCache>
                <c:formatCode>_-* #,##0_-;\-* #,##0_-;_-* "-"??_-;_-@_-</c:formatCode>
                <c:ptCount val="7"/>
                <c:pt idx="0">
                  <c:v>333323201.10126102</c:v>
                </c:pt>
                <c:pt idx="1">
                  <c:v>549030676.34677505</c:v>
                </c:pt>
                <c:pt idx="2">
                  <c:v>487475224.68070602</c:v>
                </c:pt>
                <c:pt idx="3">
                  <c:v>610984084.82610703</c:v>
                </c:pt>
                <c:pt idx="4">
                  <c:v>544988739.17315495</c:v>
                </c:pt>
                <c:pt idx="5">
                  <c:v>461687993.82044798</c:v>
                </c:pt>
                <c:pt idx="6">
                  <c:v>590506094.34886599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2-4431-8AE1-630FF4388161}"/>
            </c:ext>
          </c:extLst>
        </c:ser>
        <c:ser>
          <c:idx val="8"/>
          <c:order val="5"/>
          <c:tx>
            <c:strRef>
              <c:f>Bangladesh!$A$11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Bangladesh!$B$11:$H$11</c:f>
              <c:numCache>
                <c:formatCode>_-* #,##0_-;\-* #,##0_-;_-* "-"??_-;_-@_-</c:formatCode>
                <c:ptCount val="7"/>
                <c:pt idx="0">
                  <c:v>255083272.57427099</c:v>
                </c:pt>
                <c:pt idx="1">
                  <c:v>661183704.28187001</c:v>
                </c:pt>
                <c:pt idx="2">
                  <c:v>352931583.08508199</c:v>
                </c:pt>
                <c:pt idx="3">
                  <c:v>330196846.34263301</c:v>
                </c:pt>
                <c:pt idx="4">
                  <c:v>592922323.36998296</c:v>
                </c:pt>
                <c:pt idx="5">
                  <c:v>482985203.16576898</c:v>
                </c:pt>
                <c:pt idx="6">
                  <c:v>772018376.29384696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Bangladesh!$B$31</c:f>
              <c:strCache>
                <c:ptCount val="1"/>
                <c:pt idx="0">
                  <c:v>COVID grant spending (unadjusted)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Bangladesh!$B$32:$H$32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Bangladesh!$B$35:$H$35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106599.39498</c:v>
                </c:pt>
                <c:pt idx="3">
                  <c:v>27401169.346889999</c:v>
                </c:pt>
                <c:pt idx="4">
                  <c:v>2540346.4161450001</c:v>
                </c:pt>
                <c:pt idx="5">
                  <c:v>50831657.311935</c:v>
                </c:pt>
                <c:pt idx="6">
                  <c:v>7567818.0430199997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4-40A7-96F9-06E55B476EFC}"/>
            </c:ext>
          </c:extLst>
        </c:ser>
        <c:ser>
          <c:idx val="2"/>
          <c:order val="1"/>
          <c:tx>
            <c:strRef>
              <c:f>Bangladesh!$B$47</c:f>
              <c:strCache>
                <c:ptCount val="1"/>
                <c:pt idx="0">
                  <c:v>COVID loans and other debt spending (unadjusted)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Bangladesh!$B$51:$H$51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500000000</c:v>
                </c:pt>
                <c:pt idx="5">
                  <c:v>289718754</c:v>
                </c:pt>
                <c:pt idx="6">
                  <c:v>8625755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84-40A7-96F9-06E55B47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Cameroon!$B$13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3601648.8480000002</c:v>
                </c:pt>
                <c:pt idx="3">
                  <c:v>4510854.0710000005</c:v>
                </c:pt>
                <c:pt idx="4">
                  <c:v>1891979.22</c:v>
                </c:pt>
                <c:pt idx="5">
                  <c:v>8510830.6999999993</c:v>
                </c:pt>
                <c:pt idx="6">
                  <c:v>14727378.338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F-4DAD-992C-6349EC58CEA8}"/>
            </c:ext>
          </c:extLst>
        </c:ser>
        <c:ser>
          <c:idx val="1"/>
          <c:order val="1"/>
          <c:tx>
            <c:strRef>
              <c:f>Cameroon!$B$19:$G$19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338557.825482824</c:v>
                </c:pt>
                <c:pt idx="3">
                  <c:v>858918.76399999997</c:v>
                </c:pt>
                <c:pt idx="4">
                  <c:v>920485.03824400005</c:v>
                </c:pt>
                <c:pt idx="5">
                  <c:v>256155.514</c:v>
                </c:pt>
                <c:pt idx="6">
                  <c:v>915829.22908370604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F-4DAD-992C-6349EC58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Cameroon!$B$27:$H$27</c:f>
              <c:numCache>
                <c:formatCode>_-* #,##0_-;\-* #,##0_-;_-* "-"??_-;_-@_-</c:formatCode>
                <c:ptCount val="7"/>
                <c:pt idx="0">
                  <c:v>379555041.03650302</c:v>
                </c:pt>
                <c:pt idx="1">
                  <c:v>58781754.197591297</c:v>
                </c:pt>
                <c:pt idx="2">
                  <c:v>119408735.589678</c:v>
                </c:pt>
                <c:pt idx="3">
                  <c:v>143705743.818039</c:v>
                </c:pt>
                <c:pt idx="4">
                  <c:v>66593924.755328603</c:v>
                </c:pt>
                <c:pt idx="5">
                  <c:v>150866307.59641099</c:v>
                </c:pt>
                <c:pt idx="6">
                  <c:v>76066388.421210006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D-446D-9CA5-F9A72AD975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Cameroon!$B$28:$H$28</c:f>
              <c:numCache>
                <c:formatCode>_-* #,##0_-;\-* #,##0_-;_-* "-"??_-;_-@_-</c:formatCode>
                <c:ptCount val="7"/>
                <c:pt idx="0">
                  <c:v>37411368.760940701</c:v>
                </c:pt>
                <c:pt idx="1">
                  <c:v>194266725.64236099</c:v>
                </c:pt>
                <c:pt idx="2">
                  <c:v>68525676.185964197</c:v>
                </c:pt>
                <c:pt idx="3">
                  <c:v>107882642.720614</c:v>
                </c:pt>
                <c:pt idx="4">
                  <c:v>162392351.12940601</c:v>
                </c:pt>
                <c:pt idx="5">
                  <c:v>84563940.011170894</c:v>
                </c:pt>
                <c:pt idx="6">
                  <c:v>180681106.34338501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FD-446D-9CA5-F9A72AD975A9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Cameroon!$B$29:$H$29</c:f>
              <c:numCache>
                <c:formatCode>_-* #,##0_-;\-* #,##0_-;_-* "-"??_-;_-@_-</c:formatCode>
                <c:ptCount val="7"/>
                <c:pt idx="0">
                  <c:v>59335088.547320098</c:v>
                </c:pt>
                <c:pt idx="1">
                  <c:v>551138822.04621398</c:v>
                </c:pt>
                <c:pt idx="2">
                  <c:v>120952887.44396183</c:v>
                </c:pt>
                <c:pt idx="3">
                  <c:v>197938019.479792</c:v>
                </c:pt>
                <c:pt idx="4">
                  <c:v>146771484.07088301</c:v>
                </c:pt>
                <c:pt idx="5">
                  <c:v>366468016.45952296</c:v>
                </c:pt>
                <c:pt idx="6">
                  <c:v>458848705.53748471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FD-446D-9CA5-F9A72AD9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Cameroon!$A$9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Cameroon!$B$9:$H$9</c:f>
              <c:numCache>
                <c:formatCode>_-* #,##0_-;\-* #,##0_-;_-* "-"??_-;_-@_-</c:formatCode>
                <c:ptCount val="7"/>
                <c:pt idx="0">
                  <c:v>379555041.03650302</c:v>
                </c:pt>
                <c:pt idx="1">
                  <c:v>58781754.197591297</c:v>
                </c:pt>
                <c:pt idx="2">
                  <c:v>119408735.589678</c:v>
                </c:pt>
                <c:pt idx="3">
                  <c:v>143705743.818039</c:v>
                </c:pt>
                <c:pt idx="4">
                  <c:v>66593924.755328603</c:v>
                </c:pt>
                <c:pt idx="5">
                  <c:v>150866307.59641099</c:v>
                </c:pt>
                <c:pt idx="6">
                  <c:v>76066388.421210006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FD-446D-9CA5-F9A72AD975A9}"/>
            </c:ext>
          </c:extLst>
        </c:ser>
        <c:ser>
          <c:idx val="7"/>
          <c:order val="4"/>
          <c:tx>
            <c:strRef>
              <c:f>Cameroon!$A$10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Cameroon!$B$10:$H$10</c:f>
              <c:numCache>
                <c:formatCode>_-* #,##0_-;\-* #,##0_-;_-* "-"??_-;_-@_-</c:formatCode>
                <c:ptCount val="7"/>
                <c:pt idx="0">
                  <c:v>37411368.760940701</c:v>
                </c:pt>
                <c:pt idx="1">
                  <c:v>194266725.64236099</c:v>
                </c:pt>
                <c:pt idx="2">
                  <c:v>68525676.185964197</c:v>
                </c:pt>
                <c:pt idx="3">
                  <c:v>107882642.720614</c:v>
                </c:pt>
                <c:pt idx="4">
                  <c:v>162392351.12940601</c:v>
                </c:pt>
                <c:pt idx="5">
                  <c:v>84563940.011170894</c:v>
                </c:pt>
                <c:pt idx="6">
                  <c:v>180681106.34338501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FD-446D-9CA5-F9A72AD975A9}"/>
            </c:ext>
          </c:extLst>
        </c:ser>
        <c:ser>
          <c:idx val="8"/>
          <c:order val="5"/>
          <c:tx>
            <c:strRef>
              <c:f>Cameroon!$A$11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Cameroon!$B$11:$H$11</c:f>
              <c:numCache>
                <c:formatCode>_-* #,##0_-;\-* #,##0_-;_-* "-"??_-;_-@_-</c:formatCode>
                <c:ptCount val="7"/>
                <c:pt idx="0">
                  <c:v>59335088.547320098</c:v>
                </c:pt>
                <c:pt idx="1">
                  <c:v>551138822.04621398</c:v>
                </c:pt>
                <c:pt idx="2">
                  <c:v>117012680.77047899</c:v>
                </c:pt>
                <c:pt idx="3">
                  <c:v>192568246.64479199</c:v>
                </c:pt>
                <c:pt idx="4">
                  <c:v>143959019.812639</c:v>
                </c:pt>
                <c:pt idx="5">
                  <c:v>357701030.24552298</c:v>
                </c:pt>
                <c:pt idx="6">
                  <c:v>443205497.97040099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FD-446D-9CA5-F9A72AD9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Cameroon!$B$31</c:f>
              <c:strCache>
                <c:ptCount val="1"/>
                <c:pt idx="0">
                  <c:v>COVID grant spending (unadjusted)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Cameroon!$B$32:$H$32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Cameroon!$B$35:$H$35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3940206.6734828199</c:v>
                </c:pt>
                <c:pt idx="3">
                  <c:v>5369772.835</c:v>
                </c:pt>
                <c:pt idx="4">
                  <c:v>2812464.2582439999</c:v>
                </c:pt>
                <c:pt idx="5">
                  <c:v>2653300.2140000002</c:v>
                </c:pt>
                <c:pt idx="6">
                  <c:v>15643207.5670837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4-46B8-9290-2FF85D751B04}"/>
            </c:ext>
          </c:extLst>
        </c:ser>
        <c:ser>
          <c:idx val="2"/>
          <c:order val="1"/>
          <c:tx>
            <c:strRef>
              <c:f>Cameroon!$B$47</c:f>
              <c:strCache>
                <c:ptCount val="1"/>
                <c:pt idx="0">
                  <c:v>COVID loans and other debt spending (unadjusted)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Cameroon!$B$51:$H$51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6113686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4-46B8-9290-2FF85D75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Somalia!$B$13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4093824.4670000002</c:v>
                </c:pt>
                <c:pt idx="3">
                  <c:v>4140474.4079999998</c:v>
                </c:pt>
                <c:pt idx="4">
                  <c:v>4171060.6150000002</c:v>
                </c:pt>
                <c:pt idx="5">
                  <c:v>7234690.4270000001</c:v>
                </c:pt>
                <c:pt idx="6">
                  <c:v>16082270.176999999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0-4D11-B969-5BCFC8D7A795}"/>
            </c:ext>
          </c:extLst>
        </c:ser>
        <c:ser>
          <c:idx val="1"/>
          <c:order val="1"/>
          <c:tx>
            <c:strRef>
              <c:f>Somalia!$B$19:$G$19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2666476.5345000001</c:v>
                </c:pt>
                <c:pt idx="3">
                  <c:v>12384536.617000001</c:v>
                </c:pt>
                <c:pt idx="4">
                  <c:v>13037395.460440001</c:v>
                </c:pt>
                <c:pt idx="5">
                  <c:v>10408392.672</c:v>
                </c:pt>
                <c:pt idx="6">
                  <c:v>18976047.684500001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0-4D11-B969-5BCFC8D7A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Somalia!$B$27:$H$27</c:f>
              <c:numCache>
                <c:formatCode>_-* #,##0_-;\-* #,##0_-;_-* "-"??_-;_-@_-</c:formatCode>
                <c:ptCount val="7"/>
                <c:pt idx="0">
                  <c:v>196791286.54123899</c:v>
                </c:pt>
                <c:pt idx="1">
                  <c:v>158580948.43783399</c:v>
                </c:pt>
                <c:pt idx="2">
                  <c:v>227216999.68593699</c:v>
                </c:pt>
                <c:pt idx="3">
                  <c:v>122672441.79745699</c:v>
                </c:pt>
                <c:pt idx="4">
                  <c:v>186380275.87877601</c:v>
                </c:pt>
                <c:pt idx="5">
                  <c:v>322782387.08539402</c:v>
                </c:pt>
                <c:pt idx="6">
                  <c:v>213312861.18730801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9-4727-B4AE-9C594073328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Somalia!$B$28:$H$28</c:f>
              <c:numCache>
                <c:formatCode>_-* #,##0_-;\-* #,##0_-;_-* "-"??_-;_-@_-</c:formatCode>
                <c:ptCount val="7"/>
                <c:pt idx="0">
                  <c:v>199127672.763192</c:v>
                </c:pt>
                <c:pt idx="1">
                  <c:v>219099995.44924399</c:v>
                </c:pt>
                <c:pt idx="2">
                  <c:v>199385248.76420301</c:v>
                </c:pt>
                <c:pt idx="3">
                  <c:v>270508338.199148</c:v>
                </c:pt>
                <c:pt idx="4">
                  <c:v>222149653.95284</c:v>
                </c:pt>
                <c:pt idx="5">
                  <c:v>195677881.965877</c:v>
                </c:pt>
                <c:pt idx="6">
                  <c:v>291067578.33798802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9-4727-B4AE-9C594073328D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Somalia!$B$29:$H$29</c:f>
              <c:numCache>
                <c:formatCode>_-* #,##0_-;\-* #,##0_-;_-* "-"??_-;_-@_-</c:formatCode>
                <c:ptCount val="7"/>
                <c:pt idx="0">
                  <c:v>297078465.423953</c:v>
                </c:pt>
                <c:pt idx="1">
                  <c:v>303438791.59688997</c:v>
                </c:pt>
                <c:pt idx="2">
                  <c:v>651460684.14367604</c:v>
                </c:pt>
                <c:pt idx="3">
                  <c:v>300010438.717632</c:v>
                </c:pt>
                <c:pt idx="4">
                  <c:v>197665573.76856303</c:v>
                </c:pt>
                <c:pt idx="5">
                  <c:v>294743867.02558696</c:v>
                </c:pt>
                <c:pt idx="6">
                  <c:v>371169420.78728795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9-4727-B4AE-9C594073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Somalia!$A$9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Somalia!$B$9:$H$9</c:f>
              <c:numCache>
                <c:formatCode>_-* #,##0_-;\-* #,##0_-;_-* "-"??_-;_-@_-</c:formatCode>
                <c:ptCount val="7"/>
                <c:pt idx="0">
                  <c:v>196791286.54123899</c:v>
                </c:pt>
                <c:pt idx="1">
                  <c:v>158580948.43783399</c:v>
                </c:pt>
                <c:pt idx="2">
                  <c:v>227216999.68593699</c:v>
                </c:pt>
                <c:pt idx="3">
                  <c:v>122672441.79745699</c:v>
                </c:pt>
                <c:pt idx="4">
                  <c:v>186380275.87877601</c:v>
                </c:pt>
                <c:pt idx="5">
                  <c:v>322782387.08539402</c:v>
                </c:pt>
                <c:pt idx="6">
                  <c:v>213312861.18730801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9-4727-B4AE-9C594073328D}"/>
            </c:ext>
          </c:extLst>
        </c:ser>
        <c:ser>
          <c:idx val="7"/>
          <c:order val="4"/>
          <c:tx>
            <c:strRef>
              <c:f>Somalia!$A$10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Somalia!$B$10:$H$10</c:f>
              <c:numCache>
                <c:formatCode>_-* #,##0_-;\-* #,##0_-;_-* "-"??_-;_-@_-</c:formatCode>
                <c:ptCount val="7"/>
                <c:pt idx="0">
                  <c:v>199127672.763192</c:v>
                </c:pt>
                <c:pt idx="1">
                  <c:v>219099995.44924399</c:v>
                </c:pt>
                <c:pt idx="2">
                  <c:v>199385248.76420301</c:v>
                </c:pt>
                <c:pt idx="3">
                  <c:v>270508338.199148</c:v>
                </c:pt>
                <c:pt idx="4">
                  <c:v>222149653.95284</c:v>
                </c:pt>
                <c:pt idx="5">
                  <c:v>195677881.965877</c:v>
                </c:pt>
                <c:pt idx="6">
                  <c:v>291067578.33798802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9-4727-B4AE-9C594073328D}"/>
            </c:ext>
          </c:extLst>
        </c:ser>
        <c:ser>
          <c:idx val="8"/>
          <c:order val="5"/>
          <c:tx>
            <c:strRef>
              <c:f>Somalia!$A$11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Somalia!$B$11:$H$11</c:f>
              <c:numCache>
                <c:formatCode>_-* #,##0_-;\-* #,##0_-;_-* "-"??_-;_-@_-</c:formatCode>
                <c:ptCount val="7"/>
                <c:pt idx="0">
                  <c:v>297078465.423953</c:v>
                </c:pt>
                <c:pt idx="1">
                  <c:v>303438791.59688997</c:v>
                </c:pt>
                <c:pt idx="2">
                  <c:v>644700383.14217603</c:v>
                </c:pt>
                <c:pt idx="3">
                  <c:v>283485427.69263202</c:v>
                </c:pt>
                <c:pt idx="4">
                  <c:v>180457117.69312301</c:v>
                </c:pt>
                <c:pt idx="5">
                  <c:v>277100783.92658699</c:v>
                </c:pt>
                <c:pt idx="6">
                  <c:v>336111102.92578799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9-4727-B4AE-9C594073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Somalia!$B$31</c:f>
              <c:strCache>
                <c:ptCount val="1"/>
                <c:pt idx="0">
                  <c:v>COVID grant spending (unadjusted)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Somalia!$B$32:$H$32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Somalia!$B$35:$H$35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6760301.0015000002</c:v>
                </c:pt>
                <c:pt idx="3">
                  <c:v>16525011.025</c:v>
                </c:pt>
                <c:pt idx="4">
                  <c:v>17208456.075440001</c:v>
                </c:pt>
                <c:pt idx="5">
                  <c:v>17643083.098999999</c:v>
                </c:pt>
                <c:pt idx="6">
                  <c:v>35058317.861500002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5-4B2A-85BF-48D6F576D971}"/>
            </c:ext>
          </c:extLst>
        </c:ser>
        <c:ser>
          <c:idx val="2"/>
          <c:order val="1"/>
          <c:tx>
            <c:strRef>
              <c:f>Somalia!$B$47</c:f>
              <c:strCache>
                <c:ptCount val="1"/>
                <c:pt idx="0">
                  <c:v>COVID loans and other debt instruments (unadjusted)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Somalia!$B$32:$H$32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Somalia!$B$51:$H$51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5-4B2A-85BF-48D6F576D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96E53B-5A91-4F30-8396-0F0CEED0C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0AC180-71AA-4899-A0A4-136917337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44</xdr:row>
      <xdr:rowOff>0</xdr:rowOff>
    </xdr:from>
    <xdr:to>
      <xdr:col>23</xdr:col>
      <xdr:colOff>276225</xdr:colOff>
      <xdr:row>64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B6A414-1AF6-4BA4-AD4E-D117A0851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9B738-B376-4A4D-8384-C2420A3BA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55BB2-3FB9-46BF-8FBF-B760F3C2E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44</xdr:row>
      <xdr:rowOff>0</xdr:rowOff>
    </xdr:from>
    <xdr:to>
      <xdr:col>23</xdr:col>
      <xdr:colOff>276225</xdr:colOff>
      <xdr:row>64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00A4E0-406D-4534-B292-AFF6C1BFF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C9B61-A359-4D9D-AAC3-02D1D2569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A66638-DB72-4E9E-AFCB-893B8FA69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44</xdr:row>
      <xdr:rowOff>0</xdr:rowOff>
    </xdr:from>
    <xdr:to>
      <xdr:col>23</xdr:col>
      <xdr:colOff>276225</xdr:colOff>
      <xdr:row>64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48E6A1-3295-4FAC-B6D8-62D18E51E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/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4</v>
      </c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INDEX(data!$A$2:$Q$166,MATCH(B$2,IF($A3=IF($A$1=data!$A$2:$A$166,data!$P$2:$P$166,0),data!$Q$2:$Q$166,0),0),MATCH(Bangladesh!$A$2,data!$A$1:$Q$1,0))</f>
        <v>147734731.47465199</v>
      </c>
      <c r="C3" s="2">
        <f t="array" ref="C3">INDEX(data!$A$2:$Q$166,MATCH(C$2,IF($A3=IF($A$1=data!$A$2:$A$166,data!$P$2:$P$166,0),data!$Q$2:$Q$166,0),0),MATCH(Bangladesh!$A$2,data!$A$1:$Q$1,0))</f>
        <v>93659596.401384205</v>
      </c>
      <c r="D3" s="2">
        <f t="array" ref="D3">INDEX(data!$A$2:$Q$166,MATCH(D$2,IF($A3=IF($A$1=data!$A$2:$A$166,data!$P$2:$P$166,0),data!$Q$2:$Q$166,0),0),MATCH(Bangladesh!$A$2,data!$A$1:$Q$1,0))</f>
        <v>610562309.282884</v>
      </c>
      <c r="E3" s="2">
        <f t="array" ref="E3">INDEX(data!$A$2:$Q$166,MATCH(E$2,IF($A3=IF($A$1=data!$A$2:$A$166,data!$P$2:$P$166,0),data!$Q$2:$Q$166,0),0),MATCH(Bangladesh!$A$2,data!$A$1:$Q$1,0))</f>
        <v>117783272.61207999</v>
      </c>
      <c r="F3" s="2">
        <f t="array" ref="F3">INDEX(data!$A$2:$Q$166,MATCH(F$2,IF($A3=IF($A$1=data!$A$2:$A$166,data!$P$2:$P$166,0),data!$Q$2:$Q$166,0),0),MATCH(Bangladesh!$A$2,data!$A$1:$Q$1,0))</f>
        <v>123892583.527785</v>
      </c>
      <c r="G3" s="2">
        <f t="array" ref="G3">INDEX(data!$A$2:$Q$166,MATCH(G$2,IF($A3=IF($A$1=data!$A$2:$A$166,data!$P$2:$P$166,0),data!$Q$2:$Q$166,0),0),MATCH(Bangladesh!$A$2,data!$A$1:$Q$1,0))</f>
        <v>908694482.37862802</v>
      </c>
      <c r="H3" s="2">
        <f t="array" ref="H3">INDEX(data!$A$2:$Q$166,MATCH(H$2,IF($A3=IF($A$1=data!$A$2:$A$166,data!$P$2:$P$166,0),data!$Q$2:$Q$166,0),0),MATCH(Bangladesh!$A$2,data!$A$1:$Q$1,0))</f>
        <v>166305783.23615399</v>
      </c>
      <c r="I3" s="2">
        <f t="array" ref="I3">INDEX(data!$A$2:$Q$166,MATCH(I$2,IF($A3=IF($A$1=data!$A$2:$A$166,data!$P$2:$P$166,0),data!$Q$2:$Q$166,0),0),MATCH(Bangladesh!$A$2,data!$A$1:$Q$1,0))</f>
        <v>133285705.858193</v>
      </c>
      <c r="J3" s="2">
        <f t="array" ref="J3">INDEX(data!$A$2:$Q$166,MATCH(J$2,IF($A3=IF($A$1=data!$A$2:$A$166,data!$P$2:$P$166,0),data!$Q$2:$Q$166,0),0),MATCH(Bangladesh!$A$2,data!$A$1:$Q$1,0))</f>
        <v>616590068.06176496</v>
      </c>
      <c r="K3" s="2">
        <f t="array" ref="K3">INDEX(data!$A$2:$Q$166,MATCH(K$2,IF($A3=IF($A$1=data!$A$2:$A$166,data!$P$2:$P$166,0),data!$Q$2:$Q$166,0),0),MATCH(Bangladesh!$A$2,data!$A$1:$Q$1,0))</f>
        <v>171958573.36112601</v>
      </c>
      <c r="L3" s="2">
        <f t="array" ref="L3">INDEX(data!$A$2:$Q$166,MATCH(L$2,IF($A3=IF($A$1=data!$A$2:$A$166,data!$P$2:$P$166,0),data!$Q$2:$Q$166,0),0),MATCH(Bangladesh!$A$2,data!$A$1:$Q$1,0))</f>
        <v>295033684.08344698</v>
      </c>
      <c r="M3" s="2">
        <f t="array" ref="M3">INDEX(data!$A$2:$Q$166,MATCH(M$2,IF($A3=IF($A$1=data!$A$2:$A$166,data!$P$2:$P$166,0),data!$Q$2:$Q$166,0),0),MATCH(Bangladesh!$A$2,data!$A$1:$Q$1,0))</f>
        <v>1518115651.46136</v>
      </c>
    </row>
    <row r="4" spans="1:18" x14ac:dyDescent="0.25">
      <c r="A4">
        <v>2019</v>
      </c>
      <c r="B4" s="2">
        <f t="array" ref="B4">INDEX(data!$A$2:$Q$166,MATCH(B$2,IF($A4=IF($A$1=data!$A$2:$A$166,data!$P$2:$P$166,0),data!$Q$2:$Q$166,0),0),MATCH(Bangladesh!$A$2,data!$A$1:$Q$1,0))</f>
        <v>96675029.763790101</v>
      </c>
      <c r="C4" s="2">
        <f t="array" ref="C4">INDEX(data!$A$2:$Q$166,MATCH(C$2,IF($A4=IF($A$1=data!$A$2:$A$166,data!$P$2:$P$166,0),data!$Q$2:$Q$166,0),0),MATCH(Bangladesh!$A$2,data!$A$1:$Q$1,0))</f>
        <v>156064592.865165</v>
      </c>
      <c r="D4" s="2">
        <f t="array" ref="D4">INDEX(data!$A$2:$Q$166,MATCH(D$2,IF($A4=IF($A$1=data!$A$2:$A$166,data!$P$2:$P$166,0),data!$Q$2:$Q$166,0),0),MATCH(Bangladesh!$A$2,data!$A$1:$Q$1,0))</f>
        <v>916773564.81080604</v>
      </c>
      <c r="E4" s="2">
        <f t="array" ref="E4">INDEX(data!$A$2:$Q$166,MATCH(E$2,IF($A4=IF($A$1=data!$A$2:$A$166,data!$P$2:$P$166,0),data!$Q$2:$Q$166,0),0),MATCH(Bangladesh!$A$2,data!$A$1:$Q$1,0))</f>
        <v>196895018.582784</v>
      </c>
      <c r="F4" s="2">
        <f t="array" ref="F4">INDEX(data!$A$2:$Q$166,MATCH(F$2,IF($A4=IF($A$1=data!$A$2:$A$166,data!$P$2:$P$166,0),data!$Q$2:$Q$166,0),0),MATCH(Bangladesh!$A$2,data!$A$1:$Q$1,0))</f>
        <v>215265539.86929199</v>
      </c>
      <c r="G4" s="2">
        <f t="array" ref="G4">INDEX(data!$A$2:$Q$166,MATCH(G$2,IF($A4=IF($A$1=data!$A$2:$A$166,data!$P$2:$P$166,0),data!$Q$2:$Q$166,0),0),MATCH(Bangladesh!$A$2,data!$A$1:$Q$1,0))</f>
        <v>1181665980.2884099</v>
      </c>
      <c r="H4" s="2">
        <f t="array" ref="H4">INDEX(data!$A$2:$Q$166,MATCH(H$2,IF($A4=IF($A$1=data!$A$2:$A$166,data!$P$2:$P$166,0),data!$Q$2:$Q$166,0),0),MATCH(Bangladesh!$A$2,data!$A$1:$Q$1,0))</f>
        <v>189774454.497365</v>
      </c>
      <c r="I4" s="2">
        <f t="array" ref="I4">INDEX(data!$A$2:$Q$166,MATCH(I$2,IF($A4=IF($A$1=data!$A$2:$A$166,data!$P$2:$P$166,0),data!$Q$2:$Q$166,0),0),MATCH(Bangladesh!$A$2,data!$A$1:$Q$1,0))</f>
        <v>253064472.26732999</v>
      </c>
      <c r="J4" s="2">
        <f t="array" ref="J4">INDEX(data!$A$2:$Q$166,MATCH(J$2,IF($A4=IF($A$1=data!$A$2:$A$166,data!$P$2:$P$166,0),data!$Q$2:$Q$166,0),0),MATCH(Bangladesh!$A$2,data!$A$1:$Q$1,0))</f>
        <v>501248186.91154599</v>
      </c>
      <c r="K4" s="2">
        <f t="array" ref="K4">INDEX(data!$A$2:$Q$166,MATCH(K$2,IF($A4=IF($A$1=data!$A$2:$A$166,data!$P$2:$P$166,0),data!$Q$2:$Q$166,0),0),MATCH(Bangladesh!$A$2,data!$A$1:$Q$1,0))</f>
        <v>234475042.34437099</v>
      </c>
      <c r="L4" s="2">
        <f t="array" ref="L4">INDEX(data!$A$2:$Q$166,MATCH(L$2,IF($A4=IF($A$1=data!$A$2:$A$166,data!$P$2:$P$166,0),data!$Q$2:$Q$166,0),0),MATCH(Bangladesh!$A$2,data!$A$1:$Q$1,0))</f>
        <v>226402591.40144601</v>
      </c>
      <c r="M4" s="2">
        <f t="array" ref="M4">INDEX(data!$A$2:$Q$166,MATCH(M$2,IF($A4=IF($A$1=data!$A$2:$A$166,data!$P$2:$P$166,0),data!$Q$2:$Q$166,0),0),MATCH(Bangladesh!$A$2,data!$A$1:$Q$1,0))</f>
        <v>1369712725.8194599</v>
      </c>
    </row>
    <row r="5" spans="1:18" x14ac:dyDescent="0.25">
      <c r="A5">
        <v>2020</v>
      </c>
      <c r="B5" s="2">
        <f t="array" ref="B5">INDEX(data!$A$2:$Q$166,MATCH(B$2,IF($A5=IF($A$1=data!$A$2:$A$166,data!$P$2:$P$166,0),data!$Q$2:$Q$166,0),0),MATCH(Bangladesh!$A$2,data!$A$1:$Q$1,0))</f>
        <v>73982797.737716004</v>
      </c>
      <c r="C5" s="2">
        <f t="array" ref="C5">INDEX(data!$A$2:$Q$166,MATCH(C$2,IF($A5=IF($A$1=data!$A$2:$A$166,data!$P$2:$P$166,0),data!$Q$2:$Q$166,0),0),MATCH(Bangladesh!$A$2,data!$A$1:$Q$1,0))</f>
        <v>187944626.89122501</v>
      </c>
      <c r="D5" s="2">
        <f t="array" ref="D5">INDEX(data!$A$2:$Q$166,MATCH(D$2,IF($A5=IF($A$1=data!$A$2:$A$166,data!$P$2:$P$166,0),data!$Q$2:$Q$166,0),0),MATCH(Bangladesh!$A$2,data!$A$1:$Q$1,0))</f>
        <v>663743158.99061501</v>
      </c>
      <c r="E5" s="2">
        <f t="array" ref="E5">INDEX(data!$A$2:$Q$166,MATCH(E$2,IF($A5=IF($A$1=data!$A$2:$A$166,data!$P$2:$P$166,0),data!$Q$2:$Q$166,0),0),MATCH(Bangladesh!$A$2,data!$A$1:$Q$1,0))</f>
        <v>106408850.59242301</v>
      </c>
      <c r="F5" s="2">
        <f t="array" ref="F5">INDEX(data!$A$2:$Q$166,MATCH(F$2,IF($A5=IF($A$1=data!$A$2:$A$166,data!$P$2:$P$166,0),data!$Q$2:$Q$166,0),0),MATCH(Bangladesh!$A$2,data!$A$1:$Q$1,0))</f>
        <v>234198864.79570299</v>
      </c>
      <c r="G5" s="2">
        <f t="array" ref="G5">INDEX(data!$A$2:$Q$166,MATCH(G$2,IF($A5=IF($A$1=data!$A$2:$A$166,data!$P$2:$P$166,0),data!$Q$2:$Q$166,0),0),MATCH(Bangladesh!$A$2,data!$A$1:$Q$1,0))</f>
        <v>1236175060.21963</v>
      </c>
      <c r="H5" s="2">
        <f t="array" ref="H5">INDEX(data!$A$2:$Q$166,MATCH(H$2,IF($A5=IF($A$1=data!$A$2:$A$166,data!$P$2:$P$166,0),data!$Q$2:$Q$166,0),0),MATCH(Bangladesh!$A$2,data!$A$1:$Q$1,0))</f>
        <v>248108135.758798</v>
      </c>
      <c r="I5" s="2" t="e">
        <f t="array" ref="I5">INDEX(data!$A$2:$Q$166,MATCH(I$2,IF($A5=IF($A$1=data!$A$2:$A$166,data!$P$2:$P$166,0),data!$Q$2:$Q$166,0),0),MATCH(Bangladesh!$A$2,data!$A$1:$Q$1,0))</f>
        <v>#N/A</v>
      </c>
      <c r="J5" s="2" t="e">
        <f t="array" ref="J5">INDEX(data!$A$2:$Q$166,MATCH(J$2,IF($A5=IF($A$1=data!$A$2:$A$166,data!$P$2:$P$166,0),data!$Q$2:$Q$166,0),0),MATCH(Bangladesh!$A$2,data!$A$1:$Q$1,0))</f>
        <v>#N/A</v>
      </c>
      <c r="K5" s="2" t="e">
        <f t="array" ref="K5">INDEX(data!$A$2:$Q$166,MATCH(K$2,IF($A5=IF($A$1=data!$A$2:$A$166,data!$P$2:$P$166,0),data!$Q$2:$Q$166,0),0),MATCH(Bangladesh!$A$2,data!$A$1:$Q$1,0))</f>
        <v>#N/A</v>
      </c>
      <c r="L5" s="2" t="e">
        <f t="array" ref="L5">INDEX(data!$A$2:$Q$166,MATCH(L$2,IF($A5=IF($A$1=data!$A$2:$A$166,data!$P$2:$P$166,0),data!$Q$2:$Q$166,0),0),MATCH(Bangladesh!$A$2,data!$A$1:$Q$1,0))</f>
        <v>#N/A</v>
      </c>
      <c r="M5" s="2" t="e">
        <f t="array" ref="M5">INDEX(data!$A$2:$Q$166,MATCH(M$2,IF($A5=IF($A$1=data!$A$2:$A$166,data!$P$2:$P$166,0),data!$Q$2:$Q$166,0),0),MATCH(Bangladesh!$A$2,data!$A$1:$Q$1,0))</f>
        <v>#N/A</v>
      </c>
    </row>
    <row r="7" spans="1:18" x14ac:dyDescent="0.25">
      <c r="B7" s="4" t="s">
        <v>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INDEX(data!$A$2:$Q$166,MATCH(B$2,IF($A9=IF($A$1=data!$A$2:$A$166,data!$P$2:$P$166,0),data!$Q$2:$Q$166,0),0),MATCH(Bangladesh!$A$8,data!$A$1:$Q$1,0))</f>
        <v>509370555.45040399</v>
      </c>
      <c r="C9" s="2">
        <f t="array" ref="C9">INDEX(data!$A$2:$Q$166,MATCH(C$2,IF($A9=IF($A$1=data!$A$2:$A$166,data!$P$2:$P$166,0),data!$Q$2:$Q$166,0),0),MATCH(Bangladesh!$A$8,data!$A$1:$Q$1,0))</f>
        <v>329491722.71922702</v>
      </c>
      <c r="D9" s="2">
        <f t="array" ref="D9">INDEX(data!$A$2:$Q$166,MATCH(D$2,IF($A9=IF($A$1=data!$A$2:$A$166,data!$P$2:$P$166,0),data!$Q$2:$Q$166,0),0),MATCH(Bangladesh!$A$8,data!$A$1:$Q$1,0))</f>
        <v>324653775.28710401</v>
      </c>
      <c r="E9" s="2">
        <f t="array" ref="E9">INDEX(data!$A$2:$Q$166,MATCH(E$2,IF($A9=IF($A$1=data!$A$2:$A$166,data!$P$2:$P$166,0),data!$Q$2:$Q$166,0),0),MATCH(Bangladesh!$A$8,data!$A$1:$Q$1,0))</f>
        <v>365492766.36198199</v>
      </c>
      <c r="F9" s="2">
        <f t="array" ref="F9">INDEX(data!$A$2:$Q$166,MATCH(F$2,IF($A9=IF($A$1=data!$A$2:$A$166,data!$P$2:$P$166,0),data!$Q$2:$Q$166,0),0),MATCH(Bangladesh!$A$8,data!$A$1:$Q$1,0))</f>
        <v>313659413.07052797</v>
      </c>
      <c r="G9" s="2">
        <f t="array" ref="G9">INDEX(data!$A$2:$Q$166,MATCH(G$2,IF($A9=IF($A$1=data!$A$2:$A$166,data!$P$2:$P$166,0),data!$Q$2:$Q$166,0),0),MATCH(Bangladesh!$A$8,data!$A$1:$Q$1,0))</f>
        <v>355035466.50526798</v>
      </c>
      <c r="H9" s="2">
        <f t="array" ref="H9">INDEX(data!$A$2:$Q$166,MATCH(H$2,IF($A9=IF($A$1=data!$A$2:$A$166,data!$P$2:$P$166,0),data!$Q$2:$Q$166,0),0),MATCH(Bangladesh!$A$8,data!$A$1:$Q$1,0))</f>
        <v>517480494.34005201</v>
      </c>
      <c r="I9" s="2">
        <f t="array" ref="I9">INDEX(data!$A$2:$Q$166,MATCH(I$2,IF($A9=IF($A$1=data!$A$2:$A$166,data!$P$2:$P$166,0),data!$Q$2:$Q$166,0),0),MATCH(Bangladesh!$A$8,data!$A$1:$Q$1,0))</f>
        <v>363994040.228091</v>
      </c>
      <c r="J9" s="2">
        <f t="array" ref="J9">INDEX(data!$A$2:$Q$166,MATCH(J$2,IF($A9=IF($A$1=data!$A$2:$A$166,data!$P$2:$P$166,0),data!$Q$2:$Q$166,0),0),MATCH(Bangladesh!$A$8,data!$A$1:$Q$1,0))</f>
        <v>459326243.52102703</v>
      </c>
      <c r="K9" s="2">
        <f t="array" ref="K9">INDEX(data!$A$2:$Q$166,MATCH(K$2,IF($A9=IF($A$1=data!$A$2:$A$166,data!$P$2:$P$166,0),data!$Q$2:$Q$166,0),0),MATCH(Bangladesh!$A$8,data!$A$1:$Q$1,0))</f>
        <v>406972461.33122498</v>
      </c>
      <c r="L9" s="2">
        <f t="array" ref="L9">INDEX(data!$A$2:$Q$166,MATCH(L$2,IF($A9=IF($A$1=data!$A$2:$A$166,data!$P$2:$P$166,0),data!$Q$2:$Q$166,0),0),MATCH(Bangladesh!$A$8,data!$A$1:$Q$1,0))</f>
        <v>438963423.79015398</v>
      </c>
      <c r="M9" s="2">
        <f t="array" ref="M9">INDEX(data!$A$2:$Q$166,MATCH(M$2,IF($A9=IF($A$1=data!$A$2:$A$166,data!$P$2:$P$166,0),data!$Q$2:$Q$166,0),0),MATCH(Bangladesh!$A$8,data!$A$1:$Q$1,0))</f>
        <v>482894798.70814598</v>
      </c>
    </row>
    <row r="10" spans="1:18" x14ac:dyDescent="0.25">
      <c r="A10">
        <v>2019</v>
      </c>
      <c r="B10" s="2">
        <f t="array" ref="B10">INDEX(data!$A$2:$Q$166,MATCH(B$2,IF($A10=IF($A$1=data!$A$2:$A$166,data!$P$2:$P$166,0),data!$Q$2:$Q$166,0),0),MATCH(Bangladesh!$A$8,data!$A$1:$Q$1,0))</f>
        <v>333323201.10126102</v>
      </c>
      <c r="C10" s="2">
        <f t="array" ref="C10">INDEX(data!$A$2:$Q$166,MATCH(C$2,IF($A10=IF($A$1=data!$A$2:$A$166,data!$P$2:$P$166,0),data!$Q$2:$Q$166,0),0),MATCH(Bangladesh!$A$8,data!$A$1:$Q$1,0))</f>
        <v>549030676.34677505</v>
      </c>
      <c r="D10" s="2">
        <f t="array" ref="D10">INDEX(data!$A$2:$Q$166,MATCH(D$2,IF($A10=IF($A$1=data!$A$2:$A$166,data!$P$2:$P$166,0),data!$Q$2:$Q$166,0),0),MATCH(Bangladesh!$A$8,data!$A$1:$Q$1,0))</f>
        <v>487475224.68070602</v>
      </c>
      <c r="E10" s="2">
        <f t="array" ref="E10">INDEX(data!$A$2:$Q$166,MATCH(E$2,IF($A10=IF($A$1=data!$A$2:$A$166,data!$P$2:$P$166,0),data!$Q$2:$Q$166,0),0),MATCH(Bangladesh!$A$8,data!$A$1:$Q$1,0))</f>
        <v>610984084.82610703</v>
      </c>
      <c r="F10" s="2">
        <f t="array" ref="F10">INDEX(data!$A$2:$Q$166,MATCH(F$2,IF($A10=IF($A$1=data!$A$2:$A$166,data!$P$2:$P$166,0),data!$Q$2:$Q$166,0),0),MATCH(Bangladesh!$A$8,data!$A$1:$Q$1,0))</f>
        <v>544988739.17315495</v>
      </c>
      <c r="G10" s="2">
        <f t="array" ref="G10">INDEX(data!$A$2:$Q$166,MATCH(G$2,IF($A10=IF($A$1=data!$A$2:$A$166,data!$P$2:$P$166,0),data!$Q$2:$Q$166,0),0),MATCH(Bangladesh!$A$8,data!$A$1:$Q$1,0))</f>
        <v>461687993.82044798</v>
      </c>
      <c r="H10" s="2">
        <f t="array" ref="H10">INDEX(data!$A$2:$Q$166,MATCH(H$2,IF($A10=IF($A$1=data!$A$2:$A$166,data!$P$2:$P$166,0),data!$Q$2:$Q$166,0),0),MATCH(Bangladesh!$A$8,data!$A$1:$Q$1,0))</f>
        <v>590506094.34886599</v>
      </c>
      <c r="I10" s="2">
        <f t="array" ref="I10">INDEX(data!$A$2:$Q$166,MATCH(I$2,IF($A10=IF($A$1=data!$A$2:$A$166,data!$P$2:$P$166,0),data!$Q$2:$Q$166,0),0),MATCH(Bangladesh!$A$8,data!$A$1:$Q$1,0))</f>
        <v>691101563.40979397</v>
      </c>
      <c r="J10" s="2">
        <f t="array" ref="J10">INDEX(data!$A$2:$Q$166,MATCH(J$2,IF($A10=IF($A$1=data!$A$2:$A$166,data!$P$2:$P$166,0),data!$Q$2:$Q$166,0),0),MATCH(Bangladesh!$A$8,data!$A$1:$Q$1,0))</f>
        <v>373402781.996714</v>
      </c>
      <c r="K10" s="2">
        <f t="array" ref="K10">INDEX(data!$A$2:$Q$166,MATCH(K$2,IF($A10=IF($A$1=data!$A$2:$A$166,data!$P$2:$P$166,0),data!$Q$2:$Q$166,0),0),MATCH(Bangladesh!$A$8,data!$A$1:$Q$1,0))</f>
        <v>554929499.81175005</v>
      </c>
      <c r="L10" s="2">
        <f t="array" ref="L10">INDEX(data!$A$2:$Q$166,MATCH(L$2,IF($A10=IF($A$1=data!$A$2:$A$166,data!$P$2:$P$166,0),data!$Q$2:$Q$166,0),0),MATCH(Bangladesh!$A$8,data!$A$1:$Q$1,0))</f>
        <v>336851220.85393101</v>
      </c>
      <c r="M10" s="2">
        <f t="array" ref="M10">INDEX(data!$A$2:$Q$166,MATCH(M$2,IF($A10=IF($A$1=data!$A$2:$A$166,data!$P$2:$P$166,0),data!$Q$2:$Q$166,0),0),MATCH(Bangladesh!$A$8,data!$A$1:$Q$1,0))</f>
        <v>435689567.119524</v>
      </c>
    </row>
    <row r="11" spans="1:18" x14ac:dyDescent="0.25">
      <c r="A11">
        <v>2020</v>
      </c>
      <c r="B11" s="2">
        <f t="array" ref="B11">INDEX(data!$A$2:$Q$166,MATCH(B$2,IF($A11=IF($A$1=data!$A$2:$A$166,data!$P$2:$P$166,0),data!$Q$2:$Q$166,0),0),MATCH(Bangladesh!$A$8,data!$A$1:$Q$1,0))</f>
        <v>255083272.57427099</v>
      </c>
      <c r="C11" s="2">
        <f t="array" ref="C11">INDEX(data!$A$2:$Q$166,MATCH(C$2,IF($A11=IF($A$1=data!$A$2:$A$166,data!$P$2:$P$166,0),data!$Q$2:$Q$166,0),0),MATCH(Bangladesh!$A$8,data!$A$1:$Q$1,0))</f>
        <v>661183704.28187001</v>
      </c>
      <c r="D11" s="2">
        <f t="array" ref="D11">INDEX(data!$A$2:$Q$166,MATCH(D$2,IF($A11=IF($A$1=data!$A$2:$A$166,data!$P$2:$P$166,0),data!$Q$2:$Q$166,0),0),MATCH(Bangladesh!$A$8,data!$A$1:$Q$1,0))</f>
        <v>352931583.08508199</v>
      </c>
      <c r="E11" s="2">
        <f t="array" ref="E11">INDEX(data!$A$2:$Q$166,MATCH(E$2,IF($A11=IF($A$1=data!$A$2:$A$166,data!$P$2:$P$166,0),data!$Q$2:$Q$166,0),0),MATCH(Bangladesh!$A$8,data!$A$1:$Q$1,0))</f>
        <v>330196846.34263301</v>
      </c>
      <c r="F11" s="2">
        <f t="array" ref="F11">INDEX(data!$A$2:$Q$166,MATCH(F$2,IF($A11=IF($A$1=data!$A$2:$A$166,data!$P$2:$P$166,0),data!$Q$2:$Q$166,0),0),MATCH(Bangladesh!$A$8,data!$A$1:$Q$1,0))</f>
        <v>592922323.36998296</v>
      </c>
      <c r="G11" s="2">
        <f t="array" ref="G11">INDEX(data!$A$2:$Q$166,MATCH(G$2,IF($A11=IF($A$1=data!$A$2:$A$166,data!$P$2:$P$166,0),data!$Q$2:$Q$166,0),0),MATCH(Bangladesh!$A$8,data!$A$1:$Q$1,0))</f>
        <v>482985203.16576898</v>
      </c>
      <c r="H11" s="2">
        <f t="array" ref="H11">INDEX(data!$A$2:$Q$166,MATCH(H$2,IF($A11=IF($A$1=data!$A$2:$A$166,data!$P$2:$P$166,0),data!$Q$2:$Q$166,0),0),MATCH(Bangladesh!$A$8,data!$A$1:$Q$1,0))</f>
        <v>772018376.29384696</v>
      </c>
      <c r="I11" s="2" t="e">
        <f t="array" ref="I11">INDEX(data!$A$2:$Q$166,MATCH(I$2,IF($A11=IF($A$1=data!$A$2:$A$166,data!$P$2:$P$166,0),data!$Q$2:$Q$166,0),0),MATCH(Bangladesh!$A$8,data!$A$1:$Q$1,0))</f>
        <v>#N/A</v>
      </c>
      <c r="J11" s="2" t="e">
        <f t="array" ref="J11">INDEX(data!$A$2:$Q$166,MATCH(J$2,IF($A11=IF($A$1=data!$A$2:$A$166,data!$P$2:$P$166,0),data!$Q$2:$Q$166,0),0),MATCH(Bangladesh!$A$8,data!$A$1:$Q$1,0))</f>
        <v>#N/A</v>
      </c>
      <c r="K11" s="2" t="e">
        <f t="array" ref="K11">INDEX(data!$A$2:$Q$166,MATCH(K$2,IF($A11=IF($A$1=data!$A$2:$A$166,data!$P$2:$P$166,0),data!$Q$2:$Q$166,0),0),MATCH(Bangladesh!$A$8,data!$A$1:$Q$1,0))</f>
        <v>#N/A</v>
      </c>
      <c r="L11" s="2" t="e">
        <f t="array" ref="L11">INDEX(data!$A$2:$Q$166,MATCH(L$2,IF($A11=IF($A$1=data!$A$2:$A$166,data!$P$2:$P$166,0),data!$Q$2:$Q$166,0),0),MATCH(Bangladesh!$A$8,data!$A$1:$Q$1,0))</f>
        <v>#N/A</v>
      </c>
      <c r="M11" s="2" t="e">
        <f t="array" ref="M11">INDEX(data!$A$2:$Q$166,MATCH(M$2,IF($A11=IF($A$1=data!$A$2:$A$166,data!$P$2:$P$166,0),data!$Q$2:$Q$166,0),0),MATCH(Bangladesh!$A$8,data!$A$1:$Q$1,0))</f>
        <v>#N/A</v>
      </c>
    </row>
    <row r="13" spans="1:18" x14ac:dyDescent="0.25">
      <c r="B13" s="4" t="s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8" x14ac:dyDescent="0.25">
      <c r="A14" t="s">
        <v>68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INDEX(data!$A$2:$Q$166,MATCH(B$2,IF($A15=IF($A$1=data!$A$2:$A$166,data!$P$2:$P$166,0),data!$Q$2:$Q$166,0),0),MATCH(Bangladesh!$A$14,data!$A$1:$Q$1,0))</f>
        <v>0</v>
      </c>
      <c r="C15" s="2">
        <f t="array" ref="C15">INDEX(data!$A$2:$Q$166,MATCH(C$2,IF($A15=IF($A$1=data!$A$2:$A$166,data!$P$2:$P$166,0),data!$Q$2:$Q$166,0),0),MATCH(Bangladesh!$A$14,data!$A$1:$Q$1,0))</f>
        <v>0</v>
      </c>
      <c r="D15" s="2">
        <f t="array" ref="D15">INDEX(data!$A$2:$Q$166,MATCH(D$2,IF($A15=IF($A$1=data!$A$2:$A$166,data!$P$2:$P$166,0),data!$Q$2:$Q$166,0),0),MATCH(Bangladesh!$A$14,data!$A$1:$Q$1,0))</f>
        <v>0</v>
      </c>
      <c r="E15" s="2">
        <f t="array" ref="E15">INDEX(data!$A$2:$Q$166,MATCH(E$2,IF($A15=IF($A$1=data!$A$2:$A$166,data!$P$2:$P$166,0),data!$Q$2:$Q$166,0),0),MATCH(Bangladesh!$A$14,data!$A$1:$Q$1,0))</f>
        <v>0</v>
      </c>
      <c r="F15" s="2">
        <f t="array" ref="F15">INDEX(data!$A$2:$Q$166,MATCH(F$2,IF($A15=IF($A$1=data!$A$2:$A$166,data!$P$2:$P$166,0),data!$Q$2:$Q$166,0),0),MATCH(Bangladesh!$A$14,data!$A$1:$Q$1,0))</f>
        <v>0</v>
      </c>
      <c r="G15" s="2">
        <f t="array" ref="G15">INDEX(data!$A$2:$Q$166,MATCH(G$2,IF($A15=IF($A$1=data!$A$2:$A$166,data!$P$2:$P$166,0),data!$Q$2:$Q$166,0),0),MATCH(Bangladesh!$A$14,data!$A$1:$Q$1,0))</f>
        <v>0</v>
      </c>
      <c r="H15" s="2">
        <f t="array" ref="H15">INDEX(data!$A$2:$Q$166,MATCH(H$2,IF($A15=IF($A$1=data!$A$2:$A$166,data!$P$2:$P$166,0),data!$Q$2:$Q$166,0),0),MATCH(Bangladesh!$A$14,data!$A$1:$Q$1,0))</f>
        <v>0</v>
      </c>
      <c r="I15" s="2">
        <f t="array" ref="I15">INDEX(data!$A$2:$Q$166,MATCH(I$2,IF($A15=IF($A$1=data!$A$2:$A$166,data!$P$2:$P$166,0),data!$Q$2:$Q$166,0),0),MATCH(Bangladesh!$A$14,data!$A$1:$Q$1,0))</f>
        <v>0</v>
      </c>
      <c r="J15" s="2">
        <f t="array" ref="J15">INDEX(data!$A$2:$Q$166,MATCH(J$2,IF($A15=IF($A$1=data!$A$2:$A$166,data!$P$2:$P$166,0),data!$Q$2:$Q$166,0),0),MATCH(Bangladesh!$A$14,data!$A$1:$Q$1,0))</f>
        <v>0</v>
      </c>
      <c r="K15" s="2">
        <f t="array" ref="K15">INDEX(data!$A$2:$Q$166,MATCH(K$2,IF($A15=IF($A$1=data!$A$2:$A$166,data!$P$2:$P$166,0),data!$Q$2:$Q$166,0),0),MATCH(Bangladesh!$A$14,data!$A$1:$Q$1,0))</f>
        <v>0</v>
      </c>
      <c r="L15" s="2">
        <f t="array" ref="L15">INDEX(data!$A$2:$Q$166,MATCH(L$2,IF($A15=IF($A$1=data!$A$2:$A$166,data!$P$2:$P$166,0),data!$Q$2:$Q$166,0),0),MATCH(Bangladesh!$A$14,data!$A$1:$Q$1,0))</f>
        <v>0</v>
      </c>
      <c r="M15" s="2">
        <f t="array" ref="M15">INDEX(data!$A$2:$Q$166,MATCH(M$2,IF($A15=IF($A$1=data!$A$2:$A$166,data!$P$2:$P$166,0),data!$Q$2:$Q$166,0),0),MATCH(Bangladesh!$A$14,data!$A$1:$Q$1,0))</f>
        <v>0</v>
      </c>
    </row>
    <row r="16" spans="1:18" x14ac:dyDescent="0.25">
      <c r="A16">
        <v>2019</v>
      </c>
      <c r="B16" s="2">
        <f t="array" ref="B16">INDEX(data!$A$2:$Q$166,MATCH(B$2,IF($A16=IF($A$1=data!$A$2:$A$166,data!$P$2:$P$166,0),data!$Q$2:$Q$166,0),0),MATCH(Bangladesh!$A$14,data!$A$1:$Q$1,0))</f>
        <v>0</v>
      </c>
      <c r="C16" s="2">
        <f t="array" ref="C16">INDEX(data!$A$2:$Q$166,MATCH(C$2,IF($A16=IF($A$1=data!$A$2:$A$166,data!$P$2:$P$166,0),data!$Q$2:$Q$166,0),0),MATCH(Bangladesh!$A$14,data!$A$1:$Q$1,0))</f>
        <v>0</v>
      </c>
      <c r="D16" s="2">
        <f t="array" ref="D16">INDEX(data!$A$2:$Q$166,MATCH(D$2,IF($A16=IF($A$1=data!$A$2:$A$166,data!$P$2:$P$166,0),data!$Q$2:$Q$166,0),0),MATCH(Bangladesh!$A$14,data!$A$1:$Q$1,0))</f>
        <v>0</v>
      </c>
      <c r="E16" s="2">
        <f t="array" ref="E16">INDEX(data!$A$2:$Q$166,MATCH(E$2,IF($A16=IF($A$1=data!$A$2:$A$166,data!$P$2:$P$166,0),data!$Q$2:$Q$166,0),0),MATCH(Bangladesh!$A$14,data!$A$1:$Q$1,0))</f>
        <v>0</v>
      </c>
      <c r="F16" s="2">
        <f t="array" ref="F16">INDEX(data!$A$2:$Q$166,MATCH(F$2,IF($A16=IF($A$1=data!$A$2:$A$166,data!$P$2:$P$166,0),data!$Q$2:$Q$166,0),0),MATCH(Bangladesh!$A$14,data!$A$1:$Q$1,0))</f>
        <v>0</v>
      </c>
      <c r="G16" s="2">
        <f t="array" ref="G16">INDEX(data!$A$2:$Q$166,MATCH(G$2,IF($A16=IF($A$1=data!$A$2:$A$166,data!$P$2:$P$166,0),data!$Q$2:$Q$166,0),0),MATCH(Bangladesh!$A$14,data!$A$1:$Q$1,0))</f>
        <v>0</v>
      </c>
      <c r="H16" s="2">
        <f t="array" ref="H16">INDEX(data!$A$2:$Q$166,MATCH(H$2,IF($A16=IF($A$1=data!$A$2:$A$166,data!$P$2:$P$166,0),data!$Q$2:$Q$166,0),0),MATCH(Bangladesh!$A$14,data!$A$1:$Q$1,0))</f>
        <v>0</v>
      </c>
      <c r="I16" s="2">
        <f t="array" ref="I16">INDEX(data!$A$2:$Q$166,MATCH(I$2,IF($A16=IF($A$1=data!$A$2:$A$166,data!$P$2:$P$166,0),data!$Q$2:$Q$166,0),0),MATCH(Bangladesh!$A$14,data!$A$1:$Q$1,0))</f>
        <v>0</v>
      </c>
      <c r="J16" s="2">
        <f t="array" ref="J16">INDEX(data!$A$2:$Q$166,MATCH(J$2,IF($A16=IF($A$1=data!$A$2:$A$166,data!$P$2:$P$166,0),data!$Q$2:$Q$166,0),0),MATCH(Bangladesh!$A$14,data!$A$1:$Q$1,0))</f>
        <v>0</v>
      </c>
      <c r="K16" s="2">
        <f t="array" ref="K16">INDEX(data!$A$2:$Q$166,MATCH(K$2,IF($A16=IF($A$1=data!$A$2:$A$166,data!$P$2:$P$166,0),data!$Q$2:$Q$166,0),0),MATCH(Bangladesh!$A$14,data!$A$1:$Q$1,0))</f>
        <v>0</v>
      </c>
      <c r="L16" s="2">
        <f t="array" ref="L16">INDEX(data!$A$2:$Q$166,MATCH(L$2,IF($A16=IF($A$1=data!$A$2:$A$166,data!$P$2:$P$166,0),data!$Q$2:$Q$166,0),0),MATCH(Bangladesh!$A$14,data!$A$1:$Q$1,0))</f>
        <v>0</v>
      </c>
      <c r="M16" s="2">
        <f t="array" ref="M16">INDEX(data!$A$2:$Q$166,MATCH(M$2,IF($A16=IF($A$1=data!$A$2:$A$166,data!$P$2:$P$166,0),data!$Q$2:$Q$166,0),0),MATCH(Bangladesh!$A$14,data!$A$1:$Q$1,0))</f>
        <v>0</v>
      </c>
    </row>
    <row r="17" spans="1:13" x14ac:dyDescent="0.25">
      <c r="A17">
        <v>2020</v>
      </c>
      <c r="B17" s="2">
        <f t="array" ref="B17">INDEX(data!$A$2:$Q$166,MATCH(B$2,IF($A17=IF($A$1=data!$A$2:$A$166,data!$P$2:$P$166,0),data!$Q$2:$Q$166,0),0),MATCH(Bangladesh!$A$14,data!$A$1:$Q$1,0))</f>
        <v>0</v>
      </c>
      <c r="C17" s="2">
        <f t="array" ref="C17">INDEX(data!$A$2:$Q$166,MATCH(C$2,IF($A17=IF($A$1=data!$A$2:$A$166,data!$P$2:$P$166,0),data!$Q$2:$Q$166,0),0),MATCH(Bangladesh!$A$14,data!$A$1:$Q$1,0))</f>
        <v>0</v>
      </c>
      <c r="D17" s="2">
        <f t="array" ref="D17">INDEX(data!$A$2:$Q$166,MATCH(D$2,IF($A17=IF($A$1=data!$A$2:$A$166,data!$P$2:$P$166,0),data!$Q$2:$Q$166,0),0),MATCH(Bangladesh!$A$14,data!$A$1:$Q$1,0))</f>
        <v>106599.39498</v>
      </c>
      <c r="E17" s="2">
        <f t="array" ref="E17">INDEX(data!$A$2:$Q$166,MATCH(E$2,IF($A17=IF($A$1=data!$A$2:$A$166,data!$P$2:$P$166,0),data!$Q$2:$Q$166,0),0),MATCH(Bangladesh!$A$14,data!$A$1:$Q$1,0))</f>
        <v>27189195.346889999</v>
      </c>
      <c r="F17" s="2">
        <f t="array" ref="F17">INDEX(data!$A$2:$Q$166,MATCH(F$2,IF($A17=IF($A$1=data!$A$2:$A$166,data!$P$2:$P$166,0),data!$Q$2:$Q$166,0),0),MATCH(Bangladesh!$A$14,data!$A$1:$Q$1,0))</f>
        <v>500030036.89614499</v>
      </c>
      <c r="G17" s="2">
        <f t="array" ref="G17">INDEX(data!$A$2:$Q$166,MATCH(G$2,IF($A17=IF($A$1=data!$A$2:$A$166,data!$P$2:$P$166,0),data!$Q$2:$Q$166,0),0),MATCH(Bangladesh!$A$14,data!$A$1:$Q$1,0))</f>
        <v>293444661.66926998</v>
      </c>
      <c r="H17" s="2">
        <f t="array" ref="H17">INDEX(data!$A$2:$Q$166,MATCH(H$2,IF($A17=IF($A$1=data!$A$2:$A$166,data!$P$2:$P$166,0),data!$Q$2:$Q$166,0),0),MATCH(Bangladesh!$A$14,data!$A$1:$Q$1,0))</f>
        <v>9265395.1850199997</v>
      </c>
      <c r="I17" s="2" t="e">
        <f t="array" ref="I17">INDEX(data!$A$2:$Q$166,MATCH(I$2,IF($A17=IF($A$1=data!$A$2:$A$166,data!$P$2:$P$166,0),data!$Q$2:$Q$166,0),0),MATCH(Bangladesh!$A$14,data!$A$1:$Q$1,0))</f>
        <v>#N/A</v>
      </c>
      <c r="J17" s="2" t="e">
        <f t="array" ref="J17">INDEX(data!$A$2:$Q$166,MATCH(J$2,IF($A17=IF($A$1=data!$A$2:$A$166,data!$P$2:$P$166,0),data!$Q$2:$Q$166,0),0),MATCH(Bangladesh!$A$14,data!$A$1:$Q$1,0))</f>
        <v>#N/A</v>
      </c>
      <c r="K17" s="2" t="e">
        <f t="array" ref="K17">INDEX(data!$A$2:$Q$166,MATCH(K$2,IF($A17=IF($A$1=data!$A$2:$A$166,data!$P$2:$P$166,0),data!$Q$2:$Q$166,0),0),MATCH(Bangladesh!$A$14,data!$A$1:$Q$1,0))</f>
        <v>#N/A</v>
      </c>
      <c r="L17" s="2" t="e">
        <f t="array" ref="L17">INDEX(data!$A$2:$Q$166,MATCH(L$2,IF($A17=IF($A$1=data!$A$2:$A$166,data!$P$2:$P$166,0),data!$Q$2:$Q$166,0),0),MATCH(Bangladesh!$A$14,data!$A$1:$Q$1,0))</f>
        <v>#N/A</v>
      </c>
      <c r="M17" s="2" t="e">
        <f t="array" ref="M17">INDEX(data!$A$2:$Q$166,MATCH(M$2,IF($A17=IF($A$1=data!$A$2:$A$166,data!$P$2:$P$166,0),data!$Q$2:$Q$166,0),0),MATCH(Bangladesh!$A$14,data!$A$1:$Q$1,0))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4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INDEX(data!$A$2:$Q$166,MATCH(B$2,IF($A21=IF($A$1=data!$A$2:$A$166,data!$P$2:$P$166,0),data!$Q$2:$Q$166,0),0),MATCH(Bangladesh!$A$20,data!$A$1:$Q$1,0))</f>
        <v>0</v>
      </c>
      <c r="C21" s="2">
        <f t="array" ref="C21">INDEX(data!$A$2:$Q$166,MATCH(C$2,IF($A21=IF($A$1=data!$A$2:$A$166,data!$P$2:$P$166,0),data!$Q$2:$Q$166,0),0),MATCH(Bangladesh!$A$20,data!$A$1:$Q$1,0))</f>
        <v>0</v>
      </c>
      <c r="D21" s="2">
        <f t="array" ref="D21">INDEX(data!$A$2:$Q$166,MATCH(D$2,IF($A21=IF($A$1=data!$A$2:$A$166,data!$P$2:$P$166,0),data!$Q$2:$Q$166,0),0),MATCH(Bangladesh!$A$20,data!$A$1:$Q$1,0))</f>
        <v>0</v>
      </c>
      <c r="E21" s="2">
        <f t="array" ref="E21">INDEX(data!$A$2:$Q$166,MATCH(E$2,IF($A21=IF($A$1=data!$A$2:$A$166,data!$P$2:$P$166,0),data!$Q$2:$Q$166,0),0),MATCH(Bangladesh!$A$20,data!$A$1:$Q$1,0))</f>
        <v>0</v>
      </c>
      <c r="F21" s="2">
        <f t="array" ref="F21">INDEX(data!$A$2:$Q$166,MATCH(F$2,IF($A21=IF($A$1=data!$A$2:$A$166,data!$P$2:$P$166,0),data!$Q$2:$Q$166,0),0),MATCH(Bangladesh!$A$20,data!$A$1:$Q$1,0))</f>
        <v>0</v>
      </c>
      <c r="G21" s="2">
        <f t="array" ref="G21">INDEX(data!$A$2:$Q$166,MATCH(G$2,IF($A21=IF($A$1=data!$A$2:$A$166,data!$P$2:$P$166,0),data!$Q$2:$Q$166,0),0),MATCH(Bangladesh!$A$20,data!$A$1:$Q$1,0))</f>
        <v>0</v>
      </c>
      <c r="H21" s="2">
        <f t="array" ref="H21">INDEX(data!$A$2:$Q$166,MATCH(H$2,IF($A21=IF($A$1=data!$A$2:$A$166,data!$P$2:$P$166,0),data!$Q$2:$Q$166,0),0),MATCH(Bangladesh!$A$20,data!$A$1:$Q$1,0))</f>
        <v>0</v>
      </c>
      <c r="I21" s="2">
        <f t="array" ref="I21">INDEX(data!$A$2:$Q$166,MATCH(I$2,IF($A21=IF($A$1=data!$A$2:$A$166,data!$P$2:$P$166,0),data!$Q$2:$Q$166,0),0),MATCH(Bangladesh!$A$20,data!$A$1:$Q$1,0))</f>
        <v>0</v>
      </c>
      <c r="J21" s="2">
        <f t="array" ref="J21">INDEX(data!$A$2:$Q$166,MATCH(J$2,IF($A21=IF($A$1=data!$A$2:$A$166,data!$P$2:$P$166,0),data!$Q$2:$Q$166,0),0),MATCH(Bangladesh!$A$20,data!$A$1:$Q$1,0))</f>
        <v>0</v>
      </c>
      <c r="K21" s="2">
        <f t="array" ref="K21">INDEX(data!$A$2:$Q$166,MATCH(K$2,IF($A21=IF($A$1=data!$A$2:$A$166,data!$P$2:$P$166,0),data!$Q$2:$Q$166,0),0),MATCH(Bangladesh!$A$20,data!$A$1:$Q$1,0))</f>
        <v>0</v>
      </c>
      <c r="L21" s="2">
        <f t="array" ref="L21">INDEX(data!$A$2:$Q$166,MATCH(L$2,IF($A21=IF($A$1=data!$A$2:$A$166,data!$P$2:$P$166,0),data!$Q$2:$Q$166,0),0),MATCH(Bangladesh!$A$20,data!$A$1:$Q$1,0))</f>
        <v>0</v>
      </c>
      <c r="M21" s="2">
        <f t="array" ref="M21">INDEX(data!$A$2:$Q$166,MATCH(M$2,IF($A21=IF($A$1=data!$A$2:$A$166,data!$P$2:$P$166,0),data!$Q$2:$Q$166,0),0),MATCH(Bangladesh!$A$20,data!$A$1:$Q$1,0))</f>
        <v>0</v>
      </c>
    </row>
    <row r="22" spans="1:13" x14ac:dyDescent="0.25">
      <c r="A22">
        <v>2019</v>
      </c>
      <c r="B22" s="2">
        <f t="array" ref="B22">INDEX(data!$A$2:$Q$166,MATCH(B$2,IF($A22=IF($A$1=data!$A$2:$A$166,data!$P$2:$P$166,0),data!$Q$2:$Q$166,0),0),MATCH(Bangladesh!$A$20,data!$A$1:$Q$1,0))</f>
        <v>0</v>
      </c>
      <c r="C22" s="2">
        <f t="array" ref="C22">INDEX(data!$A$2:$Q$166,MATCH(C$2,IF($A22=IF($A$1=data!$A$2:$A$166,data!$P$2:$P$166,0),data!$Q$2:$Q$166,0),0),MATCH(Bangladesh!$A$20,data!$A$1:$Q$1,0))</f>
        <v>0</v>
      </c>
      <c r="D22" s="2">
        <f t="array" ref="D22">INDEX(data!$A$2:$Q$166,MATCH(D$2,IF($A22=IF($A$1=data!$A$2:$A$166,data!$P$2:$P$166,0),data!$Q$2:$Q$166,0),0),MATCH(Bangladesh!$A$20,data!$A$1:$Q$1,0))</f>
        <v>0</v>
      </c>
      <c r="E22" s="2">
        <f t="array" ref="E22">INDEX(data!$A$2:$Q$166,MATCH(E$2,IF($A22=IF($A$1=data!$A$2:$A$166,data!$P$2:$P$166,0),data!$Q$2:$Q$166,0),0),MATCH(Bangladesh!$A$20,data!$A$1:$Q$1,0))</f>
        <v>0</v>
      </c>
      <c r="F22" s="2">
        <f t="array" ref="F22">INDEX(data!$A$2:$Q$166,MATCH(F$2,IF($A22=IF($A$1=data!$A$2:$A$166,data!$P$2:$P$166,0),data!$Q$2:$Q$166,0),0),MATCH(Bangladesh!$A$20,data!$A$1:$Q$1,0))</f>
        <v>0</v>
      </c>
      <c r="G22" s="2">
        <f t="array" ref="G22">INDEX(data!$A$2:$Q$166,MATCH(G$2,IF($A22=IF($A$1=data!$A$2:$A$166,data!$P$2:$P$166,0),data!$Q$2:$Q$166,0),0),MATCH(Bangladesh!$A$20,data!$A$1:$Q$1,0))</f>
        <v>0</v>
      </c>
      <c r="H22" s="2">
        <f t="array" ref="H22">INDEX(data!$A$2:$Q$166,MATCH(H$2,IF($A22=IF($A$1=data!$A$2:$A$166,data!$P$2:$P$166,0),data!$Q$2:$Q$166,0),0),MATCH(Bangladesh!$A$20,data!$A$1:$Q$1,0))</f>
        <v>0</v>
      </c>
      <c r="I22" s="2">
        <f t="array" ref="I22">INDEX(data!$A$2:$Q$166,MATCH(I$2,IF($A22=IF($A$1=data!$A$2:$A$166,data!$P$2:$P$166,0),data!$Q$2:$Q$166,0),0),MATCH(Bangladesh!$A$20,data!$A$1:$Q$1,0))</f>
        <v>0</v>
      </c>
      <c r="J22" s="2">
        <f t="array" ref="J22">INDEX(data!$A$2:$Q$166,MATCH(J$2,IF($A22=IF($A$1=data!$A$2:$A$166,data!$P$2:$P$166,0),data!$Q$2:$Q$166,0),0),MATCH(Bangladesh!$A$20,data!$A$1:$Q$1,0))</f>
        <v>0</v>
      </c>
      <c r="K22" s="2">
        <f t="array" ref="K22">INDEX(data!$A$2:$Q$166,MATCH(K$2,IF($A22=IF($A$1=data!$A$2:$A$166,data!$P$2:$P$166,0),data!$Q$2:$Q$166,0),0),MATCH(Bangladesh!$A$20,data!$A$1:$Q$1,0))</f>
        <v>0</v>
      </c>
      <c r="L22" s="2">
        <f t="array" ref="L22">INDEX(data!$A$2:$Q$166,MATCH(L$2,IF($A22=IF($A$1=data!$A$2:$A$166,data!$P$2:$P$166,0),data!$Q$2:$Q$166,0),0),MATCH(Bangladesh!$A$20,data!$A$1:$Q$1,0))</f>
        <v>0</v>
      </c>
      <c r="M22" s="2">
        <f t="array" ref="M22">INDEX(data!$A$2:$Q$166,MATCH(M$2,IF($A22=IF($A$1=data!$A$2:$A$166,data!$P$2:$P$166,0),data!$Q$2:$Q$166,0),0),MATCH(Bangladesh!$A$20,data!$A$1:$Q$1,0))</f>
        <v>0</v>
      </c>
    </row>
    <row r="23" spans="1:13" x14ac:dyDescent="0.25">
      <c r="A23">
        <v>2020</v>
      </c>
      <c r="B23" s="2">
        <f t="array" ref="B23">INDEX(data!$A$2:$Q$166,MATCH(B$2,IF($A23=IF($A$1=data!$A$2:$A$166,data!$P$2:$P$166,0),data!$Q$2:$Q$166,0),0),MATCH(Bangladesh!$A$20,data!$A$1:$Q$1,0))</f>
        <v>0</v>
      </c>
      <c r="C23" s="2">
        <f t="array" ref="C23">INDEX(data!$A$2:$Q$166,MATCH(C$2,IF($A23=IF($A$1=data!$A$2:$A$166,data!$P$2:$P$166,0),data!$Q$2:$Q$166,0),0),MATCH(Bangladesh!$A$20,data!$A$1:$Q$1,0))</f>
        <v>0</v>
      </c>
      <c r="D23" s="2">
        <f t="array" ref="D23">INDEX(data!$A$2:$Q$166,MATCH(D$2,IF($A23=IF($A$1=data!$A$2:$A$166,data!$P$2:$P$166,0),data!$Q$2:$Q$166,0),0),MATCH(Bangladesh!$A$20,data!$A$1:$Q$1,0))</f>
        <v>0</v>
      </c>
      <c r="E23" s="2">
        <f t="array" ref="E23">INDEX(data!$A$2:$Q$166,MATCH(E$2,IF($A23=IF($A$1=data!$A$2:$A$166,data!$P$2:$P$166,0),data!$Q$2:$Q$166,0),0),MATCH(Bangladesh!$A$20,data!$A$1:$Q$1,0))</f>
        <v>211974</v>
      </c>
      <c r="F23" s="2">
        <f t="array" ref="F23">INDEX(data!$A$2:$Q$166,MATCH(F$2,IF($A23=IF($A$1=data!$A$2:$A$166,data!$P$2:$P$166,0),data!$Q$2:$Q$166,0),0),MATCH(Bangladesh!$A$20,data!$A$1:$Q$1,0))</f>
        <v>2510309.52</v>
      </c>
      <c r="G23" s="2">
        <f t="array" ref="G23">INDEX(data!$A$2:$Q$166,MATCH(G$2,IF($A23=IF($A$1=data!$A$2:$A$166,data!$P$2:$P$166,0),data!$Q$2:$Q$166,0),0),MATCH(Bangladesh!$A$20,data!$A$1:$Q$1,0))</f>
        <v>47105749.642664999</v>
      </c>
      <c r="H23" s="2">
        <f t="array" ref="H23">INDEX(data!$A$2:$Q$166,MATCH(H$2,IF($A23=IF($A$1=data!$A$2:$A$166,data!$P$2:$P$166,0),data!$Q$2:$Q$166,0),0),MATCH(Bangladesh!$A$20,data!$A$1:$Q$1,0))</f>
        <v>6928177.858</v>
      </c>
      <c r="I23" s="2" t="e">
        <f t="array" ref="I23">INDEX(data!$A$2:$Q$166,MATCH(I$2,IF($A23=IF($A$1=data!$A$2:$A$166,data!$P$2:$P$166,0),data!$Q$2:$Q$166,0),0),MATCH(Bangladesh!$A$20,data!$A$1:$Q$1,0))</f>
        <v>#N/A</v>
      </c>
      <c r="J23" s="2" t="e">
        <f t="array" ref="J23">INDEX(data!$A$2:$Q$166,MATCH(J$2,IF($A23=IF($A$1=data!$A$2:$A$166,data!$P$2:$P$166,0),data!$Q$2:$Q$166,0),0),MATCH(Bangladesh!$A$20,data!$A$1:$Q$1,0))</f>
        <v>#N/A</v>
      </c>
      <c r="K23" s="2" t="e">
        <f t="array" ref="K23">INDEX(data!$A$2:$Q$166,MATCH(K$2,IF($A23=IF($A$1=data!$A$2:$A$166,data!$P$2:$P$166,0),data!$Q$2:$Q$166,0),0),MATCH(Bangladesh!$A$20,data!$A$1:$Q$1,0))</f>
        <v>#N/A</v>
      </c>
      <c r="L23" s="2" t="e">
        <f t="array" ref="L23">INDEX(data!$A$2:$Q$166,MATCH(L$2,IF($A23=IF($A$1=data!$A$2:$A$166,data!$P$2:$P$166,0),data!$Q$2:$Q$166,0),0),MATCH(Bangladesh!$A$20,data!$A$1:$Q$1,0))</f>
        <v>#N/A</v>
      </c>
      <c r="M23" s="2" t="e">
        <f t="array" ref="M23">INDEX(data!$A$2:$Q$166,MATCH(M$2,IF($A23=IF($A$1=data!$A$2:$A$166,data!$P$2:$P$166,0),data!$Q$2:$Q$166,0),0),MATCH(Bangladesh!$A$20,data!$A$1:$Q$1,0))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4" t="s">
        <v>67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509370555.45040399</v>
      </c>
      <c r="C27" s="2">
        <f t="shared" ref="C27:G27" si="0">C15+C9+C21</f>
        <v>329491722.71922702</v>
      </c>
      <c r="D27" s="2">
        <f t="shared" si="0"/>
        <v>324653775.28710401</v>
      </c>
      <c r="E27" s="2">
        <f t="shared" si="0"/>
        <v>365492766.36198199</v>
      </c>
      <c r="F27" s="2">
        <f t="shared" si="0"/>
        <v>313659413.07052797</v>
      </c>
      <c r="G27" s="2">
        <f t="shared" si="0"/>
        <v>355035466.50526798</v>
      </c>
      <c r="H27" s="2">
        <f t="shared" ref="H27:I27" si="1">H15+H9+H21</f>
        <v>517480494.34005201</v>
      </c>
      <c r="I27" s="2">
        <f t="shared" si="1"/>
        <v>363994040.228091</v>
      </c>
      <c r="J27" s="2">
        <f t="shared" ref="J27:M27" si="2">J15+J9+J21</f>
        <v>459326243.52102703</v>
      </c>
      <c r="K27" s="2">
        <f t="shared" si="2"/>
        <v>406972461.33122498</v>
      </c>
      <c r="L27" s="2">
        <f t="shared" si="2"/>
        <v>438963423.79015398</v>
      </c>
      <c r="M27" s="2">
        <f t="shared" si="2"/>
        <v>482894798.70814598</v>
      </c>
    </row>
    <row r="28" spans="1:13" x14ac:dyDescent="0.25">
      <c r="A28">
        <v>2019</v>
      </c>
      <c r="B28" s="2">
        <f t="shared" ref="B28:G29" si="3">B16+B10+B22</f>
        <v>333323201.10126102</v>
      </c>
      <c r="C28" s="2">
        <f t="shared" si="3"/>
        <v>549030676.34677505</v>
      </c>
      <c r="D28" s="2">
        <f t="shared" si="3"/>
        <v>487475224.68070602</v>
      </c>
      <c r="E28" s="2">
        <f t="shared" si="3"/>
        <v>610984084.82610703</v>
      </c>
      <c r="F28" s="2">
        <f t="shared" si="3"/>
        <v>544988739.17315495</v>
      </c>
      <c r="G28" s="2">
        <f t="shared" si="3"/>
        <v>461687993.82044798</v>
      </c>
      <c r="H28" s="2">
        <f t="shared" ref="H28:I28" si="4">H16+H10+H22</f>
        <v>590506094.34886599</v>
      </c>
      <c r="I28" s="2">
        <f t="shared" si="4"/>
        <v>691101563.40979397</v>
      </c>
      <c r="J28" s="2">
        <f t="shared" ref="J28:M28" si="5">J16+J10+J22</f>
        <v>373402781.996714</v>
      </c>
      <c r="K28" s="2">
        <f t="shared" si="5"/>
        <v>554929499.81175005</v>
      </c>
      <c r="L28" s="2">
        <f t="shared" si="5"/>
        <v>336851220.85393101</v>
      </c>
      <c r="M28" s="2">
        <f t="shared" si="5"/>
        <v>435689567.119524</v>
      </c>
    </row>
    <row r="29" spans="1:13" x14ac:dyDescent="0.25">
      <c r="A29">
        <v>2020</v>
      </c>
      <c r="B29" s="2">
        <f t="shared" si="3"/>
        <v>255083272.57427099</v>
      </c>
      <c r="C29" s="2">
        <f t="shared" si="3"/>
        <v>661183704.28187001</v>
      </c>
      <c r="D29" s="2">
        <f t="shared" si="3"/>
        <v>353038182.48006201</v>
      </c>
      <c r="E29" s="2">
        <f t="shared" si="3"/>
        <v>357598015.68952298</v>
      </c>
      <c r="F29" s="2">
        <f t="shared" si="3"/>
        <v>1095462669.786128</v>
      </c>
      <c r="G29" s="2">
        <f t="shared" si="3"/>
        <v>823535614.47770393</v>
      </c>
      <c r="H29" s="2">
        <f t="shared" ref="H29:I29" si="6">H17+H11+H23</f>
        <v>788211949.33686697</v>
      </c>
      <c r="I29" s="2" t="e">
        <f t="shared" si="6"/>
        <v>#N/A</v>
      </c>
      <c r="J29" s="2" t="e">
        <f t="shared" ref="J29:M29" si="7">J17+J11+J23</f>
        <v>#N/A</v>
      </c>
      <c r="K29" s="2" t="e">
        <f t="shared" si="7"/>
        <v>#N/A</v>
      </c>
      <c r="L29" s="2" t="e">
        <f t="shared" si="7"/>
        <v>#N/A</v>
      </c>
      <c r="M29" s="2" t="e">
        <f t="shared" si="7"/>
        <v>#N/A</v>
      </c>
    </row>
    <row r="31" spans="1:13" x14ac:dyDescent="0.25">
      <c r="B31" s="4" t="s">
        <v>92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90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 x14ac:dyDescent="0.25">
      <c r="A33">
        <v>2018</v>
      </c>
      <c r="B33" s="2">
        <f t="array" ref="B33">INDEX(data!$A$2:$Q$166,MATCH(B$2,IF($A33=IF($A$1=data!$A$2:$A$166,data!$P$2:$P$166,0),data!$Q$2:$Q$166,0),0),MATCH(Bangladesh!$A$32,data!$A$1:$Q$1,0))</f>
        <v>0</v>
      </c>
      <c r="C33" s="2">
        <f t="array" ref="C33">INDEX(data!$A$2:$Q$166,MATCH(C$2,IF($A33=IF($A$1=data!$A$2:$A$166,data!$P$2:$P$166,0),data!$Q$2:$Q$166,0),0),MATCH(Bangladesh!$A$32,data!$A$1:$Q$1,0))</f>
        <v>0</v>
      </c>
      <c r="D33" s="2">
        <f t="array" ref="D33">INDEX(data!$A$2:$Q$166,MATCH(D$2,IF($A33=IF($A$1=data!$A$2:$A$166,data!$P$2:$P$166,0),data!$Q$2:$Q$166,0),0),MATCH(Bangladesh!$A$32,data!$A$1:$Q$1,0))</f>
        <v>0</v>
      </c>
      <c r="E33" s="2">
        <f t="array" ref="E33">INDEX(data!$A$2:$Q$166,MATCH(E$2,IF($A33=IF($A$1=data!$A$2:$A$166,data!$P$2:$P$166,0),data!$Q$2:$Q$166,0),0),MATCH(Bangladesh!$A$32,data!$A$1:$Q$1,0))</f>
        <v>0</v>
      </c>
      <c r="F33" s="2">
        <f t="array" ref="F33">INDEX(data!$A$2:$Q$166,MATCH(F$2,IF($A33=IF($A$1=data!$A$2:$A$166,data!$P$2:$P$166,0),data!$Q$2:$Q$166,0),0),MATCH(Bangladesh!$A$32,data!$A$1:$Q$1,0))</f>
        <v>0</v>
      </c>
      <c r="G33" s="2">
        <f t="array" ref="G33">INDEX(data!$A$2:$Q$166,MATCH(G$2,IF($A33=IF($A$1=data!$A$2:$A$166,data!$P$2:$P$166,0),data!$Q$2:$Q$166,0),0),MATCH(Bangladesh!$A$32,data!$A$1:$Q$1,0))</f>
        <v>0</v>
      </c>
      <c r="H33" s="2">
        <f t="array" ref="H33">INDEX(data!$A$2:$Q$166,MATCH(H$2,IF($A33=IF($A$1=data!$A$2:$A$166,data!$P$2:$P$166,0),data!$Q$2:$Q$166,0),0),MATCH(Bangladesh!$A$32,data!$A$1:$Q$1,0))</f>
        <v>0</v>
      </c>
      <c r="I33" s="2">
        <f t="array" ref="I33">INDEX(data!$A$2:$Q$166,MATCH(I$2,IF($A33=IF($A$1=data!$A$2:$A$166,data!$P$2:$P$166,0),data!$Q$2:$Q$166,0),0),MATCH(Bangladesh!$A$32,data!$A$1:$Q$1,0))</f>
        <v>0</v>
      </c>
      <c r="J33" s="2">
        <f t="array" ref="J33">INDEX(data!$A$2:$Q$166,MATCH(J$2,IF($A33=IF($A$1=data!$A$2:$A$166,data!$P$2:$P$166,0),data!$Q$2:$Q$166,0),0),MATCH(Bangladesh!$A$32,data!$A$1:$Q$1,0))</f>
        <v>0</v>
      </c>
      <c r="K33" s="2">
        <f t="array" ref="K33">INDEX(data!$A$2:$Q$166,MATCH(K$2,IF($A33=IF($A$1=data!$A$2:$A$166,data!$P$2:$P$166,0),data!$Q$2:$Q$166,0),0),MATCH(Bangladesh!$A$32,data!$A$1:$Q$1,0))</f>
        <v>0</v>
      </c>
      <c r="L33" s="2">
        <f t="array" ref="L33">INDEX(data!$A$2:$Q$166,MATCH(L$2,IF($A33=IF($A$1=data!$A$2:$A$166,data!$P$2:$P$166,0),data!$Q$2:$Q$166,0),0),MATCH(Bangladesh!$A$32,data!$A$1:$Q$1,0))</f>
        <v>0</v>
      </c>
      <c r="M33" s="2">
        <f t="array" ref="M33">INDEX(data!$A$2:$Q$166,MATCH(M$2,IF($A33=IF($A$1=data!$A$2:$A$166,data!$P$2:$P$166,0),data!$Q$2:$Q$166,0),0),MATCH(Bangladesh!$A$32,data!$A$1:$Q$1,0))</f>
        <v>0</v>
      </c>
    </row>
    <row r="34" spans="1:13" x14ac:dyDescent="0.25">
      <c r="A34">
        <v>2019</v>
      </c>
      <c r="B34" s="2">
        <f t="array" ref="B34">INDEX(data!$A$2:$Q$166,MATCH(B$2,IF($A34=IF($A$1=data!$A$2:$A$166,data!$P$2:$P$166,0),data!$Q$2:$Q$166,0),0),MATCH(Bangladesh!$A$32,data!$A$1:$Q$1,0))</f>
        <v>0</v>
      </c>
      <c r="C34" s="2">
        <f t="array" ref="C34">INDEX(data!$A$2:$Q$166,MATCH(C$2,IF($A34=IF($A$1=data!$A$2:$A$166,data!$P$2:$P$166,0),data!$Q$2:$Q$166,0),0),MATCH(Bangladesh!$A$32,data!$A$1:$Q$1,0))</f>
        <v>0</v>
      </c>
      <c r="D34" s="2">
        <f t="array" ref="D34">INDEX(data!$A$2:$Q$166,MATCH(D$2,IF($A34=IF($A$1=data!$A$2:$A$166,data!$P$2:$P$166,0),data!$Q$2:$Q$166,0),0),MATCH(Bangladesh!$A$32,data!$A$1:$Q$1,0))</f>
        <v>0</v>
      </c>
      <c r="E34" s="2">
        <f t="array" ref="E34">INDEX(data!$A$2:$Q$166,MATCH(E$2,IF($A34=IF($A$1=data!$A$2:$A$166,data!$P$2:$P$166,0),data!$Q$2:$Q$166,0),0),MATCH(Bangladesh!$A$32,data!$A$1:$Q$1,0))</f>
        <v>0</v>
      </c>
      <c r="F34" s="2">
        <f t="array" ref="F34">INDEX(data!$A$2:$Q$166,MATCH(F$2,IF($A34=IF($A$1=data!$A$2:$A$166,data!$P$2:$P$166,0),data!$Q$2:$Q$166,0),0),MATCH(Bangladesh!$A$32,data!$A$1:$Q$1,0))</f>
        <v>0</v>
      </c>
      <c r="G34" s="2">
        <f t="array" ref="G34">INDEX(data!$A$2:$Q$166,MATCH(G$2,IF($A34=IF($A$1=data!$A$2:$A$166,data!$P$2:$P$166,0),data!$Q$2:$Q$166,0),0),MATCH(Bangladesh!$A$32,data!$A$1:$Q$1,0))</f>
        <v>0</v>
      </c>
      <c r="H34" s="2">
        <f t="array" ref="H34">INDEX(data!$A$2:$Q$166,MATCH(H$2,IF($A34=IF($A$1=data!$A$2:$A$166,data!$P$2:$P$166,0),data!$Q$2:$Q$166,0),0),MATCH(Bangladesh!$A$32,data!$A$1:$Q$1,0))</f>
        <v>0</v>
      </c>
      <c r="I34" s="2">
        <f t="array" ref="I34">INDEX(data!$A$2:$Q$166,MATCH(I$2,IF($A34=IF($A$1=data!$A$2:$A$166,data!$P$2:$P$166,0),data!$Q$2:$Q$166,0),0),MATCH(Bangladesh!$A$32,data!$A$1:$Q$1,0))</f>
        <v>0</v>
      </c>
      <c r="J34" s="2">
        <f t="array" ref="J34">INDEX(data!$A$2:$Q$166,MATCH(J$2,IF($A34=IF($A$1=data!$A$2:$A$166,data!$P$2:$P$166,0),data!$Q$2:$Q$166,0),0),MATCH(Bangladesh!$A$32,data!$A$1:$Q$1,0))</f>
        <v>0</v>
      </c>
      <c r="K34" s="2">
        <f t="array" ref="K34">INDEX(data!$A$2:$Q$166,MATCH(K$2,IF($A34=IF($A$1=data!$A$2:$A$166,data!$P$2:$P$166,0),data!$Q$2:$Q$166,0),0),MATCH(Bangladesh!$A$32,data!$A$1:$Q$1,0))</f>
        <v>0</v>
      </c>
      <c r="L34" s="2">
        <f t="array" ref="L34">INDEX(data!$A$2:$Q$166,MATCH(L$2,IF($A34=IF($A$1=data!$A$2:$A$166,data!$P$2:$P$166,0),data!$Q$2:$Q$166,0),0),MATCH(Bangladesh!$A$32,data!$A$1:$Q$1,0))</f>
        <v>0</v>
      </c>
      <c r="M34" s="2">
        <f t="array" ref="M34">INDEX(data!$A$2:$Q$166,MATCH(M$2,IF($A34=IF($A$1=data!$A$2:$A$166,data!$P$2:$P$166,0),data!$Q$2:$Q$166,0),0),MATCH(Bangladesh!$A$32,data!$A$1:$Q$1,0))</f>
        <v>0</v>
      </c>
    </row>
    <row r="35" spans="1:13" x14ac:dyDescent="0.25">
      <c r="A35">
        <v>2020</v>
      </c>
      <c r="B35" s="2">
        <f t="array" ref="B35">INDEX(data!$A$2:$Q$166,MATCH(B$2,IF($A35=IF($A$1=data!$A$2:$A$166,data!$P$2:$P$166,0),data!$Q$2:$Q$166,0),0),MATCH(Bangladesh!$A$32,data!$A$1:$Q$1,0))</f>
        <v>0</v>
      </c>
      <c r="C35" s="2">
        <f t="array" ref="C35">INDEX(data!$A$2:$Q$166,MATCH(C$2,IF($A35=IF($A$1=data!$A$2:$A$166,data!$P$2:$P$166,0),data!$Q$2:$Q$166,0),0),MATCH(Bangladesh!$A$32,data!$A$1:$Q$1,0))</f>
        <v>0</v>
      </c>
      <c r="D35" s="2">
        <f t="array" ref="D35">INDEX(data!$A$2:$Q$166,MATCH(D$2,IF($A35=IF($A$1=data!$A$2:$A$166,data!$P$2:$P$166,0),data!$Q$2:$Q$166,0),0),MATCH(Bangladesh!$A$32,data!$A$1:$Q$1,0))</f>
        <v>106599.39498</v>
      </c>
      <c r="E35" s="2">
        <f t="array" ref="E35">INDEX(data!$A$2:$Q$166,MATCH(E$2,IF($A35=IF($A$1=data!$A$2:$A$166,data!$P$2:$P$166,0),data!$Q$2:$Q$166,0),0),MATCH(Bangladesh!$A$32,data!$A$1:$Q$1,0))</f>
        <v>27401169.346889999</v>
      </c>
      <c r="F35" s="2">
        <f t="array" ref="F35">INDEX(data!$A$2:$Q$166,MATCH(F$2,IF($A35=IF($A$1=data!$A$2:$A$166,data!$P$2:$P$166,0),data!$Q$2:$Q$166,0),0),MATCH(Bangladesh!$A$32,data!$A$1:$Q$1,0))</f>
        <v>2540346.4161450001</v>
      </c>
      <c r="G35" s="2">
        <f t="array" ref="G35">INDEX(data!$A$2:$Q$166,MATCH(G$2,IF($A35=IF($A$1=data!$A$2:$A$166,data!$P$2:$P$166,0),data!$Q$2:$Q$166,0),0),MATCH(Bangladesh!$A$32,data!$A$1:$Q$1,0))</f>
        <v>50831657.311935</v>
      </c>
      <c r="H35" s="2">
        <f t="array" ref="H35">INDEX(data!$A$2:$Q$166,MATCH(H$2,IF($A35=IF($A$1=data!$A$2:$A$166,data!$P$2:$P$166,0),data!$Q$2:$Q$166,0),0),MATCH(Bangladesh!$A$32,data!$A$1:$Q$1,0))</f>
        <v>7567818.0430199997</v>
      </c>
      <c r="I35" s="2" t="e">
        <f t="array" ref="I35">INDEX(data!$A$2:$Q$166,MATCH(I$2,IF($A35=IF($A$1=data!$A$2:$A$166,data!$P$2:$P$166,0),data!$Q$2:$Q$166,0),0),MATCH(Bangladesh!$A$32,data!$A$1:$Q$1,0))</f>
        <v>#N/A</v>
      </c>
      <c r="J35" s="2" t="e">
        <f t="array" ref="J35">INDEX(data!$A$2:$Q$166,MATCH(J$2,IF($A35=IF($A$1=data!$A$2:$A$166,data!$P$2:$P$166,0),data!$Q$2:$Q$166,0),0),MATCH(Bangladesh!$A$32,data!$A$1:$Q$1,0))</f>
        <v>#N/A</v>
      </c>
      <c r="K35" s="2" t="e">
        <f t="array" ref="K35">INDEX(data!$A$2:$Q$166,MATCH(K$2,IF($A35=IF($A$1=data!$A$2:$A$166,data!$P$2:$P$166,0),data!$Q$2:$Q$166,0),0),MATCH(Bangladesh!$A$32,data!$A$1:$Q$1,0))</f>
        <v>#N/A</v>
      </c>
      <c r="L35" s="2" t="e">
        <f t="array" ref="L35">INDEX(data!$A$2:$Q$166,MATCH(L$2,IF($A35=IF($A$1=data!$A$2:$A$166,data!$P$2:$P$166,0),data!$Q$2:$Q$166,0),0),MATCH(Bangladesh!$A$32,data!$A$1:$Q$1,0))</f>
        <v>#N/A</v>
      </c>
      <c r="M35" s="2" t="e">
        <f t="array" ref="M35">INDEX(data!$A$2:$Q$166,MATCH(M$2,IF($A35=IF($A$1=data!$A$2:$A$166,data!$P$2:$P$166,0),data!$Q$2:$Q$166,0),0),MATCH(Bangladesh!$A$32,data!$A$1:$Q$1,0))</f>
        <v>#N/A</v>
      </c>
    </row>
    <row r="36" spans="1:13" x14ac:dyDescent="0.25">
      <c r="B36" s="2"/>
      <c r="C36" s="2"/>
      <c r="D36" s="2"/>
      <c r="E36" s="2"/>
      <c r="F36" s="2"/>
      <c r="G36" s="2"/>
    </row>
    <row r="37" spans="1:13" x14ac:dyDescent="0.25">
      <c r="B37" s="4" t="s">
        <v>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91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 x14ac:dyDescent="0.25">
      <c r="A39">
        <v>2018</v>
      </c>
      <c r="B39" s="2">
        <f t="array" ref="B39">INDEX(data!$A$2:$Q$166,MATCH(B$2,IF($A39=IF($A$1=data!$A$2:$A$166,data!$P$2:$P$166,0),data!$Q$2:$Q$166,0),0),MATCH(Bangladesh!$A$38,data!$A$1:$Q$1,0))</f>
        <v>0</v>
      </c>
      <c r="C39" s="2">
        <f t="array" ref="C39">INDEX(data!$A$2:$Q$166,MATCH(C$2,IF($A39=IF($A$1=data!$A$2:$A$166,data!$P$2:$P$166,0),data!$Q$2:$Q$166,0),0),MATCH(Bangladesh!$A$38,data!$A$1:$Q$1,0))</f>
        <v>0</v>
      </c>
      <c r="D39" s="2">
        <f t="array" ref="D39">INDEX(data!$A$2:$Q$166,MATCH(D$2,IF($A39=IF($A$1=data!$A$2:$A$166,data!$P$2:$P$166,0),data!$Q$2:$Q$166,0),0),MATCH(Bangladesh!$A$38,data!$A$1:$Q$1,0))</f>
        <v>0</v>
      </c>
      <c r="E39" s="2">
        <f t="array" ref="E39">INDEX(data!$A$2:$Q$166,MATCH(E$2,IF($A39=IF($A$1=data!$A$2:$A$166,data!$P$2:$P$166,0),data!$Q$2:$Q$166,0),0),MATCH(Bangladesh!$A$38,data!$A$1:$Q$1,0))</f>
        <v>0</v>
      </c>
      <c r="F39" s="2">
        <f t="array" ref="F39">INDEX(data!$A$2:$Q$166,MATCH(F$2,IF($A39=IF($A$1=data!$A$2:$A$166,data!$P$2:$P$166,0),data!$Q$2:$Q$166,0),0),MATCH(Bangladesh!$A$38,data!$A$1:$Q$1,0))</f>
        <v>0</v>
      </c>
      <c r="G39" s="2">
        <f t="array" ref="G39">INDEX(data!$A$2:$Q$166,MATCH(G$2,IF($A39=IF($A$1=data!$A$2:$A$166,data!$P$2:$P$166,0),data!$Q$2:$Q$166,0),0),MATCH(Bangladesh!$A$38,data!$A$1:$Q$1,0))</f>
        <v>0</v>
      </c>
      <c r="H39" s="2">
        <f t="array" ref="H39">INDEX(data!$A$2:$Q$166,MATCH(H$2,IF($A39=IF($A$1=data!$A$2:$A$166,data!$P$2:$P$166,0),data!$Q$2:$Q$166,0),0),MATCH(Bangladesh!$A$38,data!$A$1:$Q$1,0))</f>
        <v>0</v>
      </c>
      <c r="I39" s="2">
        <f t="array" ref="I39">INDEX(data!$A$2:$Q$166,MATCH(I$2,IF($A39=IF($A$1=data!$A$2:$A$166,data!$P$2:$P$166,0),data!$Q$2:$Q$166,0),0),MATCH(Bangladesh!$A$38,data!$A$1:$Q$1,0))</f>
        <v>0</v>
      </c>
      <c r="J39" s="2">
        <f t="array" ref="J39">INDEX(data!$A$2:$Q$166,MATCH(J$2,IF($A39=IF($A$1=data!$A$2:$A$166,data!$P$2:$P$166,0),data!$Q$2:$Q$166,0),0),MATCH(Bangladesh!$A$38,data!$A$1:$Q$1,0))</f>
        <v>0</v>
      </c>
      <c r="K39" s="2">
        <f t="array" ref="K39">INDEX(data!$A$2:$Q$166,MATCH(K$2,IF($A39=IF($A$1=data!$A$2:$A$166,data!$P$2:$P$166,0),data!$Q$2:$Q$166,0),0),MATCH(Bangladesh!$A$38,data!$A$1:$Q$1,0))</f>
        <v>0</v>
      </c>
      <c r="L39" s="2">
        <f t="array" ref="L39">INDEX(data!$A$2:$Q$166,MATCH(L$2,IF($A39=IF($A$1=data!$A$2:$A$166,data!$P$2:$P$166,0),data!$Q$2:$Q$166,0),0),MATCH(Bangladesh!$A$38,data!$A$1:$Q$1,0))</f>
        <v>0</v>
      </c>
      <c r="M39" s="2">
        <f t="array" ref="M39">INDEX(data!$A$2:$Q$166,MATCH(M$2,IF($A39=IF($A$1=data!$A$2:$A$166,data!$P$2:$P$166,0),data!$Q$2:$Q$166,0),0),MATCH(Bangladesh!$A$38,data!$A$1:$Q$1,0))</f>
        <v>0</v>
      </c>
    </row>
    <row r="40" spans="1:13" x14ac:dyDescent="0.25">
      <c r="A40">
        <v>2019</v>
      </c>
      <c r="B40" s="2">
        <f t="array" ref="B40">INDEX(data!$A$2:$Q$166,MATCH(B$2,IF($A40=IF($A$1=data!$A$2:$A$166,data!$P$2:$P$166,0),data!$Q$2:$Q$166,0),0),MATCH(Bangladesh!$A$38,data!$A$1:$Q$1,0))</f>
        <v>0</v>
      </c>
      <c r="C40" s="2">
        <f t="array" ref="C40">INDEX(data!$A$2:$Q$166,MATCH(C$2,IF($A40=IF($A$1=data!$A$2:$A$166,data!$P$2:$P$166,0),data!$Q$2:$Q$166,0),0),MATCH(Bangladesh!$A$38,data!$A$1:$Q$1,0))</f>
        <v>0</v>
      </c>
      <c r="D40" s="2">
        <f t="array" ref="D40">INDEX(data!$A$2:$Q$166,MATCH(D$2,IF($A40=IF($A$1=data!$A$2:$A$166,data!$P$2:$P$166,0),data!$Q$2:$Q$166,0),0),MATCH(Bangladesh!$A$38,data!$A$1:$Q$1,0))</f>
        <v>0</v>
      </c>
      <c r="E40" s="2">
        <f t="array" ref="E40">INDEX(data!$A$2:$Q$166,MATCH(E$2,IF($A40=IF($A$1=data!$A$2:$A$166,data!$P$2:$P$166,0),data!$Q$2:$Q$166,0),0),MATCH(Bangladesh!$A$38,data!$A$1:$Q$1,0))</f>
        <v>0</v>
      </c>
      <c r="F40" s="2">
        <f t="array" ref="F40">INDEX(data!$A$2:$Q$166,MATCH(F$2,IF($A40=IF($A$1=data!$A$2:$A$166,data!$P$2:$P$166,0),data!$Q$2:$Q$166,0),0),MATCH(Bangladesh!$A$38,data!$A$1:$Q$1,0))</f>
        <v>0</v>
      </c>
      <c r="G40" s="2">
        <f t="array" ref="G40">INDEX(data!$A$2:$Q$166,MATCH(G$2,IF($A40=IF($A$1=data!$A$2:$A$166,data!$P$2:$P$166,0),data!$Q$2:$Q$166,0),0),MATCH(Bangladesh!$A$38,data!$A$1:$Q$1,0))</f>
        <v>0</v>
      </c>
      <c r="H40" s="2">
        <f t="array" ref="H40">INDEX(data!$A$2:$Q$166,MATCH(H$2,IF($A40=IF($A$1=data!$A$2:$A$166,data!$P$2:$P$166,0),data!$Q$2:$Q$166,0),0),MATCH(Bangladesh!$A$38,data!$A$1:$Q$1,0))</f>
        <v>0</v>
      </c>
      <c r="I40" s="2">
        <f t="array" ref="I40">INDEX(data!$A$2:$Q$166,MATCH(I$2,IF($A40=IF($A$1=data!$A$2:$A$166,data!$P$2:$P$166,0),data!$Q$2:$Q$166,0),0),MATCH(Bangladesh!$A$38,data!$A$1:$Q$1,0))</f>
        <v>0</v>
      </c>
      <c r="J40" s="2">
        <f t="array" ref="J40">INDEX(data!$A$2:$Q$166,MATCH(J$2,IF($A40=IF($A$1=data!$A$2:$A$166,data!$P$2:$P$166,0),data!$Q$2:$Q$166,0),0),MATCH(Bangladesh!$A$38,data!$A$1:$Q$1,0))</f>
        <v>0</v>
      </c>
      <c r="K40" s="2">
        <f t="array" ref="K40">INDEX(data!$A$2:$Q$166,MATCH(K$2,IF($A40=IF($A$1=data!$A$2:$A$166,data!$P$2:$P$166,0),data!$Q$2:$Q$166,0),0),MATCH(Bangladesh!$A$38,data!$A$1:$Q$1,0))</f>
        <v>0</v>
      </c>
      <c r="L40" s="2">
        <f t="array" ref="L40">INDEX(data!$A$2:$Q$166,MATCH(L$2,IF($A40=IF($A$1=data!$A$2:$A$166,data!$P$2:$P$166,0),data!$Q$2:$Q$166,0),0),MATCH(Bangladesh!$A$38,data!$A$1:$Q$1,0))</f>
        <v>0</v>
      </c>
      <c r="M40" s="2">
        <f t="array" ref="M40">INDEX(data!$A$2:$Q$166,MATCH(M$2,IF($A40=IF($A$1=data!$A$2:$A$166,data!$P$2:$P$166,0),data!$Q$2:$Q$166,0),0),MATCH(Bangladesh!$A$38,data!$A$1:$Q$1,0))</f>
        <v>0</v>
      </c>
    </row>
    <row r="41" spans="1:13" x14ac:dyDescent="0.25">
      <c r="A41">
        <v>2020</v>
      </c>
      <c r="B41" s="2">
        <f t="array" ref="B41">INDEX(data!$A$2:$Q$166,MATCH(B$2,IF($A41=IF($A$1=data!$A$2:$A$166,data!$P$2:$P$166,0),data!$Q$2:$Q$166,0),0),MATCH(Bangladesh!$A$38,data!$A$1:$Q$1,0))</f>
        <v>0</v>
      </c>
      <c r="C41" s="2">
        <f t="array" ref="C41">INDEX(data!$A$2:$Q$166,MATCH(C$2,IF($A41=IF($A$1=data!$A$2:$A$166,data!$P$2:$P$166,0),data!$Q$2:$Q$166,0),0),MATCH(Bangladesh!$A$38,data!$A$1:$Q$1,0))</f>
        <v>0</v>
      </c>
      <c r="D41" s="2">
        <f t="array" ref="D41">INDEX(data!$A$2:$Q$166,MATCH(D$2,IF($A41=IF($A$1=data!$A$2:$A$166,data!$P$2:$P$166,0),data!$Q$2:$Q$166,0),0),MATCH(Bangladesh!$A$38,data!$A$1:$Q$1,0))</f>
        <v>0</v>
      </c>
      <c r="E41" s="2">
        <f t="array" ref="E41">INDEX(data!$A$2:$Q$166,MATCH(E$2,IF($A41=IF($A$1=data!$A$2:$A$166,data!$P$2:$P$166,0),data!$Q$2:$Q$166,0),0),MATCH(Bangladesh!$A$38,data!$A$1:$Q$1,0))</f>
        <v>0</v>
      </c>
      <c r="F41" s="2">
        <f t="array" ref="F41">INDEX(data!$A$2:$Q$166,MATCH(F$2,IF($A41=IF($A$1=data!$A$2:$A$166,data!$P$2:$P$166,0),data!$Q$2:$Q$166,0),0),MATCH(Bangladesh!$A$38,data!$A$1:$Q$1,0))</f>
        <v>0</v>
      </c>
      <c r="G41" s="2">
        <f t="array" ref="G41">INDEX(data!$A$2:$Q$166,MATCH(G$2,IF($A41=IF($A$1=data!$A$2:$A$166,data!$P$2:$P$166,0),data!$Q$2:$Q$166,0),0),MATCH(Bangladesh!$A$38,data!$A$1:$Q$1,0))</f>
        <v>279718754</v>
      </c>
      <c r="H41" s="2">
        <f t="array" ref="H41">INDEX(data!$A$2:$Q$166,MATCH(H$2,IF($A41=IF($A$1=data!$A$2:$A$166,data!$P$2:$P$166,0),data!$Q$2:$Q$166,0),0),MATCH(Bangladesh!$A$38,data!$A$1:$Q$1,0))</f>
        <v>8625755</v>
      </c>
      <c r="I41" s="2" t="e">
        <f t="array" ref="I41">INDEX(data!$A$2:$Q$166,MATCH(I$2,IF($A41=IF($A$1=data!$A$2:$A$166,data!$P$2:$P$166,0),data!$Q$2:$Q$166,0),0),MATCH(Bangladesh!$A$38,data!$A$1:$Q$1,0))</f>
        <v>#N/A</v>
      </c>
      <c r="J41" s="2" t="e">
        <f t="array" ref="J41">INDEX(data!$A$2:$Q$166,MATCH(J$2,IF($A41=IF($A$1=data!$A$2:$A$166,data!$P$2:$P$166,0),data!$Q$2:$Q$166,0),0),MATCH(Bangladesh!$A$38,data!$A$1:$Q$1,0))</f>
        <v>#N/A</v>
      </c>
      <c r="K41" s="2" t="e">
        <f t="array" ref="K41">INDEX(data!$A$2:$Q$166,MATCH(K$2,IF($A41=IF($A$1=data!$A$2:$A$166,data!$P$2:$P$166,0),data!$Q$2:$Q$166,0),0),MATCH(Bangladesh!$A$38,data!$A$1:$Q$1,0))</f>
        <v>#N/A</v>
      </c>
      <c r="L41" s="2" t="e">
        <f t="array" ref="L41">INDEX(data!$A$2:$Q$166,MATCH(L$2,IF($A41=IF($A$1=data!$A$2:$A$166,data!$P$2:$P$166,0),data!$Q$2:$Q$166,0),0),MATCH(Bangladesh!$A$38,data!$A$1:$Q$1,0))</f>
        <v>#N/A</v>
      </c>
      <c r="M41" s="2" t="e">
        <f t="array" ref="M41">INDEX(data!$A$2:$Q$166,MATCH(M$2,IF($A41=IF($A$1=data!$A$2:$A$166,data!$P$2:$P$166,0),data!$Q$2:$Q$166,0),0),MATCH(Bangladesh!$A$38,data!$A$1:$Q$1,0))</f>
        <v>#N/A</v>
      </c>
    </row>
    <row r="42" spans="1:13" x14ac:dyDescent="0.25">
      <c r="B42" s="4" t="s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89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 x14ac:dyDescent="0.25">
      <c r="A44">
        <v>2018</v>
      </c>
      <c r="B44" s="2">
        <f t="array" ref="B44">INDEX(data!$A$2:$Q$166,MATCH(B$2,IF($A44=IF($A$1=data!$A$2:$A$166,data!$P$2:$P$166,0),data!$Q$2:$Q$166,0),0),MATCH(Bangladesh!$A$43,data!$A$1:$Q$1,0))</f>
        <v>0</v>
      </c>
      <c r="C44" s="2">
        <f t="array" ref="C44">INDEX(data!$A$2:$Q$166,MATCH(C$2,IF($A44=IF($A$1=data!$A$2:$A$166,data!$P$2:$P$166,0),data!$Q$2:$Q$166,0),0),MATCH(Bangladesh!$A$43,data!$A$1:$Q$1,0))</f>
        <v>0</v>
      </c>
      <c r="D44" s="2">
        <f t="array" ref="D44">INDEX(data!$A$2:$Q$166,MATCH(D$2,IF($A44=IF($A$1=data!$A$2:$A$166,data!$P$2:$P$166,0),data!$Q$2:$Q$166,0),0),MATCH(Bangladesh!$A$43,data!$A$1:$Q$1,0))</f>
        <v>0</v>
      </c>
      <c r="E44" s="2">
        <f t="array" ref="E44">INDEX(data!$A$2:$Q$166,MATCH(E$2,IF($A44=IF($A$1=data!$A$2:$A$166,data!$P$2:$P$166,0),data!$Q$2:$Q$166,0),0),MATCH(Bangladesh!$A$43,data!$A$1:$Q$1,0))</f>
        <v>0</v>
      </c>
      <c r="F44" s="2">
        <f t="array" ref="F44">INDEX(data!$A$2:$Q$166,MATCH(F$2,IF($A44=IF($A$1=data!$A$2:$A$166,data!$P$2:$P$166,0),data!$Q$2:$Q$166,0),0),MATCH(Bangladesh!$A$43,data!$A$1:$Q$1,0))</f>
        <v>0</v>
      </c>
      <c r="G44" s="2">
        <f t="array" ref="G44">INDEX(data!$A$2:$Q$166,MATCH(G$2,IF($A44=IF($A$1=data!$A$2:$A$166,data!$P$2:$P$166,0),data!$Q$2:$Q$166,0),0),MATCH(Bangladesh!$A$43,data!$A$1:$Q$1,0))</f>
        <v>0</v>
      </c>
      <c r="H44" s="2">
        <f t="array" ref="H44">INDEX(data!$A$2:$Q$166,MATCH(H$2,IF($A44=IF($A$1=data!$A$2:$A$166,data!$P$2:$P$166,0),data!$Q$2:$Q$166,0),0),MATCH(Bangladesh!$A$43,data!$A$1:$Q$1,0))</f>
        <v>0</v>
      </c>
      <c r="I44" s="2">
        <f t="array" ref="I44">INDEX(data!$A$2:$Q$166,MATCH(I$2,IF($A44=IF($A$1=data!$A$2:$A$166,data!$P$2:$P$166,0),data!$Q$2:$Q$166,0),0),MATCH(Bangladesh!$A$43,data!$A$1:$Q$1,0))</f>
        <v>0</v>
      </c>
      <c r="J44" s="2">
        <f t="array" ref="J44">INDEX(data!$A$2:$Q$166,MATCH(J$2,IF($A44=IF($A$1=data!$A$2:$A$166,data!$P$2:$P$166,0),data!$Q$2:$Q$166,0),0),MATCH(Bangladesh!$A$43,data!$A$1:$Q$1,0))</f>
        <v>0</v>
      </c>
      <c r="K44" s="2">
        <f t="array" ref="K44">INDEX(data!$A$2:$Q$166,MATCH(K$2,IF($A44=IF($A$1=data!$A$2:$A$166,data!$P$2:$P$166,0),data!$Q$2:$Q$166,0),0),MATCH(Bangladesh!$A$43,data!$A$1:$Q$1,0))</f>
        <v>0</v>
      </c>
      <c r="L44" s="2">
        <f t="array" ref="L44">INDEX(data!$A$2:$Q$166,MATCH(L$2,IF($A44=IF($A$1=data!$A$2:$A$166,data!$P$2:$P$166,0),data!$Q$2:$Q$166,0),0),MATCH(Bangladesh!$A$43,data!$A$1:$Q$1,0))</f>
        <v>0</v>
      </c>
      <c r="M44" s="2">
        <f t="array" ref="M44">INDEX(data!$A$2:$Q$166,MATCH(M$2,IF($A44=IF($A$1=data!$A$2:$A$166,data!$P$2:$P$166,0),data!$Q$2:$Q$166,0),0),MATCH(Bangladesh!$A$43,data!$A$1:$Q$1,0))</f>
        <v>0</v>
      </c>
    </row>
    <row r="45" spans="1:13" x14ac:dyDescent="0.25">
      <c r="A45">
        <v>2019</v>
      </c>
      <c r="B45" s="2">
        <f t="array" ref="B45">INDEX(data!$A$2:$Q$166,MATCH(B$2,IF($A45=IF($A$1=data!$A$2:$A$166,data!$P$2:$P$166,0),data!$Q$2:$Q$166,0),0),MATCH(Bangladesh!$A$43,data!$A$1:$Q$1,0))</f>
        <v>0</v>
      </c>
      <c r="C45" s="2">
        <f t="array" ref="C45">INDEX(data!$A$2:$Q$166,MATCH(C$2,IF($A45=IF($A$1=data!$A$2:$A$166,data!$P$2:$P$166,0),data!$Q$2:$Q$166,0),0),MATCH(Bangladesh!$A$43,data!$A$1:$Q$1,0))</f>
        <v>0</v>
      </c>
      <c r="D45" s="2">
        <f t="array" ref="D45">INDEX(data!$A$2:$Q$166,MATCH(D$2,IF($A45=IF($A$1=data!$A$2:$A$166,data!$P$2:$P$166,0),data!$Q$2:$Q$166,0),0),MATCH(Bangladesh!$A$43,data!$A$1:$Q$1,0))</f>
        <v>0</v>
      </c>
      <c r="E45" s="2">
        <f t="array" ref="E45">INDEX(data!$A$2:$Q$166,MATCH(E$2,IF($A45=IF($A$1=data!$A$2:$A$166,data!$P$2:$P$166,0),data!$Q$2:$Q$166,0),0),MATCH(Bangladesh!$A$43,data!$A$1:$Q$1,0))</f>
        <v>0</v>
      </c>
      <c r="F45" s="2">
        <f t="array" ref="F45">INDEX(data!$A$2:$Q$166,MATCH(F$2,IF($A45=IF($A$1=data!$A$2:$A$166,data!$P$2:$P$166,0),data!$Q$2:$Q$166,0),0),MATCH(Bangladesh!$A$43,data!$A$1:$Q$1,0))</f>
        <v>0</v>
      </c>
      <c r="G45" s="2">
        <f t="array" ref="G45">INDEX(data!$A$2:$Q$166,MATCH(G$2,IF($A45=IF($A$1=data!$A$2:$A$166,data!$P$2:$P$166,0),data!$Q$2:$Q$166,0),0),MATCH(Bangladesh!$A$43,data!$A$1:$Q$1,0))</f>
        <v>0</v>
      </c>
      <c r="H45" s="2">
        <f t="array" ref="H45">INDEX(data!$A$2:$Q$166,MATCH(H$2,IF($A45=IF($A$1=data!$A$2:$A$166,data!$P$2:$P$166,0),data!$Q$2:$Q$166,0),0),MATCH(Bangladesh!$A$43,data!$A$1:$Q$1,0))</f>
        <v>0</v>
      </c>
      <c r="I45" s="2">
        <f t="array" ref="I45">INDEX(data!$A$2:$Q$166,MATCH(I$2,IF($A45=IF($A$1=data!$A$2:$A$166,data!$P$2:$P$166,0),data!$Q$2:$Q$166,0),0),MATCH(Bangladesh!$A$43,data!$A$1:$Q$1,0))</f>
        <v>0</v>
      </c>
      <c r="J45" s="2">
        <f t="array" ref="J45">INDEX(data!$A$2:$Q$166,MATCH(J$2,IF($A45=IF($A$1=data!$A$2:$A$166,data!$P$2:$P$166,0),data!$Q$2:$Q$166,0),0),MATCH(Bangladesh!$A$43,data!$A$1:$Q$1,0))</f>
        <v>0</v>
      </c>
      <c r="K45" s="2">
        <f t="array" ref="K45">INDEX(data!$A$2:$Q$166,MATCH(K$2,IF($A45=IF($A$1=data!$A$2:$A$166,data!$P$2:$P$166,0),data!$Q$2:$Q$166,0),0),MATCH(Bangladesh!$A$43,data!$A$1:$Q$1,0))</f>
        <v>0</v>
      </c>
      <c r="L45" s="2">
        <f t="array" ref="L45">INDEX(data!$A$2:$Q$166,MATCH(L$2,IF($A45=IF($A$1=data!$A$2:$A$166,data!$P$2:$P$166,0),data!$Q$2:$Q$166,0),0),MATCH(Bangladesh!$A$43,data!$A$1:$Q$1,0))</f>
        <v>0</v>
      </c>
      <c r="M45" s="2">
        <f t="array" ref="M45">INDEX(data!$A$2:$Q$166,MATCH(M$2,IF($A45=IF($A$1=data!$A$2:$A$166,data!$P$2:$P$166,0),data!$Q$2:$Q$166,0),0),MATCH(Bangladesh!$A$43,data!$A$1:$Q$1,0))</f>
        <v>0</v>
      </c>
    </row>
    <row r="46" spans="1:13" x14ac:dyDescent="0.25">
      <c r="A46">
        <v>2020</v>
      </c>
      <c r="B46" s="2">
        <f t="array" ref="B46">INDEX(data!$A$2:$Q$166,MATCH(B$2,IF($A46=IF($A$1=data!$A$2:$A$166,data!$P$2:$P$166,0),data!$Q$2:$Q$166,0),0),MATCH(Bangladesh!$A$43,data!$A$1:$Q$1,0))</f>
        <v>0</v>
      </c>
      <c r="C46" s="2">
        <f t="array" ref="C46">INDEX(data!$A$2:$Q$166,MATCH(C$2,IF($A46=IF($A$1=data!$A$2:$A$166,data!$P$2:$P$166,0),data!$Q$2:$Q$166,0),0),MATCH(Bangladesh!$A$43,data!$A$1:$Q$1,0))</f>
        <v>0</v>
      </c>
      <c r="D46" s="2">
        <f t="array" ref="D46">INDEX(data!$A$2:$Q$166,MATCH(D$2,IF($A46=IF($A$1=data!$A$2:$A$166,data!$P$2:$P$166,0),data!$Q$2:$Q$166,0),0),MATCH(Bangladesh!$A$43,data!$A$1:$Q$1,0))</f>
        <v>0</v>
      </c>
      <c r="E46" s="2">
        <f t="array" ref="E46">INDEX(data!$A$2:$Q$166,MATCH(E$2,IF($A46=IF($A$1=data!$A$2:$A$166,data!$P$2:$P$166,0),data!$Q$2:$Q$166,0),0),MATCH(Bangladesh!$A$43,data!$A$1:$Q$1,0))</f>
        <v>0</v>
      </c>
      <c r="F46" s="2">
        <f t="array" ref="F46">INDEX(data!$A$2:$Q$166,MATCH(F$2,IF($A46=IF($A$1=data!$A$2:$A$166,data!$P$2:$P$166,0),data!$Q$2:$Q$166,0),0),MATCH(Bangladesh!$A$43,data!$A$1:$Q$1,0))</f>
        <v>500000000</v>
      </c>
      <c r="G46" s="2">
        <f t="array" ref="G46">INDEX(data!$A$2:$Q$166,MATCH(G$2,IF($A46=IF($A$1=data!$A$2:$A$166,data!$P$2:$P$166,0),data!$Q$2:$Q$166,0),0),MATCH(Bangladesh!$A$43,data!$A$1:$Q$1,0))</f>
        <v>10000000</v>
      </c>
      <c r="H46" s="2">
        <f t="array" ref="H46">INDEX(data!$A$2:$Q$166,MATCH(H$2,IF($A46=IF($A$1=data!$A$2:$A$166,data!$P$2:$P$166,0),data!$Q$2:$Q$166,0),0),MATCH(Bangladesh!$A$43,data!$A$1:$Q$1,0))</f>
        <v>0</v>
      </c>
      <c r="I46" s="2" t="e">
        <f t="array" ref="I46">INDEX(data!$A$2:$Q$166,MATCH(I$2,IF($A46=IF($A$1=data!$A$2:$A$166,data!$P$2:$P$166,0),data!$Q$2:$Q$166,0),0),MATCH(Bangladesh!$A$43,data!$A$1:$Q$1,0))</f>
        <v>#N/A</v>
      </c>
      <c r="J46" s="2" t="e">
        <f t="array" ref="J46">INDEX(data!$A$2:$Q$166,MATCH(J$2,IF($A46=IF($A$1=data!$A$2:$A$166,data!$P$2:$P$166,0),data!$Q$2:$Q$166,0),0),MATCH(Bangladesh!$A$43,data!$A$1:$Q$1,0))</f>
        <v>#N/A</v>
      </c>
      <c r="K46" s="2" t="e">
        <f t="array" ref="K46">INDEX(data!$A$2:$Q$166,MATCH(K$2,IF($A46=IF($A$1=data!$A$2:$A$166,data!$P$2:$P$166,0),data!$Q$2:$Q$166,0),0),MATCH(Bangladesh!$A$43,data!$A$1:$Q$1,0))</f>
        <v>#N/A</v>
      </c>
      <c r="L46" s="2" t="e">
        <f t="array" ref="L46">INDEX(data!$A$2:$Q$166,MATCH(L$2,IF($A46=IF($A$1=data!$A$2:$A$166,data!$P$2:$P$166,0),data!$Q$2:$Q$166,0),0),MATCH(Bangladesh!$A$43,data!$A$1:$Q$1,0))</f>
        <v>#N/A</v>
      </c>
      <c r="M46" s="2" t="e">
        <f t="array" ref="M46">INDEX(data!$A$2:$Q$166,MATCH(M$2,IF($A46=IF($A$1=data!$A$2:$A$166,data!$P$2:$P$166,0),data!$Q$2:$Q$166,0),0),MATCH(Bangladesh!$A$43,data!$A$1:$Q$1,0))</f>
        <v>#N/A</v>
      </c>
    </row>
    <row r="47" spans="1:13" x14ac:dyDescent="0.25">
      <c r="B47" s="4" t="s">
        <v>95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91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M48" t="s">
        <v>87</v>
      </c>
    </row>
    <row r="49" spans="1:13" x14ac:dyDescent="0.25">
      <c r="A49">
        <v>2018</v>
      </c>
      <c r="B49" s="2">
        <f>B39+B44</f>
        <v>0</v>
      </c>
      <c r="C49" s="2">
        <f t="shared" ref="C49:M49" si="8">C39+C44</f>
        <v>0</v>
      </c>
      <c r="D49" s="2">
        <f t="shared" si="8"/>
        <v>0</v>
      </c>
      <c r="E49" s="2">
        <f t="shared" si="8"/>
        <v>0</v>
      </c>
      <c r="F49" s="2">
        <f t="shared" si="8"/>
        <v>0</v>
      </c>
      <c r="G49" s="2">
        <f t="shared" si="8"/>
        <v>0</v>
      </c>
      <c r="H49" s="2">
        <f t="shared" si="8"/>
        <v>0</v>
      </c>
      <c r="I49" s="2">
        <f t="shared" si="8"/>
        <v>0</v>
      </c>
      <c r="J49" s="2">
        <f t="shared" si="8"/>
        <v>0</v>
      </c>
      <c r="K49" s="2">
        <f t="shared" si="8"/>
        <v>0</v>
      </c>
      <c r="L49" s="2">
        <f t="shared" si="8"/>
        <v>0</v>
      </c>
      <c r="M49" s="2">
        <f t="shared" si="8"/>
        <v>0</v>
      </c>
    </row>
    <row r="50" spans="1:13" x14ac:dyDescent="0.25">
      <c r="A50">
        <v>2019</v>
      </c>
      <c r="B50" s="2">
        <f t="shared" ref="B50:M50" si="9">B40+B45</f>
        <v>0</v>
      </c>
      <c r="C50" s="2">
        <f t="shared" si="9"/>
        <v>0</v>
      </c>
      <c r="D50" s="2">
        <f t="shared" si="9"/>
        <v>0</v>
      </c>
      <c r="E50" s="2">
        <f t="shared" si="9"/>
        <v>0</v>
      </c>
      <c r="F50" s="2">
        <f t="shared" si="9"/>
        <v>0</v>
      </c>
      <c r="G50" s="2">
        <f t="shared" si="9"/>
        <v>0</v>
      </c>
      <c r="H50" s="2">
        <f t="shared" si="9"/>
        <v>0</v>
      </c>
      <c r="I50" s="2">
        <f t="shared" si="9"/>
        <v>0</v>
      </c>
      <c r="J50" s="2">
        <f t="shared" si="9"/>
        <v>0</v>
      </c>
      <c r="K50" s="2">
        <f t="shared" si="9"/>
        <v>0</v>
      </c>
      <c r="L50" s="2">
        <f t="shared" si="9"/>
        <v>0</v>
      </c>
      <c r="M50" s="2">
        <f t="shared" si="9"/>
        <v>0</v>
      </c>
    </row>
    <row r="51" spans="1:13" x14ac:dyDescent="0.25">
      <c r="A51">
        <v>2020</v>
      </c>
      <c r="B51" s="2">
        <f t="shared" ref="B51:M51" si="10">B41+B46</f>
        <v>0</v>
      </c>
      <c r="C51" s="2">
        <f t="shared" si="10"/>
        <v>0</v>
      </c>
      <c r="D51" s="2">
        <f t="shared" si="10"/>
        <v>0</v>
      </c>
      <c r="E51" s="2">
        <f t="shared" si="10"/>
        <v>0</v>
      </c>
      <c r="F51" s="2">
        <f t="shared" si="10"/>
        <v>500000000</v>
      </c>
      <c r="G51" s="2">
        <f t="shared" si="10"/>
        <v>289718754</v>
      </c>
      <c r="H51" s="2">
        <f t="shared" si="10"/>
        <v>8625755</v>
      </c>
      <c r="I51" s="2" t="e">
        <f t="shared" si="10"/>
        <v>#N/A</v>
      </c>
      <c r="J51" s="2" t="e">
        <f t="shared" si="10"/>
        <v>#N/A</v>
      </c>
      <c r="K51" s="2" t="e">
        <f t="shared" si="10"/>
        <v>#N/A</v>
      </c>
      <c r="L51" s="2" t="e">
        <f t="shared" si="10"/>
        <v>#N/A</v>
      </c>
      <c r="M51" s="2" t="e">
        <f t="shared" si="10"/>
        <v>#N/A</v>
      </c>
    </row>
  </sheetData>
  <mergeCells count="9">
    <mergeCell ref="B31:M31"/>
    <mergeCell ref="B37:M37"/>
    <mergeCell ref="B42:M42"/>
    <mergeCell ref="B47:M47"/>
    <mergeCell ref="B1:M1"/>
    <mergeCell ref="B7:M7"/>
    <mergeCell ref="B13:M13"/>
    <mergeCell ref="B19:M19"/>
    <mergeCell ref="B25:M25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2E-1879-4D25-A9D0-F249C54E7659}">
  <dimension ref="A1:R51"/>
  <sheetViews>
    <sheetView workbookViewId="0">
      <selection activeCell="A14" sqref="A14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59</v>
      </c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INDEX(data!$A$2:$Q$166,MATCH(B$2,IF($A3=IF($A$1=data!$A$2:$A$166,data!$P$2:$P$166,0),data!$Q$2:$Q$166,0),0),MATCH(Cameroon!$A$2,data!$A$1:$Q$1,0))</f>
        <v>241887160.307464</v>
      </c>
      <c r="C3" s="2">
        <f t="array" ref="C3">INDEX(data!$A$2:$Q$166,MATCH(C$2,IF($A3=IF($A$1=data!$A$2:$A$166,data!$P$2:$P$166,0),data!$Q$2:$Q$166,0),0),MATCH(Cameroon!$A$2,data!$A$1:$Q$1,0))</f>
        <v>15596694.8826911</v>
      </c>
      <c r="D3" s="2">
        <f t="array" ref="D3">INDEX(data!$A$2:$Q$166,MATCH(D$2,IF($A3=IF($A$1=data!$A$2:$A$166,data!$P$2:$P$166,0),data!$Q$2:$Q$166,0),0),MATCH(Cameroon!$A$2,data!$A$1:$Q$1,0))</f>
        <v>99465921.039040297</v>
      </c>
      <c r="E3" s="2">
        <f t="array" ref="E3">INDEX(data!$A$2:$Q$166,MATCH(E$2,IF($A3=IF($A$1=data!$A$2:$A$166,data!$P$2:$P$166,0),data!$Q$2:$Q$166,0),0),MATCH(Cameroon!$A$2,data!$A$1:$Q$1,0))</f>
        <v>45639438.326254599</v>
      </c>
      <c r="F3" s="2">
        <f t="array" ref="F3">INDEX(data!$A$2:$Q$166,MATCH(F$2,IF($A3=IF($A$1=data!$A$2:$A$166,data!$P$2:$P$166,0),data!$Q$2:$Q$166,0),0),MATCH(Cameroon!$A$2,data!$A$1:$Q$1,0))</f>
        <v>22572192.2996835</v>
      </c>
      <c r="G3" s="2">
        <f t="array" ref="G3">INDEX(data!$A$2:$Q$166,MATCH(G$2,IF($A3=IF($A$1=data!$A$2:$A$166,data!$P$2:$P$166,0),data!$Q$2:$Q$166,0),0),MATCH(Cameroon!$A$2,data!$A$1:$Q$1,0))</f>
        <v>121409163.041667</v>
      </c>
      <c r="H3" s="2">
        <f t="array" ref="H3">INDEX(data!$A$2:$Q$166,MATCH(H$2,IF($A3=IF($A$1=data!$A$2:$A$166,data!$P$2:$P$166,0),data!$Q$2:$Q$166,0),0),MATCH(Cameroon!$A$2,data!$A$1:$Q$1,0))</f>
        <v>24573936.983699199</v>
      </c>
      <c r="I3" s="2">
        <f t="array" ref="I3">INDEX(data!$A$2:$Q$166,MATCH(I$2,IF($A3=IF($A$1=data!$A$2:$A$166,data!$P$2:$P$166,0),data!$Q$2:$Q$166,0),0),MATCH(Cameroon!$A$2,data!$A$1:$Q$1,0))</f>
        <v>24095214.657955602</v>
      </c>
      <c r="J3" s="2">
        <f t="array" ref="J3">INDEX(data!$A$2:$Q$166,MATCH(J$2,IF($A3=IF($A$1=data!$A$2:$A$166,data!$P$2:$P$166,0),data!$Q$2:$Q$166,0),0),MATCH(Cameroon!$A$2,data!$A$1:$Q$1,0))</f>
        <v>84996787.023477495</v>
      </c>
      <c r="K3" s="2">
        <f t="array" ref="K3">INDEX(data!$A$2:$Q$166,MATCH(K$2,IF($A3=IF($A$1=data!$A$2:$A$166,data!$P$2:$P$166,0),data!$Q$2:$Q$166,0),0),MATCH(Cameroon!$A$2,data!$A$1:$Q$1,0))</f>
        <v>37252406.126239397</v>
      </c>
      <c r="L3" s="2">
        <f t="array" ref="L3">INDEX(data!$A$2:$Q$166,MATCH(L$2,IF($A3=IF($A$1=data!$A$2:$A$166,data!$P$2:$P$166,0),data!$Q$2:$Q$166,0),0),MATCH(Cameroon!$A$2,data!$A$1:$Q$1,0))</f>
        <v>46048261.266495802</v>
      </c>
      <c r="M3" s="2">
        <f t="array" ref="M3">INDEX(data!$A$2:$Q$166,MATCH(M$2,IF($A3=IF($A$1=data!$A$2:$A$166,data!$P$2:$P$166,0),data!$Q$2:$Q$166,0),0),MATCH(Cameroon!$A$2,data!$A$1:$Q$1,0))</f>
        <v>808164865.40053904</v>
      </c>
    </row>
    <row r="4" spans="1:18" x14ac:dyDescent="0.25">
      <c r="A4">
        <v>2019</v>
      </c>
      <c r="B4" s="2">
        <f t="array" ref="B4">INDEX(data!$A$2:$Q$166,MATCH(B$2,IF($A4=IF($A$1=data!$A$2:$A$166,data!$P$2:$P$166,0),data!$Q$2:$Q$166,0),0),MATCH(Cameroon!$A$2,data!$A$1:$Q$1,0))</f>
        <v>23841943.260948598</v>
      </c>
      <c r="C4" s="2">
        <f t="array" ref="C4">INDEX(data!$A$2:$Q$166,MATCH(C$2,IF($A4=IF($A$1=data!$A$2:$A$166,data!$P$2:$P$166,0),data!$Q$2:$Q$166,0),0),MATCH(Cameroon!$A$2,data!$A$1:$Q$1,0))</f>
        <v>51545226.695999801</v>
      </c>
      <c r="D4" s="2">
        <f t="array" ref="D4">INDEX(data!$A$2:$Q$166,MATCH(D$2,IF($A4=IF($A$1=data!$A$2:$A$166,data!$P$2:$P$166,0),data!$Q$2:$Q$166,0),0),MATCH(Cameroon!$A$2,data!$A$1:$Q$1,0))</f>
        <v>57080995.481616303</v>
      </c>
      <c r="E4" s="2">
        <f t="array" ref="E4">INDEX(data!$A$2:$Q$166,MATCH(E$2,IF($A4=IF($A$1=data!$A$2:$A$166,data!$P$2:$P$166,0),data!$Q$2:$Q$166,0),0),MATCH(Cameroon!$A$2,data!$A$1:$Q$1,0))</f>
        <v>34262396.812442102</v>
      </c>
      <c r="F4" s="2">
        <f t="array" ref="F4">INDEX(data!$A$2:$Q$166,MATCH(F$2,IF($A4=IF($A$1=data!$A$2:$A$166,data!$P$2:$P$166,0),data!$Q$2:$Q$166,0),0),MATCH(Cameroon!$A$2,data!$A$1:$Q$1,0))</f>
        <v>55043330.020842098</v>
      </c>
      <c r="G4" s="2">
        <f t="array" ref="G4">INDEX(data!$A$2:$Q$166,MATCH(G$2,IF($A4=IF($A$1=data!$A$2:$A$166,data!$P$2:$P$166,0),data!$Q$2:$Q$166,0),0),MATCH(Cameroon!$A$2,data!$A$1:$Q$1,0))</f>
        <v>68052551.585787505</v>
      </c>
      <c r="H4" s="2">
        <f t="array" ref="H4">INDEX(data!$A$2:$Q$166,MATCH(H$2,IF($A4=IF($A$1=data!$A$2:$A$166,data!$P$2:$P$166,0),data!$Q$2:$Q$166,0),0),MATCH(Cameroon!$A$2,data!$A$1:$Q$1,0))</f>
        <v>58370670.851902202</v>
      </c>
      <c r="I4" s="2">
        <f t="array" ref="I4">INDEX(data!$A$2:$Q$166,MATCH(I$2,IF($A4=IF($A$1=data!$A$2:$A$166,data!$P$2:$P$166,0),data!$Q$2:$Q$166,0),0),MATCH(Cameroon!$A$2,data!$A$1:$Q$1,0))</f>
        <v>30443949.235317498</v>
      </c>
      <c r="J4" s="2">
        <f t="array" ref="J4">INDEX(data!$A$2:$Q$166,MATCH(J$2,IF($A4=IF($A$1=data!$A$2:$A$166,data!$P$2:$P$166,0),data!$Q$2:$Q$166,0),0),MATCH(Cameroon!$A$2,data!$A$1:$Q$1,0))</f>
        <v>101732304.11439601</v>
      </c>
      <c r="K4" s="2">
        <f t="array" ref="K4">INDEX(data!$A$2:$Q$166,MATCH(K$2,IF($A4=IF($A$1=data!$A$2:$A$166,data!$P$2:$P$166,0),data!$Q$2:$Q$166,0),0),MATCH(Cameroon!$A$2,data!$A$1:$Q$1,0))</f>
        <v>49803154.072122201</v>
      </c>
      <c r="L4" s="2">
        <f t="array" ref="L4">INDEX(data!$A$2:$Q$166,MATCH(L$2,IF($A4=IF($A$1=data!$A$2:$A$166,data!$P$2:$P$166,0),data!$Q$2:$Q$166,0),0),MATCH(Cameroon!$A$2,data!$A$1:$Q$1,0))</f>
        <v>29034769.061622601</v>
      </c>
      <c r="M4" s="2">
        <f t="array" ref="M4">INDEX(data!$A$2:$Q$166,MATCH(M$2,IF($A4=IF($A$1=data!$A$2:$A$166,data!$P$2:$P$166,0),data!$Q$2:$Q$166,0),0),MATCH(Cameroon!$A$2,data!$A$1:$Q$1,0))</f>
        <v>854079929.51805198</v>
      </c>
    </row>
    <row r="5" spans="1:18" x14ac:dyDescent="0.25">
      <c r="A5">
        <v>2020</v>
      </c>
      <c r="B5" s="2">
        <f t="array" ref="B5">INDEX(data!$A$2:$Q$166,MATCH(B$2,IF($A5=IF($A$1=data!$A$2:$A$166,data!$P$2:$P$166,0),data!$Q$2:$Q$166,0),0),MATCH(Cameroon!$A$2,data!$A$1:$Q$1,0))</f>
        <v>37813741.1536128</v>
      </c>
      <c r="C5" s="2">
        <f t="array" ref="C5">INDEX(data!$A$2:$Q$166,MATCH(C$2,IF($A5=IF($A$1=data!$A$2:$A$166,data!$P$2:$P$166,0),data!$Q$2:$Q$166,0),0),MATCH(Cameroon!$A$2,data!$A$1:$Q$1,0))</f>
        <v>146234901.67656201</v>
      </c>
      <c r="D5" s="2">
        <f t="array" ref="D5">INDEX(data!$A$2:$Q$166,MATCH(D$2,IF($A5=IF($A$1=data!$A$2:$A$166,data!$P$2:$P$166,0),data!$Q$2:$Q$166,0),0),MATCH(Cameroon!$A$2,data!$A$1:$Q$1,0))</f>
        <v>97470038.5914561</v>
      </c>
      <c r="E5" s="2">
        <f t="array" ref="E5">INDEX(data!$A$2:$Q$166,MATCH(E$2,IF($A5=IF($A$1=data!$A$2:$A$166,data!$P$2:$P$166,0),data!$Q$2:$Q$166,0),0),MATCH(Cameroon!$A$2,data!$A$1:$Q$1,0))</f>
        <v>61157657.187789597</v>
      </c>
      <c r="F5" s="2">
        <f t="array" ref="F5">INDEX(data!$A$2:$Q$166,MATCH(F$2,IF($A5=IF($A$1=data!$A$2:$A$166,data!$P$2:$P$166,0),data!$Q$2:$Q$166,0),0),MATCH(Cameroon!$A$2,data!$A$1:$Q$1,0))</f>
        <v>48795302.130391702</v>
      </c>
      <c r="G5" s="2">
        <f t="array" ref="G5">INDEX(data!$A$2:$Q$166,MATCH(G$2,IF($A5=IF($A$1=data!$A$2:$A$166,data!$P$2:$P$166,0),data!$Q$2:$Q$166,0),0),MATCH(Cameroon!$A$2,data!$A$1:$Q$1,0))</f>
        <v>287858723.35013199</v>
      </c>
      <c r="H5" s="2">
        <f t="array" ref="H5">INDEX(data!$A$2:$Q$166,MATCH(H$2,IF($A5=IF($A$1=data!$A$2:$A$166,data!$P$2:$P$166,0),data!$Q$2:$Q$166,0),0),MATCH(Cameroon!$A$2,data!$A$1:$Q$1,0))</f>
        <v>143181557.63678601</v>
      </c>
      <c r="I5" s="2" t="e">
        <f t="array" ref="I5">INDEX(data!$A$2:$Q$166,MATCH(I$2,IF($A5=IF($A$1=data!$A$2:$A$166,data!$P$2:$P$166,0),data!$Q$2:$Q$166,0),0),MATCH(Cameroon!$A$2,data!$A$1:$Q$1,0))</f>
        <v>#N/A</v>
      </c>
      <c r="J5" s="2" t="e">
        <f t="array" ref="J5">INDEX(data!$A$2:$Q$166,MATCH(J$2,IF($A5=IF($A$1=data!$A$2:$A$166,data!$P$2:$P$166,0),data!$Q$2:$Q$166,0),0),MATCH(Cameroon!$A$2,data!$A$1:$Q$1,0))</f>
        <v>#N/A</v>
      </c>
      <c r="K5" s="2" t="e">
        <f t="array" ref="K5">INDEX(data!$A$2:$Q$166,MATCH(K$2,IF($A5=IF($A$1=data!$A$2:$A$166,data!$P$2:$P$166,0),data!$Q$2:$Q$166,0),0),MATCH(Cameroon!$A$2,data!$A$1:$Q$1,0))</f>
        <v>#N/A</v>
      </c>
      <c r="L5" s="2" t="e">
        <f t="array" ref="L5">INDEX(data!$A$2:$Q$166,MATCH(L$2,IF($A5=IF($A$1=data!$A$2:$A$166,data!$P$2:$P$166,0),data!$Q$2:$Q$166,0),0),MATCH(Cameroon!$A$2,data!$A$1:$Q$1,0))</f>
        <v>#N/A</v>
      </c>
      <c r="M5" s="2" t="e">
        <f t="array" ref="M5">INDEX(data!$A$2:$Q$166,MATCH(M$2,IF($A5=IF($A$1=data!$A$2:$A$166,data!$P$2:$P$166,0),data!$Q$2:$Q$166,0),0),MATCH(Cameroon!$A$2,data!$A$1:$Q$1,0))</f>
        <v>#N/A</v>
      </c>
    </row>
    <row r="7" spans="1:18" x14ac:dyDescent="0.25">
      <c r="B7" s="4" t="s">
        <v>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INDEX(data!$A$2:$Q$166,MATCH(B$2,IF($A9=IF($A$1=data!$A$2:$A$166,data!$P$2:$P$166,0),data!$Q$2:$Q$166,0),0),MATCH(Cameroon!$A$8,data!$A$1:$Q$1,0))</f>
        <v>379555041.03650302</v>
      </c>
      <c r="C9" s="2">
        <f t="array" ref="C9">INDEX(data!$A$2:$Q$166,MATCH(C$2,IF($A9=IF($A$1=data!$A$2:$A$166,data!$P$2:$P$166,0),data!$Q$2:$Q$166,0),0),MATCH(Cameroon!$A$8,data!$A$1:$Q$1,0))</f>
        <v>58781754.197591297</v>
      </c>
      <c r="D9" s="2">
        <f t="array" ref="D9">INDEX(data!$A$2:$Q$166,MATCH(D$2,IF($A9=IF($A$1=data!$A$2:$A$166,data!$P$2:$P$166,0),data!$Q$2:$Q$166,0),0),MATCH(Cameroon!$A$8,data!$A$1:$Q$1,0))</f>
        <v>119408735.589678</v>
      </c>
      <c r="E9" s="2">
        <f t="array" ref="E9">INDEX(data!$A$2:$Q$166,MATCH(E$2,IF($A9=IF($A$1=data!$A$2:$A$166,data!$P$2:$P$166,0),data!$Q$2:$Q$166,0),0),MATCH(Cameroon!$A$8,data!$A$1:$Q$1,0))</f>
        <v>143705743.818039</v>
      </c>
      <c r="F9" s="2">
        <f t="array" ref="F9">INDEX(data!$A$2:$Q$166,MATCH(F$2,IF($A9=IF($A$1=data!$A$2:$A$166,data!$P$2:$P$166,0),data!$Q$2:$Q$166,0),0),MATCH(Cameroon!$A$8,data!$A$1:$Q$1,0))</f>
        <v>66593924.755328603</v>
      </c>
      <c r="G9" s="2">
        <f t="array" ref="G9">INDEX(data!$A$2:$Q$166,MATCH(G$2,IF($A9=IF($A$1=data!$A$2:$A$166,data!$P$2:$P$166,0),data!$Q$2:$Q$166,0),0),MATCH(Cameroon!$A$8,data!$A$1:$Q$1,0))</f>
        <v>150866307.59641099</v>
      </c>
      <c r="H9" s="2">
        <f t="array" ref="H9">INDEX(data!$A$2:$Q$166,MATCH(H$2,IF($A9=IF($A$1=data!$A$2:$A$166,data!$P$2:$P$166,0),data!$Q$2:$Q$166,0),0),MATCH(Cameroon!$A$8,data!$A$1:$Q$1,0))</f>
        <v>76066388.421210006</v>
      </c>
      <c r="I9" s="2">
        <f t="array" ref="I9">INDEX(data!$A$2:$Q$166,MATCH(I$2,IF($A9=IF($A$1=data!$A$2:$A$166,data!$P$2:$P$166,0),data!$Q$2:$Q$166,0),0),MATCH(Cameroon!$A$8,data!$A$1:$Q$1,0))</f>
        <v>124261413.60189</v>
      </c>
      <c r="J9" s="2">
        <f t="array" ref="J9">INDEX(data!$A$2:$Q$166,MATCH(J$2,IF($A9=IF($A$1=data!$A$2:$A$166,data!$P$2:$P$166,0),data!$Q$2:$Q$166,0),0),MATCH(Cameroon!$A$8,data!$A$1:$Q$1,0))</f>
        <v>110592129.472565</v>
      </c>
      <c r="K9" s="2">
        <f t="array" ref="K9">INDEX(data!$A$2:$Q$166,MATCH(K$2,IF($A9=IF($A$1=data!$A$2:$A$166,data!$P$2:$P$166,0),data!$Q$2:$Q$166,0),0),MATCH(Cameroon!$A$8,data!$A$1:$Q$1,0))</f>
        <v>143442053.73208699</v>
      </c>
      <c r="L9" s="2">
        <f t="array" ref="L9">INDEX(data!$A$2:$Q$166,MATCH(L$2,IF($A9=IF($A$1=data!$A$2:$A$166,data!$P$2:$P$166,0),data!$Q$2:$Q$166,0),0),MATCH(Cameroon!$A$8,data!$A$1:$Q$1,0))</f>
        <v>178724824.00705701</v>
      </c>
      <c r="M9" s="2">
        <f t="array" ref="M9">INDEX(data!$A$2:$Q$166,MATCH(M$2,IF($A9=IF($A$1=data!$A$2:$A$166,data!$P$2:$P$166,0),data!$Q$2:$Q$166,0),0),MATCH(Cameroon!$A$8,data!$A$1:$Q$1,0))</f>
        <v>115448486.133598</v>
      </c>
    </row>
    <row r="10" spans="1:18" x14ac:dyDescent="0.25">
      <c r="A10">
        <v>2019</v>
      </c>
      <c r="B10" s="2">
        <f t="array" ref="B10">INDEX(data!$A$2:$Q$166,MATCH(B$2,IF($A10=IF($A$1=data!$A$2:$A$166,data!$P$2:$P$166,0),data!$Q$2:$Q$166,0),0),MATCH(Cameroon!$A$8,data!$A$1:$Q$1,0))</f>
        <v>37411368.760940701</v>
      </c>
      <c r="C10" s="2">
        <f t="array" ref="C10">INDEX(data!$A$2:$Q$166,MATCH(C$2,IF($A10=IF($A$1=data!$A$2:$A$166,data!$P$2:$P$166,0),data!$Q$2:$Q$166,0),0),MATCH(Cameroon!$A$8,data!$A$1:$Q$1,0))</f>
        <v>194266725.64236099</v>
      </c>
      <c r="D10" s="2">
        <f t="array" ref="D10">INDEX(data!$A$2:$Q$166,MATCH(D$2,IF($A10=IF($A$1=data!$A$2:$A$166,data!$P$2:$P$166,0),data!$Q$2:$Q$166,0),0),MATCH(Cameroon!$A$8,data!$A$1:$Q$1,0))</f>
        <v>68525676.185964197</v>
      </c>
      <c r="E10" s="2">
        <f t="array" ref="E10">INDEX(data!$A$2:$Q$166,MATCH(E$2,IF($A10=IF($A$1=data!$A$2:$A$166,data!$P$2:$P$166,0),data!$Q$2:$Q$166,0),0),MATCH(Cameroon!$A$8,data!$A$1:$Q$1,0))</f>
        <v>107882642.720614</v>
      </c>
      <c r="F10" s="2">
        <f t="array" ref="F10">INDEX(data!$A$2:$Q$166,MATCH(F$2,IF($A10=IF($A$1=data!$A$2:$A$166,data!$P$2:$P$166,0),data!$Q$2:$Q$166,0),0),MATCH(Cameroon!$A$8,data!$A$1:$Q$1,0))</f>
        <v>162392351.12940601</v>
      </c>
      <c r="G10" s="2">
        <f t="array" ref="G10">INDEX(data!$A$2:$Q$166,MATCH(G$2,IF($A10=IF($A$1=data!$A$2:$A$166,data!$P$2:$P$166,0),data!$Q$2:$Q$166,0),0),MATCH(Cameroon!$A$8,data!$A$1:$Q$1,0))</f>
        <v>84563940.011170894</v>
      </c>
      <c r="H10" s="2">
        <f t="array" ref="H10">INDEX(data!$A$2:$Q$166,MATCH(H$2,IF($A10=IF($A$1=data!$A$2:$A$166,data!$P$2:$P$166,0),data!$Q$2:$Q$166,0),0),MATCH(Cameroon!$A$8,data!$A$1:$Q$1,0))</f>
        <v>180681106.34338501</v>
      </c>
      <c r="I10" s="2">
        <f t="array" ref="I10">INDEX(data!$A$2:$Q$166,MATCH(I$2,IF($A10=IF($A$1=data!$A$2:$A$166,data!$P$2:$P$166,0),data!$Q$2:$Q$166,0),0),MATCH(Cameroon!$A$8,data!$A$1:$Q$1,0))</f>
        <v>157002467.971609</v>
      </c>
      <c r="J10" s="2">
        <f t="array" ref="J10">INDEX(data!$A$2:$Q$166,MATCH(J$2,IF($A10=IF($A$1=data!$A$2:$A$166,data!$P$2:$P$166,0),data!$Q$2:$Q$166,0),0),MATCH(Cameroon!$A$8,data!$A$1:$Q$1,0))</f>
        <v>132367264.01262601</v>
      </c>
      <c r="K10" s="2">
        <f t="array" ref="K10">INDEX(data!$A$2:$Q$166,MATCH(K$2,IF($A10=IF($A$1=data!$A$2:$A$166,data!$P$2:$P$166,0),data!$Q$2:$Q$166,0),0),MATCH(Cameroon!$A$8,data!$A$1:$Q$1,0))</f>
        <v>191769269.29852301</v>
      </c>
      <c r="L10" s="2">
        <f t="array" ref="L10">INDEX(data!$A$2:$Q$166,MATCH(L$2,IF($A10=IF($A$1=data!$A$2:$A$166,data!$P$2:$P$166,0),data!$Q$2:$Q$166,0),0),MATCH(Cameroon!$A$8,data!$A$1:$Q$1,0))</f>
        <v>112691203.70457201</v>
      </c>
      <c r="M10" s="2">
        <f t="array" ref="M10">INDEX(data!$A$2:$Q$166,MATCH(M$2,IF($A10=IF($A$1=data!$A$2:$A$166,data!$P$2:$P$166,0),data!$Q$2:$Q$166,0),0),MATCH(Cameroon!$A$8,data!$A$1:$Q$1,0))</f>
        <v>122007574.34694999</v>
      </c>
    </row>
    <row r="11" spans="1:18" x14ac:dyDescent="0.25">
      <c r="A11">
        <v>2020</v>
      </c>
      <c r="B11" s="2">
        <f t="array" ref="B11">INDEX(data!$A$2:$Q$166,MATCH(B$2,IF($A11=IF($A$1=data!$A$2:$A$166,data!$P$2:$P$166,0),data!$Q$2:$Q$166,0),0),MATCH(Cameroon!$A$8,data!$A$1:$Q$1,0))</f>
        <v>59335088.547320098</v>
      </c>
      <c r="C11" s="2">
        <f t="array" ref="C11">INDEX(data!$A$2:$Q$166,MATCH(C$2,IF($A11=IF($A$1=data!$A$2:$A$166,data!$P$2:$P$166,0),data!$Q$2:$Q$166,0),0),MATCH(Cameroon!$A$8,data!$A$1:$Q$1,0))</f>
        <v>551138822.04621398</v>
      </c>
      <c r="D11" s="2">
        <f t="array" ref="D11">INDEX(data!$A$2:$Q$166,MATCH(D$2,IF($A11=IF($A$1=data!$A$2:$A$166,data!$P$2:$P$166,0),data!$Q$2:$Q$166,0),0),MATCH(Cameroon!$A$8,data!$A$1:$Q$1,0))</f>
        <v>117012680.77047899</v>
      </c>
      <c r="E11" s="2">
        <f t="array" ref="E11">INDEX(data!$A$2:$Q$166,MATCH(E$2,IF($A11=IF($A$1=data!$A$2:$A$166,data!$P$2:$P$166,0),data!$Q$2:$Q$166,0),0),MATCH(Cameroon!$A$8,data!$A$1:$Q$1,0))</f>
        <v>192568246.64479199</v>
      </c>
      <c r="F11" s="2">
        <f t="array" ref="F11">INDEX(data!$A$2:$Q$166,MATCH(F$2,IF($A11=IF($A$1=data!$A$2:$A$166,data!$P$2:$P$166,0),data!$Q$2:$Q$166,0),0),MATCH(Cameroon!$A$8,data!$A$1:$Q$1,0))</f>
        <v>143959019.812639</v>
      </c>
      <c r="G11" s="2">
        <f t="array" ref="G11">INDEX(data!$A$2:$Q$166,MATCH(G$2,IF($A11=IF($A$1=data!$A$2:$A$166,data!$P$2:$P$166,0),data!$Q$2:$Q$166,0),0),MATCH(Cameroon!$A$8,data!$A$1:$Q$1,0))</f>
        <v>357701030.24552298</v>
      </c>
      <c r="H11" s="2">
        <f t="array" ref="H11">INDEX(data!$A$2:$Q$166,MATCH(H$2,IF($A11=IF($A$1=data!$A$2:$A$166,data!$P$2:$P$166,0),data!$Q$2:$Q$166,0),0),MATCH(Cameroon!$A$8,data!$A$1:$Q$1,0))</f>
        <v>443205497.97040099</v>
      </c>
      <c r="I11" s="2" t="e">
        <f t="array" ref="I11">INDEX(data!$A$2:$Q$166,MATCH(I$2,IF($A11=IF($A$1=data!$A$2:$A$166,data!$P$2:$P$166,0),data!$Q$2:$Q$166,0),0),MATCH(Cameroon!$A$8,data!$A$1:$Q$1,0))</f>
        <v>#N/A</v>
      </c>
      <c r="J11" s="2" t="e">
        <f t="array" ref="J11">INDEX(data!$A$2:$Q$166,MATCH(J$2,IF($A11=IF($A$1=data!$A$2:$A$166,data!$P$2:$P$166,0),data!$Q$2:$Q$166,0),0),MATCH(Cameroon!$A$8,data!$A$1:$Q$1,0))</f>
        <v>#N/A</v>
      </c>
      <c r="K11" s="2" t="e">
        <f t="array" ref="K11">INDEX(data!$A$2:$Q$166,MATCH(K$2,IF($A11=IF($A$1=data!$A$2:$A$166,data!$P$2:$P$166,0),data!$Q$2:$Q$166,0),0),MATCH(Cameroon!$A$8,data!$A$1:$Q$1,0))</f>
        <v>#N/A</v>
      </c>
      <c r="L11" s="2" t="e">
        <f t="array" ref="L11">INDEX(data!$A$2:$Q$166,MATCH(L$2,IF($A11=IF($A$1=data!$A$2:$A$166,data!$P$2:$P$166,0),data!$Q$2:$Q$166,0),0),MATCH(Cameroon!$A$8,data!$A$1:$Q$1,0))</f>
        <v>#N/A</v>
      </c>
      <c r="M11" s="2" t="e">
        <f t="array" ref="M11">INDEX(data!$A$2:$Q$166,MATCH(M$2,IF($A11=IF($A$1=data!$A$2:$A$166,data!$P$2:$P$166,0),data!$Q$2:$Q$166,0),0),MATCH(Cameroon!$A$8,data!$A$1:$Q$1,0))</f>
        <v>#N/A</v>
      </c>
    </row>
    <row r="13" spans="1:18" x14ac:dyDescent="0.25">
      <c r="B13" s="4" t="s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8" x14ac:dyDescent="0.25">
      <c r="A14" t="s">
        <v>68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INDEX(data!$A$2:$Q$166,MATCH(B$2,IF($A15=IF($A$1=data!$A$2:$A$166,data!$P$2:$P$166,0),data!$Q$2:$Q$166,0),0),MATCH(Cameroon!$A$14,data!$A$1:$Q$1,0))</f>
        <v>0</v>
      </c>
      <c r="C15" s="2">
        <f t="array" ref="C15">INDEX(data!$A$2:$Q$166,MATCH(C$2,IF($A15=IF($A$1=data!$A$2:$A$166,data!$P$2:$P$166,0),data!$Q$2:$Q$166,0),0),MATCH(Cameroon!$A$14,data!$A$1:$Q$1,0))</f>
        <v>0</v>
      </c>
      <c r="D15" s="2">
        <f t="array" ref="D15">INDEX(data!$A$2:$Q$166,MATCH(D$2,IF($A15=IF($A$1=data!$A$2:$A$166,data!$P$2:$P$166,0),data!$Q$2:$Q$166,0),0),MATCH(Cameroon!$A$14,data!$A$1:$Q$1,0))</f>
        <v>0</v>
      </c>
      <c r="E15" s="2">
        <f t="array" ref="E15">INDEX(data!$A$2:$Q$166,MATCH(E$2,IF($A15=IF($A$1=data!$A$2:$A$166,data!$P$2:$P$166,0),data!$Q$2:$Q$166,0),0),MATCH(Cameroon!$A$14,data!$A$1:$Q$1,0))</f>
        <v>0</v>
      </c>
      <c r="F15" s="2">
        <f t="array" ref="F15">INDEX(data!$A$2:$Q$166,MATCH(F$2,IF($A15=IF($A$1=data!$A$2:$A$166,data!$P$2:$P$166,0),data!$Q$2:$Q$166,0),0),MATCH(Cameroon!$A$14,data!$A$1:$Q$1,0))</f>
        <v>0</v>
      </c>
      <c r="G15" s="2">
        <f t="array" ref="G15">INDEX(data!$A$2:$Q$166,MATCH(G$2,IF($A15=IF($A$1=data!$A$2:$A$166,data!$P$2:$P$166,0),data!$Q$2:$Q$166,0),0),MATCH(Cameroon!$A$14,data!$A$1:$Q$1,0))</f>
        <v>0</v>
      </c>
      <c r="H15" s="2">
        <f t="array" ref="H15">INDEX(data!$A$2:$Q$166,MATCH(H$2,IF($A15=IF($A$1=data!$A$2:$A$166,data!$P$2:$P$166,0),data!$Q$2:$Q$166,0),0),MATCH(Cameroon!$A$14,data!$A$1:$Q$1,0))</f>
        <v>0</v>
      </c>
      <c r="I15" s="2">
        <f t="array" ref="I15">INDEX(data!$A$2:$Q$166,MATCH(I$2,IF($A15=IF($A$1=data!$A$2:$A$166,data!$P$2:$P$166,0),data!$Q$2:$Q$166,0),0),MATCH(Cameroon!$A$14,data!$A$1:$Q$1,0))</f>
        <v>0</v>
      </c>
      <c r="J15" s="2">
        <f t="array" ref="J15">INDEX(data!$A$2:$Q$166,MATCH(J$2,IF($A15=IF($A$1=data!$A$2:$A$166,data!$P$2:$P$166,0),data!$Q$2:$Q$166,0),0),MATCH(Cameroon!$A$14,data!$A$1:$Q$1,0))</f>
        <v>0</v>
      </c>
      <c r="K15" s="2">
        <f t="array" ref="K15">INDEX(data!$A$2:$Q$166,MATCH(K$2,IF($A15=IF($A$1=data!$A$2:$A$166,data!$P$2:$P$166,0),data!$Q$2:$Q$166,0),0),MATCH(Cameroon!$A$14,data!$A$1:$Q$1,0))</f>
        <v>0</v>
      </c>
      <c r="L15" s="2">
        <f t="array" ref="L15">INDEX(data!$A$2:$Q$166,MATCH(L$2,IF($A15=IF($A$1=data!$A$2:$A$166,data!$P$2:$P$166,0),data!$Q$2:$Q$166,0),0),MATCH(Cameroon!$A$14,data!$A$1:$Q$1,0))</f>
        <v>0</v>
      </c>
      <c r="M15" s="2">
        <f t="array" ref="M15">INDEX(data!$A$2:$Q$166,MATCH(M$2,IF($A15=IF($A$1=data!$A$2:$A$166,data!$P$2:$P$166,0),data!$Q$2:$Q$166,0),0),MATCH(Cameroon!$A$14,data!$A$1:$Q$1,0))</f>
        <v>0</v>
      </c>
    </row>
    <row r="16" spans="1:18" x14ac:dyDescent="0.25">
      <c r="A16">
        <v>2019</v>
      </c>
      <c r="B16" s="2">
        <f t="array" ref="B16">INDEX(data!$A$2:$Q$166,MATCH(B$2,IF($A16=IF($A$1=data!$A$2:$A$166,data!$P$2:$P$166,0),data!$Q$2:$Q$166,0),0),MATCH(Cameroon!$A$14,data!$A$1:$Q$1,0))</f>
        <v>0</v>
      </c>
      <c r="C16" s="2">
        <f t="array" ref="C16">INDEX(data!$A$2:$Q$166,MATCH(C$2,IF($A16=IF($A$1=data!$A$2:$A$166,data!$P$2:$P$166,0),data!$Q$2:$Q$166,0),0),MATCH(Cameroon!$A$14,data!$A$1:$Q$1,0))</f>
        <v>0</v>
      </c>
      <c r="D16" s="2">
        <f t="array" ref="D16">INDEX(data!$A$2:$Q$166,MATCH(D$2,IF($A16=IF($A$1=data!$A$2:$A$166,data!$P$2:$P$166,0),data!$Q$2:$Q$166,0),0),MATCH(Cameroon!$A$14,data!$A$1:$Q$1,0))</f>
        <v>0</v>
      </c>
      <c r="E16" s="2">
        <f t="array" ref="E16">INDEX(data!$A$2:$Q$166,MATCH(E$2,IF($A16=IF($A$1=data!$A$2:$A$166,data!$P$2:$P$166,0),data!$Q$2:$Q$166,0),0),MATCH(Cameroon!$A$14,data!$A$1:$Q$1,0))</f>
        <v>0</v>
      </c>
      <c r="F16" s="2">
        <f t="array" ref="F16">INDEX(data!$A$2:$Q$166,MATCH(F$2,IF($A16=IF($A$1=data!$A$2:$A$166,data!$P$2:$P$166,0),data!$Q$2:$Q$166,0),0),MATCH(Cameroon!$A$14,data!$A$1:$Q$1,0))</f>
        <v>0</v>
      </c>
      <c r="G16" s="2">
        <f t="array" ref="G16">INDEX(data!$A$2:$Q$166,MATCH(G$2,IF($A16=IF($A$1=data!$A$2:$A$166,data!$P$2:$P$166,0),data!$Q$2:$Q$166,0),0),MATCH(Cameroon!$A$14,data!$A$1:$Q$1,0))</f>
        <v>0</v>
      </c>
      <c r="H16" s="2">
        <f t="array" ref="H16">INDEX(data!$A$2:$Q$166,MATCH(H$2,IF($A16=IF($A$1=data!$A$2:$A$166,data!$P$2:$P$166,0),data!$Q$2:$Q$166,0),0),MATCH(Cameroon!$A$14,data!$A$1:$Q$1,0))</f>
        <v>0</v>
      </c>
      <c r="I16" s="2">
        <f t="array" ref="I16">INDEX(data!$A$2:$Q$166,MATCH(I$2,IF($A16=IF($A$1=data!$A$2:$A$166,data!$P$2:$P$166,0),data!$Q$2:$Q$166,0),0),MATCH(Cameroon!$A$14,data!$A$1:$Q$1,0))</f>
        <v>0</v>
      </c>
      <c r="J16" s="2">
        <f t="array" ref="J16">INDEX(data!$A$2:$Q$166,MATCH(J$2,IF($A16=IF($A$1=data!$A$2:$A$166,data!$P$2:$P$166,0),data!$Q$2:$Q$166,0),0),MATCH(Cameroon!$A$14,data!$A$1:$Q$1,0))</f>
        <v>0</v>
      </c>
      <c r="K16" s="2">
        <f t="array" ref="K16">INDEX(data!$A$2:$Q$166,MATCH(K$2,IF($A16=IF($A$1=data!$A$2:$A$166,data!$P$2:$P$166,0),data!$Q$2:$Q$166,0),0),MATCH(Cameroon!$A$14,data!$A$1:$Q$1,0))</f>
        <v>0</v>
      </c>
      <c r="L16" s="2">
        <f t="array" ref="L16">INDEX(data!$A$2:$Q$166,MATCH(L$2,IF($A16=IF($A$1=data!$A$2:$A$166,data!$P$2:$P$166,0),data!$Q$2:$Q$166,0),0),MATCH(Cameroon!$A$14,data!$A$1:$Q$1,0))</f>
        <v>0</v>
      </c>
      <c r="M16" s="2">
        <f t="array" ref="M16">INDEX(data!$A$2:$Q$166,MATCH(M$2,IF($A16=IF($A$1=data!$A$2:$A$166,data!$P$2:$P$166,0),data!$Q$2:$Q$166,0),0),MATCH(Cameroon!$A$14,data!$A$1:$Q$1,0))</f>
        <v>0</v>
      </c>
    </row>
    <row r="17" spans="1:13" x14ac:dyDescent="0.25">
      <c r="A17">
        <v>2020</v>
      </c>
      <c r="B17" s="2">
        <f t="array" ref="B17">INDEX(data!$A$2:$Q$166,MATCH(B$2,IF($A17=IF($A$1=data!$A$2:$A$166,data!$P$2:$P$166,0),data!$Q$2:$Q$166,0),0),MATCH(Cameroon!$A$14,data!$A$1:$Q$1,0))</f>
        <v>0</v>
      </c>
      <c r="C17" s="2">
        <f t="array" ref="C17">INDEX(data!$A$2:$Q$166,MATCH(C$2,IF($A17=IF($A$1=data!$A$2:$A$166,data!$P$2:$P$166,0),data!$Q$2:$Q$166,0),0),MATCH(Cameroon!$A$14,data!$A$1:$Q$1,0))</f>
        <v>0</v>
      </c>
      <c r="D17" s="2">
        <f t="array" ref="D17">INDEX(data!$A$2:$Q$166,MATCH(D$2,IF($A17=IF($A$1=data!$A$2:$A$166,data!$P$2:$P$166,0),data!$Q$2:$Q$166,0),0),MATCH(Cameroon!$A$14,data!$A$1:$Q$1,0))</f>
        <v>3601648.8480000002</v>
      </c>
      <c r="E17" s="2">
        <f t="array" ref="E17">INDEX(data!$A$2:$Q$166,MATCH(E$2,IF($A17=IF($A$1=data!$A$2:$A$166,data!$P$2:$P$166,0),data!$Q$2:$Q$166,0),0),MATCH(Cameroon!$A$14,data!$A$1:$Q$1,0))</f>
        <v>4510854.0710000005</v>
      </c>
      <c r="F17" s="2">
        <f t="array" ref="F17">INDEX(data!$A$2:$Q$166,MATCH(F$2,IF($A17=IF($A$1=data!$A$2:$A$166,data!$P$2:$P$166,0),data!$Q$2:$Q$166,0),0),MATCH(Cameroon!$A$14,data!$A$1:$Q$1,0))</f>
        <v>1891979.22</v>
      </c>
      <c r="G17" s="2">
        <f t="array" ref="G17">INDEX(data!$A$2:$Q$166,MATCH(G$2,IF($A17=IF($A$1=data!$A$2:$A$166,data!$P$2:$P$166,0),data!$Q$2:$Q$166,0),0),MATCH(Cameroon!$A$14,data!$A$1:$Q$1,0))</f>
        <v>8510830.6999999993</v>
      </c>
      <c r="H17" s="2">
        <f t="array" ref="H17">INDEX(data!$A$2:$Q$166,MATCH(H$2,IF($A17=IF($A$1=data!$A$2:$A$166,data!$P$2:$P$166,0),data!$Q$2:$Q$166,0),0),MATCH(Cameroon!$A$14,data!$A$1:$Q$1,0))</f>
        <v>14727378.338</v>
      </c>
      <c r="I17" s="2" t="e">
        <f t="array" ref="I17">INDEX(data!$A$2:$Q$166,MATCH(I$2,IF($A17=IF($A$1=data!$A$2:$A$166,data!$P$2:$P$166,0),data!$Q$2:$Q$166,0),0),MATCH(Cameroon!$A$14,data!$A$1:$Q$1,0))</f>
        <v>#N/A</v>
      </c>
      <c r="J17" s="2" t="e">
        <f t="array" ref="J17">INDEX(data!$A$2:$Q$166,MATCH(J$2,IF($A17=IF($A$1=data!$A$2:$A$166,data!$P$2:$P$166,0),data!$Q$2:$Q$166,0),0),MATCH(Cameroon!$A$14,data!$A$1:$Q$1,0))</f>
        <v>#N/A</v>
      </c>
      <c r="K17" s="2" t="e">
        <f t="array" ref="K17">INDEX(data!$A$2:$Q$166,MATCH(K$2,IF($A17=IF($A$1=data!$A$2:$A$166,data!$P$2:$P$166,0),data!$Q$2:$Q$166,0),0),MATCH(Cameroon!$A$14,data!$A$1:$Q$1,0))</f>
        <v>#N/A</v>
      </c>
      <c r="L17" s="2" t="e">
        <f t="array" ref="L17">INDEX(data!$A$2:$Q$166,MATCH(L$2,IF($A17=IF($A$1=data!$A$2:$A$166,data!$P$2:$P$166,0),data!$Q$2:$Q$166,0),0),MATCH(Cameroon!$A$14,data!$A$1:$Q$1,0))</f>
        <v>#N/A</v>
      </c>
      <c r="M17" s="2" t="e">
        <f t="array" ref="M17">INDEX(data!$A$2:$Q$166,MATCH(M$2,IF($A17=IF($A$1=data!$A$2:$A$166,data!$P$2:$P$166,0),data!$Q$2:$Q$166,0),0),MATCH(Cameroon!$A$14,data!$A$1:$Q$1,0))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4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INDEX(data!$A$2:$Q$166,MATCH(B$2,IF($A21=IF($A$1=data!$A$2:$A$166,data!$P$2:$P$166,0),data!$Q$2:$Q$166,0),0),MATCH(Cameroon!$A$20,data!$A$1:$Q$1,0))</f>
        <v>0</v>
      </c>
      <c r="C21" s="2">
        <f t="array" ref="C21">INDEX(data!$A$2:$Q$166,MATCH(C$2,IF($A21=IF($A$1=data!$A$2:$A$166,data!$P$2:$P$166,0),data!$Q$2:$Q$166,0),0),MATCH(Cameroon!$A$20,data!$A$1:$Q$1,0))</f>
        <v>0</v>
      </c>
      <c r="D21" s="2">
        <f t="array" ref="D21">INDEX(data!$A$2:$Q$166,MATCH(D$2,IF($A21=IF($A$1=data!$A$2:$A$166,data!$P$2:$P$166,0),data!$Q$2:$Q$166,0),0),MATCH(Cameroon!$A$20,data!$A$1:$Q$1,0))</f>
        <v>0</v>
      </c>
      <c r="E21" s="2">
        <f t="array" ref="E21">INDEX(data!$A$2:$Q$166,MATCH(E$2,IF($A21=IF($A$1=data!$A$2:$A$166,data!$P$2:$P$166,0),data!$Q$2:$Q$166,0),0),MATCH(Cameroon!$A$20,data!$A$1:$Q$1,0))</f>
        <v>0</v>
      </c>
      <c r="F21" s="2">
        <f t="array" ref="F21">INDEX(data!$A$2:$Q$166,MATCH(F$2,IF($A21=IF($A$1=data!$A$2:$A$166,data!$P$2:$P$166,0),data!$Q$2:$Q$166,0),0),MATCH(Cameroon!$A$20,data!$A$1:$Q$1,0))</f>
        <v>0</v>
      </c>
      <c r="G21" s="2">
        <f t="array" ref="G21">INDEX(data!$A$2:$Q$166,MATCH(G$2,IF($A21=IF($A$1=data!$A$2:$A$166,data!$P$2:$P$166,0),data!$Q$2:$Q$166,0),0),MATCH(Cameroon!$A$20,data!$A$1:$Q$1,0))</f>
        <v>0</v>
      </c>
      <c r="H21" s="2">
        <f t="array" ref="H21">INDEX(data!$A$2:$Q$166,MATCH(H$2,IF($A21=IF($A$1=data!$A$2:$A$166,data!$P$2:$P$166,0),data!$Q$2:$Q$166,0),0),MATCH(Cameroon!$A$20,data!$A$1:$Q$1,0))</f>
        <v>0</v>
      </c>
      <c r="I21" s="2">
        <f t="array" ref="I21">INDEX(data!$A$2:$Q$166,MATCH(I$2,IF($A21=IF($A$1=data!$A$2:$A$166,data!$P$2:$P$166,0),data!$Q$2:$Q$166,0),0),MATCH(Cameroon!$A$20,data!$A$1:$Q$1,0))</f>
        <v>0</v>
      </c>
      <c r="J21" s="2">
        <f t="array" ref="J21">INDEX(data!$A$2:$Q$166,MATCH(J$2,IF($A21=IF($A$1=data!$A$2:$A$166,data!$P$2:$P$166,0),data!$Q$2:$Q$166,0),0),MATCH(Cameroon!$A$20,data!$A$1:$Q$1,0))</f>
        <v>0</v>
      </c>
      <c r="K21" s="2">
        <f t="array" ref="K21">INDEX(data!$A$2:$Q$166,MATCH(K$2,IF($A21=IF($A$1=data!$A$2:$A$166,data!$P$2:$P$166,0),data!$Q$2:$Q$166,0),0),MATCH(Cameroon!$A$20,data!$A$1:$Q$1,0))</f>
        <v>0</v>
      </c>
      <c r="L21" s="2">
        <f t="array" ref="L21">INDEX(data!$A$2:$Q$166,MATCH(L$2,IF($A21=IF($A$1=data!$A$2:$A$166,data!$P$2:$P$166,0),data!$Q$2:$Q$166,0),0),MATCH(Cameroon!$A$20,data!$A$1:$Q$1,0))</f>
        <v>0</v>
      </c>
      <c r="M21" s="2">
        <f t="array" ref="M21">INDEX(data!$A$2:$Q$166,MATCH(M$2,IF($A21=IF($A$1=data!$A$2:$A$166,data!$P$2:$P$166,0),data!$Q$2:$Q$166,0),0),MATCH(Cameroon!$A$20,data!$A$1:$Q$1,0))</f>
        <v>0</v>
      </c>
    </row>
    <row r="22" spans="1:13" x14ac:dyDescent="0.25">
      <c r="A22">
        <v>2019</v>
      </c>
      <c r="B22" s="2">
        <f t="array" ref="B22">INDEX(data!$A$2:$Q$166,MATCH(B$2,IF($A22=IF($A$1=data!$A$2:$A$166,data!$P$2:$P$166,0),data!$Q$2:$Q$166,0),0),MATCH(Cameroon!$A$20,data!$A$1:$Q$1,0))</f>
        <v>0</v>
      </c>
      <c r="C22" s="2">
        <f t="array" ref="C22">INDEX(data!$A$2:$Q$166,MATCH(C$2,IF($A22=IF($A$1=data!$A$2:$A$166,data!$P$2:$P$166,0),data!$Q$2:$Q$166,0),0),MATCH(Cameroon!$A$20,data!$A$1:$Q$1,0))</f>
        <v>0</v>
      </c>
      <c r="D22" s="2">
        <f t="array" ref="D22">INDEX(data!$A$2:$Q$166,MATCH(D$2,IF($A22=IF($A$1=data!$A$2:$A$166,data!$P$2:$P$166,0),data!$Q$2:$Q$166,0),0),MATCH(Cameroon!$A$20,data!$A$1:$Q$1,0))</f>
        <v>0</v>
      </c>
      <c r="E22" s="2">
        <f t="array" ref="E22">INDEX(data!$A$2:$Q$166,MATCH(E$2,IF($A22=IF($A$1=data!$A$2:$A$166,data!$P$2:$P$166,0),data!$Q$2:$Q$166,0),0),MATCH(Cameroon!$A$20,data!$A$1:$Q$1,0))</f>
        <v>0</v>
      </c>
      <c r="F22" s="2">
        <f t="array" ref="F22">INDEX(data!$A$2:$Q$166,MATCH(F$2,IF($A22=IF($A$1=data!$A$2:$A$166,data!$P$2:$P$166,0),data!$Q$2:$Q$166,0),0),MATCH(Cameroon!$A$20,data!$A$1:$Q$1,0))</f>
        <v>0</v>
      </c>
      <c r="G22" s="2">
        <f t="array" ref="G22">INDEX(data!$A$2:$Q$166,MATCH(G$2,IF($A22=IF($A$1=data!$A$2:$A$166,data!$P$2:$P$166,0),data!$Q$2:$Q$166,0),0),MATCH(Cameroon!$A$20,data!$A$1:$Q$1,0))</f>
        <v>0</v>
      </c>
      <c r="H22" s="2">
        <f t="array" ref="H22">INDEX(data!$A$2:$Q$166,MATCH(H$2,IF($A22=IF($A$1=data!$A$2:$A$166,data!$P$2:$P$166,0),data!$Q$2:$Q$166,0),0),MATCH(Cameroon!$A$20,data!$A$1:$Q$1,0))</f>
        <v>0</v>
      </c>
      <c r="I22" s="2">
        <f t="array" ref="I22">INDEX(data!$A$2:$Q$166,MATCH(I$2,IF($A22=IF($A$1=data!$A$2:$A$166,data!$P$2:$P$166,0),data!$Q$2:$Q$166,0),0),MATCH(Cameroon!$A$20,data!$A$1:$Q$1,0))</f>
        <v>0</v>
      </c>
      <c r="J22" s="2">
        <f t="array" ref="J22">INDEX(data!$A$2:$Q$166,MATCH(J$2,IF($A22=IF($A$1=data!$A$2:$A$166,data!$P$2:$P$166,0),data!$Q$2:$Q$166,0),0),MATCH(Cameroon!$A$20,data!$A$1:$Q$1,0))</f>
        <v>0</v>
      </c>
      <c r="K22" s="2">
        <f t="array" ref="K22">INDEX(data!$A$2:$Q$166,MATCH(K$2,IF($A22=IF($A$1=data!$A$2:$A$166,data!$P$2:$P$166,0),data!$Q$2:$Q$166,0),0),MATCH(Cameroon!$A$20,data!$A$1:$Q$1,0))</f>
        <v>0</v>
      </c>
      <c r="L22" s="2">
        <f t="array" ref="L22">INDEX(data!$A$2:$Q$166,MATCH(L$2,IF($A22=IF($A$1=data!$A$2:$A$166,data!$P$2:$P$166,0),data!$Q$2:$Q$166,0),0),MATCH(Cameroon!$A$20,data!$A$1:$Q$1,0))</f>
        <v>0</v>
      </c>
      <c r="M22" s="2">
        <f t="array" ref="M22">INDEX(data!$A$2:$Q$166,MATCH(M$2,IF($A22=IF($A$1=data!$A$2:$A$166,data!$P$2:$P$166,0),data!$Q$2:$Q$166,0),0),MATCH(Cameroon!$A$20,data!$A$1:$Q$1,0))</f>
        <v>0</v>
      </c>
    </row>
    <row r="23" spans="1:13" x14ac:dyDescent="0.25">
      <c r="A23">
        <v>2020</v>
      </c>
      <c r="B23" s="2">
        <f t="array" ref="B23">INDEX(data!$A$2:$Q$166,MATCH(B$2,IF($A23=IF($A$1=data!$A$2:$A$166,data!$P$2:$P$166,0),data!$Q$2:$Q$166,0),0),MATCH(Cameroon!$A$20,data!$A$1:$Q$1,0))</f>
        <v>0</v>
      </c>
      <c r="C23" s="2">
        <f t="array" ref="C23">INDEX(data!$A$2:$Q$166,MATCH(C$2,IF($A23=IF($A$1=data!$A$2:$A$166,data!$P$2:$P$166,0),data!$Q$2:$Q$166,0),0),MATCH(Cameroon!$A$20,data!$A$1:$Q$1,0))</f>
        <v>0</v>
      </c>
      <c r="D23" s="2">
        <f t="array" ref="D23">INDEX(data!$A$2:$Q$166,MATCH(D$2,IF($A23=IF($A$1=data!$A$2:$A$166,data!$P$2:$P$166,0),data!$Q$2:$Q$166,0),0),MATCH(Cameroon!$A$20,data!$A$1:$Q$1,0))</f>
        <v>338557.825482824</v>
      </c>
      <c r="E23" s="2">
        <f t="array" ref="E23">INDEX(data!$A$2:$Q$166,MATCH(E$2,IF($A23=IF($A$1=data!$A$2:$A$166,data!$P$2:$P$166,0),data!$Q$2:$Q$166,0),0),MATCH(Cameroon!$A$20,data!$A$1:$Q$1,0))</f>
        <v>858918.76399999997</v>
      </c>
      <c r="F23" s="2">
        <f t="array" ref="F23">INDEX(data!$A$2:$Q$166,MATCH(F$2,IF($A23=IF($A$1=data!$A$2:$A$166,data!$P$2:$P$166,0),data!$Q$2:$Q$166,0),0),MATCH(Cameroon!$A$20,data!$A$1:$Q$1,0))</f>
        <v>920485.03824400005</v>
      </c>
      <c r="G23" s="2">
        <f t="array" ref="G23">INDEX(data!$A$2:$Q$166,MATCH(G$2,IF($A23=IF($A$1=data!$A$2:$A$166,data!$P$2:$P$166,0),data!$Q$2:$Q$166,0),0),MATCH(Cameroon!$A$20,data!$A$1:$Q$1,0))</f>
        <v>256155.514</v>
      </c>
      <c r="H23" s="2">
        <f t="array" ref="H23">INDEX(data!$A$2:$Q$166,MATCH(H$2,IF($A23=IF($A$1=data!$A$2:$A$166,data!$P$2:$P$166,0),data!$Q$2:$Q$166,0),0),MATCH(Cameroon!$A$20,data!$A$1:$Q$1,0))</f>
        <v>915829.22908370604</v>
      </c>
      <c r="I23" s="2" t="e">
        <f t="array" ref="I23">INDEX(data!$A$2:$Q$166,MATCH(I$2,IF($A23=IF($A$1=data!$A$2:$A$166,data!$P$2:$P$166,0),data!$Q$2:$Q$166,0),0),MATCH(Cameroon!$A$20,data!$A$1:$Q$1,0))</f>
        <v>#N/A</v>
      </c>
      <c r="J23" s="2" t="e">
        <f t="array" ref="J23">INDEX(data!$A$2:$Q$166,MATCH(J$2,IF($A23=IF($A$1=data!$A$2:$A$166,data!$P$2:$P$166,0),data!$Q$2:$Q$166,0),0),MATCH(Cameroon!$A$20,data!$A$1:$Q$1,0))</f>
        <v>#N/A</v>
      </c>
      <c r="K23" s="2" t="e">
        <f t="array" ref="K23">INDEX(data!$A$2:$Q$166,MATCH(K$2,IF($A23=IF($A$1=data!$A$2:$A$166,data!$P$2:$P$166,0),data!$Q$2:$Q$166,0),0),MATCH(Cameroon!$A$20,data!$A$1:$Q$1,0))</f>
        <v>#N/A</v>
      </c>
      <c r="L23" s="2" t="e">
        <f t="array" ref="L23">INDEX(data!$A$2:$Q$166,MATCH(L$2,IF($A23=IF($A$1=data!$A$2:$A$166,data!$P$2:$P$166,0),data!$Q$2:$Q$166,0),0),MATCH(Cameroon!$A$20,data!$A$1:$Q$1,0))</f>
        <v>#N/A</v>
      </c>
      <c r="M23" s="2" t="e">
        <f t="array" ref="M23">INDEX(data!$A$2:$Q$166,MATCH(M$2,IF($A23=IF($A$1=data!$A$2:$A$166,data!$P$2:$P$166,0),data!$Q$2:$Q$166,0),0),MATCH(Cameroon!$A$20,data!$A$1:$Q$1,0))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4" t="s">
        <v>67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379555041.03650302</v>
      </c>
      <c r="C27" s="2">
        <f t="shared" ref="C27:M29" si="0">C15+C9+C21</f>
        <v>58781754.197591297</v>
      </c>
      <c r="D27" s="2">
        <f t="shared" si="0"/>
        <v>119408735.589678</v>
      </c>
      <c r="E27" s="2">
        <f t="shared" si="0"/>
        <v>143705743.818039</v>
      </c>
      <c r="F27" s="2">
        <f t="shared" si="0"/>
        <v>66593924.755328603</v>
      </c>
      <c r="G27" s="2">
        <f t="shared" si="0"/>
        <v>150866307.59641099</v>
      </c>
      <c r="H27" s="2">
        <f t="shared" si="0"/>
        <v>76066388.421210006</v>
      </c>
      <c r="I27" s="2">
        <f t="shared" si="0"/>
        <v>124261413.60189</v>
      </c>
      <c r="J27" s="2">
        <f t="shared" si="0"/>
        <v>110592129.472565</v>
      </c>
      <c r="K27" s="2">
        <f t="shared" si="0"/>
        <v>143442053.73208699</v>
      </c>
      <c r="L27" s="2">
        <f t="shared" si="0"/>
        <v>178724824.00705701</v>
      </c>
      <c r="M27" s="2">
        <f t="shared" si="0"/>
        <v>115448486.133598</v>
      </c>
    </row>
    <row r="28" spans="1:13" x14ac:dyDescent="0.25">
      <c r="A28">
        <v>2019</v>
      </c>
      <c r="B28" s="2">
        <f t="shared" ref="B28:G29" si="1">B16+B10+B22</f>
        <v>37411368.760940701</v>
      </c>
      <c r="C28" s="2">
        <f t="shared" si="1"/>
        <v>194266725.64236099</v>
      </c>
      <c r="D28" s="2">
        <f t="shared" si="1"/>
        <v>68525676.185964197</v>
      </c>
      <c r="E28" s="2">
        <f t="shared" si="1"/>
        <v>107882642.720614</v>
      </c>
      <c r="F28" s="2">
        <f t="shared" si="1"/>
        <v>162392351.12940601</v>
      </c>
      <c r="G28" s="2">
        <f t="shared" si="1"/>
        <v>84563940.011170894</v>
      </c>
      <c r="H28" s="2">
        <f t="shared" si="0"/>
        <v>180681106.34338501</v>
      </c>
      <c r="I28" s="2">
        <f t="shared" si="0"/>
        <v>157002467.971609</v>
      </c>
      <c r="J28" s="2">
        <f t="shared" si="0"/>
        <v>132367264.01262601</v>
      </c>
      <c r="K28" s="2">
        <f t="shared" si="0"/>
        <v>191769269.29852301</v>
      </c>
      <c r="L28" s="2">
        <f t="shared" si="0"/>
        <v>112691203.70457201</v>
      </c>
      <c r="M28" s="2">
        <f t="shared" si="0"/>
        <v>122007574.34694999</v>
      </c>
    </row>
    <row r="29" spans="1:13" x14ac:dyDescent="0.25">
      <c r="A29">
        <v>2020</v>
      </c>
      <c r="B29" s="2">
        <f t="shared" si="1"/>
        <v>59335088.547320098</v>
      </c>
      <c r="C29" s="2">
        <f t="shared" si="1"/>
        <v>551138822.04621398</v>
      </c>
      <c r="D29" s="2">
        <f t="shared" si="1"/>
        <v>120952887.44396183</v>
      </c>
      <c r="E29" s="2">
        <f t="shared" si="1"/>
        <v>197938019.479792</v>
      </c>
      <c r="F29" s="2">
        <f t="shared" si="1"/>
        <v>146771484.07088301</v>
      </c>
      <c r="G29" s="2">
        <f t="shared" si="1"/>
        <v>366468016.45952296</v>
      </c>
      <c r="H29" s="2">
        <f t="shared" si="0"/>
        <v>458848705.53748471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  <row r="31" spans="1:13" x14ac:dyDescent="0.25">
      <c r="B31" s="4" t="s">
        <v>92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90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 x14ac:dyDescent="0.25">
      <c r="A33">
        <v>2018</v>
      </c>
      <c r="B33" s="2">
        <f t="array" ref="B33">INDEX(data!$A$2:$Q$166,MATCH(B$2,IF($A33=IF($A$1=data!$A$2:$A$166,data!$P$2:$P$166,0),data!$Q$2:$Q$166,0),0),MATCH(Cameroon!$A$32,data!$A$1:$Q$1,0))</f>
        <v>0</v>
      </c>
      <c r="C33" s="2">
        <f t="array" ref="C33">INDEX(data!$A$2:$Q$166,MATCH(C$2,IF($A33=IF($A$1=data!$A$2:$A$166,data!$P$2:$P$166,0),data!$Q$2:$Q$166,0),0),MATCH(Cameroon!$A$32,data!$A$1:$Q$1,0))</f>
        <v>0</v>
      </c>
      <c r="D33" s="2">
        <f t="array" ref="D33">INDEX(data!$A$2:$Q$166,MATCH(D$2,IF($A33=IF($A$1=data!$A$2:$A$166,data!$P$2:$P$166,0),data!$Q$2:$Q$166,0),0),MATCH(Cameroon!$A$32,data!$A$1:$Q$1,0))</f>
        <v>0</v>
      </c>
      <c r="E33" s="2">
        <f t="array" ref="E33">INDEX(data!$A$2:$Q$166,MATCH(E$2,IF($A33=IF($A$1=data!$A$2:$A$166,data!$P$2:$P$166,0),data!$Q$2:$Q$166,0),0),MATCH(Cameroon!$A$32,data!$A$1:$Q$1,0))</f>
        <v>0</v>
      </c>
      <c r="F33" s="2">
        <f t="array" ref="F33">INDEX(data!$A$2:$Q$166,MATCH(F$2,IF($A33=IF($A$1=data!$A$2:$A$166,data!$P$2:$P$166,0),data!$Q$2:$Q$166,0),0),MATCH(Cameroon!$A$32,data!$A$1:$Q$1,0))</f>
        <v>0</v>
      </c>
      <c r="G33" s="2">
        <f t="array" ref="G33">INDEX(data!$A$2:$Q$166,MATCH(G$2,IF($A33=IF($A$1=data!$A$2:$A$166,data!$P$2:$P$166,0),data!$Q$2:$Q$166,0),0),MATCH(Cameroon!$A$32,data!$A$1:$Q$1,0))</f>
        <v>0</v>
      </c>
      <c r="H33" s="2">
        <f t="array" ref="H33">INDEX(data!$A$2:$Q$166,MATCH(H$2,IF($A33=IF($A$1=data!$A$2:$A$166,data!$P$2:$P$166,0),data!$Q$2:$Q$166,0),0),MATCH(Cameroon!$A$32,data!$A$1:$Q$1,0))</f>
        <v>0</v>
      </c>
      <c r="I33" s="2">
        <f t="array" ref="I33">INDEX(data!$A$2:$Q$166,MATCH(I$2,IF($A33=IF($A$1=data!$A$2:$A$166,data!$P$2:$P$166,0),data!$Q$2:$Q$166,0),0),MATCH(Cameroon!$A$32,data!$A$1:$Q$1,0))</f>
        <v>0</v>
      </c>
      <c r="J33" s="2">
        <f t="array" ref="J33">INDEX(data!$A$2:$Q$166,MATCH(J$2,IF($A33=IF($A$1=data!$A$2:$A$166,data!$P$2:$P$166,0),data!$Q$2:$Q$166,0),0),MATCH(Cameroon!$A$32,data!$A$1:$Q$1,0))</f>
        <v>0</v>
      </c>
      <c r="K33" s="2">
        <f t="array" ref="K33">INDEX(data!$A$2:$Q$166,MATCH(K$2,IF($A33=IF($A$1=data!$A$2:$A$166,data!$P$2:$P$166,0),data!$Q$2:$Q$166,0),0),MATCH(Cameroon!$A$32,data!$A$1:$Q$1,0))</f>
        <v>0</v>
      </c>
      <c r="L33" s="2">
        <f t="array" ref="L33">INDEX(data!$A$2:$Q$166,MATCH(L$2,IF($A33=IF($A$1=data!$A$2:$A$166,data!$P$2:$P$166,0),data!$Q$2:$Q$166,0),0),MATCH(Cameroon!$A$32,data!$A$1:$Q$1,0))</f>
        <v>0</v>
      </c>
      <c r="M33" s="2">
        <f t="array" ref="M33">INDEX(data!$A$2:$Q$166,MATCH(M$2,IF($A33=IF($A$1=data!$A$2:$A$166,data!$P$2:$P$166,0),data!$Q$2:$Q$166,0),0),MATCH(Cameroon!$A$32,data!$A$1:$Q$1,0))</f>
        <v>0</v>
      </c>
    </row>
    <row r="34" spans="1:13" x14ac:dyDescent="0.25">
      <c r="A34">
        <v>2019</v>
      </c>
      <c r="B34" s="2">
        <f t="array" ref="B34">INDEX(data!$A$2:$Q$166,MATCH(B$2,IF($A34=IF($A$1=data!$A$2:$A$166,data!$P$2:$P$166,0),data!$Q$2:$Q$166,0),0),MATCH(Cameroon!$A$32,data!$A$1:$Q$1,0))</f>
        <v>0</v>
      </c>
      <c r="C34" s="2">
        <f t="array" ref="C34">INDEX(data!$A$2:$Q$166,MATCH(C$2,IF($A34=IF($A$1=data!$A$2:$A$166,data!$P$2:$P$166,0),data!$Q$2:$Q$166,0),0),MATCH(Cameroon!$A$32,data!$A$1:$Q$1,0))</f>
        <v>0</v>
      </c>
      <c r="D34" s="2">
        <f t="array" ref="D34">INDEX(data!$A$2:$Q$166,MATCH(D$2,IF($A34=IF($A$1=data!$A$2:$A$166,data!$P$2:$P$166,0),data!$Q$2:$Q$166,0),0),MATCH(Cameroon!$A$32,data!$A$1:$Q$1,0))</f>
        <v>0</v>
      </c>
      <c r="E34" s="2">
        <f t="array" ref="E34">INDEX(data!$A$2:$Q$166,MATCH(E$2,IF($A34=IF($A$1=data!$A$2:$A$166,data!$P$2:$P$166,0),data!$Q$2:$Q$166,0),0),MATCH(Cameroon!$A$32,data!$A$1:$Q$1,0))</f>
        <v>0</v>
      </c>
      <c r="F34" s="2">
        <f t="array" ref="F34">INDEX(data!$A$2:$Q$166,MATCH(F$2,IF($A34=IF($A$1=data!$A$2:$A$166,data!$P$2:$P$166,0),data!$Q$2:$Q$166,0),0),MATCH(Cameroon!$A$32,data!$A$1:$Q$1,0))</f>
        <v>0</v>
      </c>
      <c r="G34" s="2">
        <f t="array" ref="G34">INDEX(data!$A$2:$Q$166,MATCH(G$2,IF($A34=IF($A$1=data!$A$2:$A$166,data!$P$2:$P$166,0),data!$Q$2:$Q$166,0),0),MATCH(Cameroon!$A$32,data!$A$1:$Q$1,0))</f>
        <v>0</v>
      </c>
      <c r="H34" s="2">
        <f t="array" ref="H34">INDEX(data!$A$2:$Q$166,MATCH(H$2,IF($A34=IF($A$1=data!$A$2:$A$166,data!$P$2:$P$166,0),data!$Q$2:$Q$166,0),0),MATCH(Cameroon!$A$32,data!$A$1:$Q$1,0))</f>
        <v>0</v>
      </c>
      <c r="I34" s="2">
        <f t="array" ref="I34">INDEX(data!$A$2:$Q$166,MATCH(I$2,IF($A34=IF($A$1=data!$A$2:$A$166,data!$P$2:$P$166,0),data!$Q$2:$Q$166,0),0),MATCH(Cameroon!$A$32,data!$A$1:$Q$1,0))</f>
        <v>0</v>
      </c>
      <c r="J34" s="2">
        <f t="array" ref="J34">INDEX(data!$A$2:$Q$166,MATCH(J$2,IF($A34=IF($A$1=data!$A$2:$A$166,data!$P$2:$P$166,0),data!$Q$2:$Q$166,0),0),MATCH(Cameroon!$A$32,data!$A$1:$Q$1,0))</f>
        <v>0</v>
      </c>
      <c r="K34" s="2">
        <f t="array" ref="K34">INDEX(data!$A$2:$Q$166,MATCH(K$2,IF($A34=IF($A$1=data!$A$2:$A$166,data!$P$2:$P$166,0),data!$Q$2:$Q$166,0),0),MATCH(Cameroon!$A$32,data!$A$1:$Q$1,0))</f>
        <v>0</v>
      </c>
      <c r="L34" s="2">
        <f t="array" ref="L34">INDEX(data!$A$2:$Q$166,MATCH(L$2,IF($A34=IF($A$1=data!$A$2:$A$166,data!$P$2:$P$166,0),data!$Q$2:$Q$166,0),0),MATCH(Cameroon!$A$32,data!$A$1:$Q$1,0))</f>
        <v>0</v>
      </c>
      <c r="M34" s="2">
        <f t="array" ref="M34">INDEX(data!$A$2:$Q$166,MATCH(M$2,IF($A34=IF($A$1=data!$A$2:$A$166,data!$P$2:$P$166,0),data!$Q$2:$Q$166,0),0),MATCH(Cameroon!$A$32,data!$A$1:$Q$1,0))</f>
        <v>0</v>
      </c>
    </row>
    <row r="35" spans="1:13" x14ac:dyDescent="0.25">
      <c r="A35">
        <v>2020</v>
      </c>
      <c r="B35" s="2">
        <f t="array" ref="B35">INDEX(data!$A$2:$Q$166,MATCH(B$2,IF($A35=IF($A$1=data!$A$2:$A$166,data!$P$2:$P$166,0),data!$Q$2:$Q$166,0),0),MATCH(Cameroon!$A$32,data!$A$1:$Q$1,0))</f>
        <v>0</v>
      </c>
      <c r="C35" s="2">
        <f t="array" ref="C35">INDEX(data!$A$2:$Q$166,MATCH(C$2,IF($A35=IF($A$1=data!$A$2:$A$166,data!$P$2:$P$166,0),data!$Q$2:$Q$166,0),0),MATCH(Cameroon!$A$32,data!$A$1:$Q$1,0))</f>
        <v>0</v>
      </c>
      <c r="D35" s="2">
        <f t="array" ref="D35">INDEX(data!$A$2:$Q$166,MATCH(D$2,IF($A35=IF($A$1=data!$A$2:$A$166,data!$P$2:$P$166,0),data!$Q$2:$Q$166,0),0),MATCH(Cameroon!$A$32,data!$A$1:$Q$1,0))</f>
        <v>3940206.6734828199</v>
      </c>
      <c r="E35" s="2">
        <f t="array" ref="E35">INDEX(data!$A$2:$Q$166,MATCH(E$2,IF($A35=IF($A$1=data!$A$2:$A$166,data!$P$2:$P$166,0),data!$Q$2:$Q$166,0),0),MATCH(Cameroon!$A$32,data!$A$1:$Q$1,0))</f>
        <v>5369772.835</v>
      </c>
      <c r="F35" s="2">
        <f t="array" ref="F35">INDEX(data!$A$2:$Q$166,MATCH(F$2,IF($A35=IF($A$1=data!$A$2:$A$166,data!$P$2:$P$166,0),data!$Q$2:$Q$166,0),0),MATCH(Cameroon!$A$32,data!$A$1:$Q$1,0))</f>
        <v>2812464.2582439999</v>
      </c>
      <c r="G35" s="2">
        <f t="array" ref="G35">INDEX(data!$A$2:$Q$166,MATCH(G$2,IF($A35=IF($A$1=data!$A$2:$A$166,data!$P$2:$P$166,0),data!$Q$2:$Q$166,0),0),MATCH(Cameroon!$A$32,data!$A$1:$Q$1,0))</f>
        <v>2653300.2140000002</v>
      </c>
      <c r="H35" s="2">
        <f t="array" ref="H35">INDEX(data!$A$2:$Q$166,MATCH(H$2,IF($A35=IF($A$1=data!$A$2:$A$166,data!$P$2:$P$166,0),data!$Q$2:$Q$166,0),0),MATCH(Cameroon!$A$32,data!$A$1:$Q$1,0))</f>
        <v>15643207.5670837</v>
      </c>
      <c r="I35" s="2" t="e">
        <f t="array" ref="I35">INDEX(data!$A$2:$Q$166,MATCH(I$2,IF($A35=IF($A$1=data!$A$2:$A$166,data!$P$2:$P$166,0),data!$Q$2:$Q$166,0),0),MATCH(Cameroon!$A$32,data!$A$1:$Q$1,0))</f>
        <v>#N/A</v>
      </c>
      <c r="J35" s="2" t="e">
        <f t="array" ref="J35">INDEX(data!$A$2:$Q$166,MATCH(J$2,IF($A35=IF($A$1=data!$A$2:$A$166,data!$P$2:$P$166,0),data!$Q$2:$Q$166,0),0),MATCH(Cameroon!$A$32,data!$A$1:$Q$1,0))</f>
        <v>#N/A</v>
      </c>
      <c r="K35" s="2" t="e">
        <f t="array" ref="K35">INDEX(data!$A$2:$Q$166,MATCH(K$2,IF($A35=IF($A$1=data!$A$2:$A$166,data!$P$2:$P$166,0),data!$Q$2:$Q$166,0),0),MATCH(Cameroon!$A$32,data!$A$1:$Q$1,0))</f>
        <v>#N/A</v>
      </c>
      <c r="L35" s="2" t="e">
        <f t="array" ref="L35">INDEX(data!$A$2:$Q$166,MATCH(L$2,IF($A35=IF($A$1=data!$A$2:$A$166,data!$P$2:$P$166,0),data!$Q$2:$Q$166,0),0),MATCH(Cameroon!$A$32,data!$A$1:$Q$1,0))</f>
        <v>#N/A</v>
      </c>
      <c r="M35" s="2" t="e">
        <f t="array" ref="M35">INDEX(data!$A$2:$Q$166,MATCH(M$2,IF($A35=IF($A$1=data!$A$2:$A$166,data!$P$2:$P$166,0),data!$Q$2:$Q$166,0),0),MATCH(Cameroon!$A$32,data!$A$1:$Q$1,0))</f>
        <v>#N/A</v>
      </c>
    </row>
    <row r="36" spans="1:13" x14ac:dyDescent="0.25">
      <c r="B36" s="2"/>
      <c r="C36" s="2"/>
      <c r="D36" s="2"/>
      <c r="E36" s="2"/>
      <c r="F36" s="2"/>
      <c r="G36" s="2"/>
    </row>
    <row r="37" spans="1:13" x14ac:dyDescent="0.25">
      <c r="B37" s="4" t="s">
        <v>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91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 x14ac:dyDescent="0.25">
      <c r="A39">
        <v>2018</v>
      </c>
      <c r="B39" s="2">
        <f t="array" ref="B39">INDEX(data!$A$2:$Q$166,MATCH(B$2,IF($A39=IF($A$1=data!$A$2:$A$166,data!$P$2:$P$166,0),data!$Q$2:$Q$166,0),0),MATCH(Cameroon!$A$38,data!$A$1:$Q$1,0))</f>
        <v>0</v>
      </c>
      <c r="C39" s="2">
        <f t="array" ref="C39">INDEX(data!$A$2:$Q$166,MATCH(C$2,IF($A39=IF($A$1=data!$A$2:$A$166,data!$P$2:$P$166,0),data!$Q$2:$Q$166,0),0),MATCH(Cameroon!$A$38,data!$A$1:$Q$1,0))</f>
        <v>0</v>
      </c>
      <c r="D39" s="2">
        <f t="array" ref="D39">INDEX(data!$A$2:$Q$166,MATCH(D$2,IF($A39=IF($A$1=data!$A$2:$A$166,data!$P$2:$P$166,0),data!$Q$2:$Q$166,0),0),MATCH(Cameroon!$A$38,data!$A$1:$Q$1,0))</f>
        <v>0</v>
      </c>
      <c r="E39" s="2">
        <f t="array" ref="E39">INDEX(data!$A$2:$Q$166,MATCH(E$2,IF($A39=IF($A$1=data!$A$2:$A$166,data!$P$2:$P$166,0),data!$Q$2:$Q$166,0),0),MATCH(Cameroon!$A$38,data!$A$1:$Q$1,0))</f>
        <v>0</v>
      </c>
      <c r="F39" s="2">
        <f t="array" ref="F39">INDEX(data!$A$2:$Q$166,MATCH(F$2,IF($A39=IF($A$1=data!$A$2:$A$166,data!$P$2:$P$166,0),data!$Q$2:$Q$166,0),0),MATCH(Cameroon!$A$38,data!$A$1:$Q$1,0))</f>
        <v>0</v>
      </c>
      <c r="G39" s="2">
        <f t="array" ref="G39">INDEX(data!$A$2:$Q$166,MATCH(G$2,IF($A39=IF($A$1=data!$A$2:$A$166,data!$P$2:$P$166,0),data!$Q$2:$Q$166,0),0),MATCH(Cameroon!$A$38,data!$A$1:$Q$1,0))</f>
        <v>0</v>
      </c>
      <c r="H39" s="2">
        <f t="array" ref="H39">INDEX(data!$A$2:$Q$166,MATCH(H$2,IF($A39=IF($A$1=data!$A$2:$A$166,data!$P$2:$P$166,0),data!$Q$2:$Q$166,0),0),MATCH(Cameroon!$A$38,data!$A$1:$Q$1,0))</f>
        <v>0</v>
      </c>
      <c r="I39" s="2">
        <f t="array" ref="I39">INDEX(data!$A$2:$Q$166,MATCH(I$2,IF($A39=IF($A$1=data!$A$2:$A$166,data!$P$2:$P$166,0),data!$Q$2:$Q$166,0),0),MATCH(Cameroon!$A$38,data!$A$1:$Q$1,0))</f>
        <v>0</v>
      </c>
      <c r="J39" s="2">
        <f t="array" ref="J39">INDEX(data!$A$2:$Q$166,MATCH(J$2,IF($A39=IF($A$1=data!$A$2:$A$166,data!$P$2:$P$166,0),data!$Q$2:$Q$166,0),0),MATCH(Cameroon!$A$38,data!$A$1:$Q$1,0))</f>
        <v>0</v>
      </c>
      <c r="K39" s="2">
        <f t="array" ref="K39">INDEX(data!$A$2:$Q$166,MATCH(K$2,IF($A39=IF($A$1=data!$A$2:$A$166,data!$P$2:$P$166,0),data!$Q$2:$Q$166,0),0),MATCH(Cameroon!$A$38,data!$A$1:$Q$1,0))</f>
        <v>0</v>
      </c>
      <c r="L39" s="2">
        <f t="array" ref="L39">INDEX(data!$A$2:$Q$166,MATCH(L$2,IF($A39=IF($A$1=data!$A$2:$A$166,data!$P$2:$P$166,0),data!$Q$2:$Q$166,0),0),MATCH(Cameroon!$A$38,data!$A$1:$Q$1,0))</f>
        <v>0</v>
      </c>
      <c r="M39" s="2">
        <f t="array" ref="M39">INDEX(data!$A$2:$Q$166,MATCH(M$2,IF($A39=IF($A$1=data!$A$2:$A$166,data!$P$2:$P$166,0),data!$Q$2:$Q$166,0),0),MATCH(Cameroon!$A$38,data!$A$1:$Q$1,0))</f>
        <v>0</v>
      </c>
    </row>
    <row r="40" spans="1:13" x14ac:dyDescent="0.25">
      <c r="A40">
        <v>2019</v>
      </c>
      <c r="B40" s="2">
        <f t="array" ref="B40">INDEX(data!$A$2:$Q$166,MATCH(B$2,IF($A40=IF($A$1=data!$A$2:$A$166,data!$P$2:$P$166,0),data!$Q$2:$Q$166,0),0),MATCH(Cameroon!$A$38,data!$A$1:$Q$1,0))</f>
        <v>0</v>
      </c>
      <c r="C40" s="2">
        <f t="array" ref="C40">INDEX(data!$A$2:$Q$166,MATCH(C$2,IF($A40=IF($A$1=data!$A$2:$A$166,data!$P$2:$P$166,0),data!$Q$2:$Q$166,0),0),MATCH(Cameroon!$A$38,data!$A$1:$Q$1,0))</f>
        <v>0</v>
      </c>
      <c r="D40" s="2">
        <f t="array" ref="D40">INDEX(data!$A$2:$Q$166,MATCH(D$2,IF($A40=IF($A$1=data!$A$2:$A$166,data!$P$2:$P$166,0),data!$Q$2:$Q$166,0),0),MATCH(Cameroon!$A$38,data!$A$1:$Q$1,0))</f>
        <v>0</v>
      </c>
      <c r="E40" s="2">
        <f t="array" ref="E40">INDEX(data!$A$2:$Q$166,MATCH(E$2,IF($A40=IF($A$1=data!$A$2:$A$166,data!$P$2:$P$166,0),data!$Q$2:$Q$166,0),0),MATCH(Cameroon!$A$38,data!$A$1:$Q$1,0))</f>
        <v>0</v>
      </c>
      <c r="F40" s="2">
        <f t="array" ref="F40">INDEX(data!$A$2:$Q$166,MATCH(F$2,IF($A40=IF($A$1=data!$A$2:$A$166,data!$P$2:$P$166,0),data!$Q$2:$Q$166,0),0),MATCH(Cameroon!$A$38,data!$A$1:$Q$1,0))</f>
        <v>0</v>
      </c>
      <c r="G40" s="2">
        <f t="array" ref="G40">INDEX(data!$A$2:$Q$166,MATCH(G$2,IF($A40=IF($A$1=data!$A$2:$A$166,data!$P$2:$P$166,0),data!$Q$2:$Q$166,0),0),MATCH(Cameroon!$A$38,data!$A$1:$Q$1,0))</f>
        <v>0</v>
      </c>
      <c r="H40" s="2">
        <f t="array" ref="H40">INDEX(data!$A$2:$Q$166,MATCH(H$2,IF($A40=IF($A$1=data!$A$2:$A$166,data!$P$2:$P$166,0),data!$Q$2:$Q$166,0),0),MATCH(Cameroon!$A$38,data!$A$1:$Q$1,0))</f>
        <v>0</v>
      </c>
      <c r="I40" s="2">
        <f t="array" ref="I40">INDEX(data!$A$2:$Q$166,MATCH(I$2,IF($A40=IF($A$1=data!$A$2:$A$166,data!$P$2:$P$166,0),data!$Q$2:$Q$166,0),0),MATCH(Cameroon!$A$38,data!$A$1:$Q$1,0))</f>
        <v>0</v>
      </c>
      <c r="J40" s="2">
        <f t="array" ref="J40">INDEX(data!$A$2:$Q$166,MATCH(J$2,IF($A40=IF($A$1=data!$A$2:$A$166,data!$P$2:$P$166,0),data!$Q$2:$Q$166,0),0),MATCH(Cameroon!$A$38,data!$A$1:$Q$1,0))</f>
        <v>0</v>
      </c>
      <c r="K40" s="2">
        <f t="array" ref="K40">INDEX(data!$A$2:$Q$166,MATCH(K$2,IF($A40=IF($A$1=data!$A$2:$A$166,data!$P$2:$P$166,0),data!$Q$2:$Q$166,0),0),MATCH(Cameroon!$A$38,data!$A$1:$Q$1,0))</f>
        <v>0</v>
      </c>
      <c r="L40" s="2">
        <f t="array" ref="L40">INDEX(data!$A$2:$Q$166,MATCH(L$2,IF($A40=IF($A$1=data!$A$2:$A$166,data!$P$2:$P$166,0),data!$Q$2:$Q$166,0),0),MATCH(Cameroon!$A$38,data!$A$1:$Q$1,0))</f>
        <v>0</v>
      </c>
      <c r="M40" s="2">
        <f t="array" ref="M40">INDEX(data!$A$2:$Q$166,MATCH(M$2,IF($A40=IF($A$1=data!$A$2:$A$166,data!$P$2:$P$166,0),data!$Q$2:$Q$166,0),0),MATCH(Cameroon!$A$38,data!$A$1:$Q$1,0))</f>
        <v>0</v>
      </c>
    </row>
    <row r="41" spans="1:13" x14ac:dyDescent="0.25">
      <c r="A41">
        <v>2020</v>
      </c>
      <c r="B41" s="2">
        <f t="array" ref="B41">INDEX(data!$A$2:$Q$166,MATCH(B$2,IF($A41=IF($A$1=data!$A$2:$A$166,data!$P$2:$P$166,0),data!$Q$2:$Q$166,0),0),MATCH(Cameroon!$A$38,data!$A$1:$Q$1,0))</f>
        <v>0</v>
      </c>
      <c r="C41" s="2">
        <f t="array" ref="C41">INDEX(data!$A$2:$Q$166,MATCH(C$2,IF($A41=IF($A$1=data!$A$2:$A$166,data!$P$2:$P$166,0),data!$Q$2:$Q$166,0),0),MATCH(Cameroon!$A$38,data!$A$1:$Q$1,0))</f>
        <v>0</v>
      </c>
      <c r="D41" s="2">
        <f t="array" ref="D41">INDEX(data!$A$2:$Q$166,MATCH(D$2,IF($A41=IF($A$1=data!$A$2:$A$166,data!$P$2:$P$166,0),data!$Q$2:$Q$166,0),0),MATCH(Cameroon!$A$38,data!$A$1:$Q$1,0))</f>
        <v>0</v>
      </c>
      <c r="E41" s="2">
        <f t="array" ref="E41">INDEX(data!$A$2:$Q$166,MATCH(E$2,IF($A41=IF($A$1=data!$A$2:$A$166,data!$P$2:$P$166,0),data!$Q$2:$Q$166,0),0),MATCH(Cameroon!$A$38,data!$A$1:$Q$1,0))</f>
        <v>0</v>
      </c>
      <c r="F41" s="2">
        <f t="array" ref="F41">INDEX(data!$A$2:$Q$166,MATCH(F$2,IF($A41=IF($A$1=data!$A$2:$A$166,data!$P$2:$P$166,0),data!$Q$2:$Q$166,0),0),MATCH(Cameroon!$A$38,data!$A$1:$Q$1,0))</f>
        <v>0</v>
      </c>
      <c r="G41" s="2">
        <f t="array" ref="G41">INDEX(data!$A$2:$Q$166,MATCH(G$2,IF($A41=IF($A$1=data!$A$2:$A$166,data!$P$2:$P$166,0),data!$Q$2:$Q$166,0),0),MATCH(Cameroon!$A$38,data!$A$1:$Q$1,0))</f>
        <v>6113686</v>
      </c>
      <c r="H41" s="2">
        <f t="array" ref="H41">INDEX(data!$A$2:$Q$166,MATCH(H$2,IF($A41=IF($A$1=data!$A$2:$A$166,data!$P$2:$P$166,0),data!$Q$2:$Q$166,0),0),MATCH(Cameroon!$A$38,data!$A$1:$Q$1,0))</f>
        <v>0</v>
      </c>
      <c r="I41" s="2" t="e">
        <f t="array" ref="I41">INDEX(data!$A$2:$Q$166,MATCH(I$2,IF($A41=IF($A$1=data!$A$2:$A$166,data!$P$2:$P$166,0),data!$Q$2:$Q$166,0),0),MATCH(Cameroon!$A$38,data!$A$1:$Q$1,0))</f>
        <v>#N/A</v>
      </c>
      <c r="J41" s="2" t="e">
        <f t="array" ref="J41">INDEX(data!$A$2:$Q$166,MATCH(J$2,IF($A41=IF($A$1=data!$A$2:$A$166,data!$P$2:$P$166,0),data!$Q$2:$Q$166,0),0),MATCH(Cameroon!$A$38,data!$A$1:$Q$1,0))</f>
        <v>#N/A</v>
      </c>
      <c r="K41" s="2" t="e">
        <f t="array" ref="K41">INDEX(data!$A$2:$Q$166,MATCH(K$2,IF($A41=IF($A$1=data!$A$2:$A$166,data!$P$2:$P$166,0),data!$Q$2:$Q$166,0),0),MATCH(Cameroon!$A$38,data!$A$1:$Q$1,0))</f>
        <v>#N/A</v>
      </c>
      <c r="L41" s="2" t="e">
        <f t="array" ref="L41">INDEX(data!$A$2:$Q$166,MATCH(L$2,IF($A41=IF($A$1=data!$A$2:$A$166,data!$P$2:$P$166,0),data!$Q$2:$Q$166,0),0),MATCH(Cameroon!$A$38,data!$A$1:$Q$1,0))</f>
        <v>#N/A</v>
      </c>
      <c r="M41" s="2" t="e">
        <f t="array" ref="M41">INDEX(data!$A$2:$Q$166,MATCH(M$2,IF($A41=IF($A$1=data!$A$2:$A$166,data!$P$2:$P$166,0),data!$Q$2:$Q$166,0),0),MATCH(Cameroon!$A$38,data!$A$1:$Q$1,0))</f>
        <v>#N/A</v>
      </c>
    </row>
    <row r="42" spans="1:13" x14ac:dyDescent="0.25">
      <c r="B42" s="4" t="s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89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 x14ac:dyDescent="0.25">
      <c r="A44">
        <v>2018</v>
      </c>
      <c r="B44" s="2">
        <f t="array" ref="B44">INDEX(data!$A$2:$Q$166,MATCH(B$2,IF($A44=IF($A$1=data!$A$2:$A$166,data!$P$2:$P$166,0),data!$Q$2:$Q$166,0),0),MATCH(Cameroon!$A$43,data!$A$1:$Q$1,0))</f>
        <v>0</v>
      </c>
      <c r="C44" s="2">
        <f t="array" ref="C44">INDEX(data!$A$2:$Q$166,MATCH(C$2,IF($A44=IF($A$1=data!$A$2:$A$166,data!$P$2:$P$166,0),data!$Q$2:$Q$166,0),0),MATCH(Cameroon!$A$43,data!$A$1:$Q$1,0))</f>
        <v>0</v>
      </c>
      <c r="D44" s="2">
        <f t="array" ref="D44">INDEX(data!$A$2:$Q$166,MATCH(D$2,IF($A44=IF($A$1=data!$A$2:$A$166,data!$P$2:$P$166,0),data!$Q$2:$Q$166,0),0),MATCH(Cameroon!$A$43,data!$A$1:$Q$1,0))</f>
        <v>0</v>
      </c>
      <c r="E44" s="2">
        <f t="array" ref="E44">INDEX(data!$A$2:$Q$166,MATCH(E$2,IF($A44=IF($A$1=data!$A$2:$A$166,data!$P$2:$P$166,0),data!$Q$2:$Q$166,0),0),MATCH(Cameroon!$A$43,data!$A$1:$Q$1,0))</f>
        <v>0</v>
      </c>
      <c r="F44" s="2">
        <f t="array" ref="F44">INDEX(data!$A$2:$Q$166,MATCH(F$2,IF($A44=IF($A$1=data!$A$2:$A$166,data!$P$2:$P$166,0),data!$Q$2:$Q$166,0),0),MATCH(Cameroon!$A$43,data!$A$1:$Q$1,0))</f>
        <v>0</v>
      </c>
      <c r="G44" s="2">
        <f t="array" ref="G44">INDEX(data!$A$2:$Q$166,MATCH(G$2,IF($A44=IF($A$1=data!$A$2:$A$166,data!$P$2:$P$166,0),data!$Q$2:$Q$166,0),0),MATCH(Cameroon!$A$43,data!$A$1:$Q$1,0))</f>
        <v>0</v>
      </c>
      <c r="H44" s="2">
        <f t="array" ref="H44">INDEX(data!$A$2:$Q$166,MATCH(H$2,IF($A44=IF($A$1=data!$A$2:$A$166,data!$P$2:$P$166,0),data!$Q$2:$Q$166,0),0),MATCH(Cameroon!$A$43,data!$A$1:$Q$1,0))</f>
        <v>0</v>
      </c>
      <c r="I44" s="2">
        <f t="array" ref="I44">INDEX(data!$A$2:$Q$166,MATCH(I$2,IF($A44=IF($A$1=data!$A$2:$A$166,data!$P$2:$P$166,0),data!$Q$2:$Q$166,0),0),MATCH(Cameroon!$A$43,data!$A$1:$Q$1,0))</f>
        <v>0</v>
      </c>
      <c r="J44" s="2">
        <f t="array" ref="J44">INDEX(data!$A$2:$Q$166,MATCH(J$2,IF($A44=IF($A$1=data!$A$2:$A$166,data!$P$2:$P$166,0),data!$Q$2:$Q$166,0),0),MATCH(Cameroon!$A$43,data!$A$1:$Q$1,0))</f>
        <v>0</v>
      </c>
      <c r="K44" s="2">
        <f t="array" ref="K44">INDEX(data!$A$2:$Q$166,MATCH(K$2,IF($A44=IF($A$1=data!$A$2:$A$166,data!$P$2:$P$166,0),data!$Q$2:$Q$166,0),0),MATCH(Cameroon!$A$43,data!$A$1:$Q$1,0))</f>
        <v>0</v>
      </c>
      <c r="L44" s="2">
        <f t="array" ref="L44">INDEX(data!$A$2:$Q$166,MATCH(L$2,IF($A44=IF($A$1=data!$A$2:$A$166,data!$P$2:$P$166,0),data!$Q$2:$Q$166,0),0),MATCH(Cameroon!$A$43,data!$A$1:$Q$1,0))</f>
        <v>0</v>
      </c>
      <c r="M44" s="2">
        <f t="array" ref="M44">INDEX(data!$A$2:$Q$166,MATCH(M$2,IF($A44=IF($A$1=data!$A$2:$A$166,data!$P$2:$P$166,0),data!$Q$2:$Q$166,0),0),MATCH(Cameroon!$A$43,data!$A$1:$Q$1,0))</f>
        <v>0</v>
      </c>
    </row>
    <row r="45" spans="1:13" x14ac:dyDescent="0.25">
      <c r="A45">
        <v>2019</v>
      </c>
      <c r="B45" s="2">
        <f t="array" ref="B45">INDEX(data!$A$2:$Q$166,MATCH(B$2,IF($A45=IF($A$1=data!$A$2:$A$166,data!$P$2:$P$166,0),data!$Q$2:$Q$166,0),0),MATCH(Cameroon!$A$43,data!$A$1:$Q$1,0))</f>
        <v>0</v>
      </c>
      <c r="C45" s="2">
        <f t="array" ref="C45">INDEX(data!$A$2:$Q$166,MATCH(C$2,IF($A45=IF($A$1=data!$A$2:$A$166,data!$P$2:$P$166,0),data!$Q$2:$Q$166,0),0),MATCH(Cameroon!$A$43,data!$A$1:$Q$1,0))</f>
        <v>0</v>
      </c>
      <c r="D45" s="2">
        <f t="array" ref="D45">INDEX(data!$A$2:$Q$166,MATCH(D$2,IF($A45=IF($A$1=data!$A$2:$A$166,data!$P$2:$P$166,0),data!$Q$2:$Q$166,0),0),MATCH(Cameroon!$A$43,data!$A$1:$Q$1,0))</f>
        <v>0</v>
      </c>
      <c r="E45" s="2">
        <f t="array" ref="E45">INDEX(data!$A$2:$Q$166,MATCH(E$2,IF($A45=IF($A$1=data!$A$2:$A$166,data!$P$2:$P$166,0),data!$Q$2:$Q$166,0),0),MATCH(Cameroon!$A$43,data!$A$1:$Q$1,0))</f>
        <v>0</v>
      </c>
      <c r="F45" s="2">
        <f t="array" ref="F45">INDEX(data!$A$2:$Q$166,MATCH(F$2,IF($A45=IF($A$1=data!$A$2:$A$166,data!$P$2:$P$166,0),data!$Q$2:$Q$166,0),0),MATCH(Cameroon!$A$43,data!$A$1:$Q$1,0))</f>
        <v>0</v>
      </c>
      <c r="G45" s="2">
        <f t="array" ref="G45">INDEX(data!$A$2:$Q$166,MATCH(G$2,IF($A45=IF($A$1=data!$A$2:$A$166,data!$P$2:$P$166,0),data!$Q$2:$Q$166,0),0),MATCH(Cameroon!$A$43,data!$A$1:$Q$1,0))</f>
        <v>0</v>
      </c>
      <c r="H45" s="2">
        <f t="array" ref="H45">INDEX(data!$A$2:$Q$166,MATCH(H$2,IF($A45=IF($A$1=data!$A$2:$A$166,data!$P$2:$P$166,0),data!$Q$2:$Q$166,0),0),MATCH(Cameroon!$A$43,data!$A$1:$Q$1,0))</f>
        <v>0</v>
      </c>
      <c r="I45" s="2">
        <f t="array" ref="I45">INDEX(data!$A$2:$Q$166,MATCH(I$2,IF($A45=IF($A$1=data!$A$2:$A$166,data!$P$2:$P$166,0),data!$Q$2:$Q$166,0),0),MATCH(Cameroon!$A$43,data!$A$1:$Q$1,0))</f>
        <v>0</v>
      </c>
      <c r="J45" s="2">
        <f t="array" ref="J45">INDEX(data!$A$2:$Q$166,MATCH(J$2,IF($A45=IF($A$1=data!$A$2:$A$166,data!$P$2:$P$166,0),data!$Q$2:$Q$166,0),0),MATCH(Cameroon!$A$43,data!$A$1:$Q$1,0))</f>
        <v>0</v>
      </c>
      <c r="K45" s="2">
        <f t="array" ref="K45">INDEX(data!$A$2:$Q$166,MATCH(K$2,IF($A45=IF($A$1=data!$A$2:$A$166,data!$P$2:$P$166,0),data!$Q$2:$Q$166,0),0),MATCH(Cameroon!$A$43,data!$A$1:$Q$1,0))</f>
        <v>0</v>
      </c>
      <c r="L45" s="2">
        <f t="array" ref="L45">INDEX(data!$A$2:$Q$166,MATCH(L$2,IF($A45=IF($A$1=data!$A$2:$A$166,data!$P$2:$P$166,0),data!$Q$2:$Q$166,0),0),MATCH(Cameroon!$A$43,data!$A$1:$Q$1,0))</f>
        <v>0</v>
      </c>
      <c r="M45" s="2">
        <f t="array" ref="M45">INDEX(data!$A$2:$Q$166,MATCH(M$2,IF($A45=IF($A$1=data!$A$2:$A$166,data!$P$2:$P$166,0),data!$Q$2:$Q$166,0),0),MATCH(Cameroon!$A$43,data!$A$1:$Q$1,0))</f>
        <v>0</v>
      </c>
    </row>
    <row r="46" spans="1:13" x14ac:dyDescent="0.25">
      <c r="A46">
        <v>2020</v>
      </c>
      <c r="B46" s="2">
        <f t="array" ref="B46">INDEX(data!$A$2:$Q$166,MATCH(B$2,IF($A46=IF($A$1=data!$A$2:$A$166,data!$P$2:$P$166,0),data!$Q$2:$Q$166,0),0),MATCH(Cameroon!$A$43,data!$A$1:$Q$1,0))</f>
        <v>0</v>
      </c>
      <c r="C46" s="2">
        <f t="array" ref="C46">INDEX(data!$A$2:$Q$166,MATCH(C$2,IF($A46=IF($A$1=data!$A$2:$A$166,data!$P$2:$P$166,0),data!$Q$2:$Q$166,0),0),MATCH(Cameroon!$A$43,data!$A$1:$Q$1,0))</f>
        <v>0</v>
      </c>
      <c r="D46" s="2">
        <f t="array" ref="D46">INDEX(data!$A$2:$Q$166,MATCH(D$2,IF($A46=IF($A$1=data!$A$2:$A$166,data!$P$2:$P$166,0),data!$Q$2:$Q$166,0),0),MATCH(Cameroon!$A$43,data!$A$1:$Q$1,0))</f>
        <v>0</v>
      </c>
      <c r="E46" s="2">
        <f t="array" ref="E46">INDEX(data!$A$2:$Q$166,MATCH(E$2,IF($A46=IF($A$1=data!$A$2:$A$166,data!$P$2:$P$166,0),data!$Q$2:$Q$166,0),0),MATCH(Cameroon!$A$43,data!$A$1:$Q$1,0))</f>
        <v>0</v>
      </c>
      <c r="F46" s="2">
        <f t="array" ref="F46">INDEX(data!$A$2:$Q$166,MATCH(F$2,IF($A46=IF($A$1=data!$A$2:$A$166,data!$P$2:$P$166,0),data!$Q$2:$Q$166,0),0),MATCH(Cameroon!$A$43,data!$A$1:$Q$1,0))</f>
        <v>0</v>
      </c>
      <c r="G46" s="2">
        <f t="array" ref="G46">INDEX(data!$A$2:$Q$166,MATCH(G$2,IF($A46=IF($A$1=data!$A$2:$A$166,data!$P$2:$P$166,0),data!$Q$2:$Q$166,0),0),MATCH(Cameroon!$A$43,data!$A$1:$Q$1,0))</f>
        <v>0</v>
      </c>
      <c r="H46" s="2">
        <f t="array" ref="H46">INDEX(data!$A$2:$Q$166,MATCH(H$2,IF($A46=IF($A$1=data!$A$2:$A$166,data!$P$2:$P$166,0),data!$Q$2:$Q$166,0),0),MATCH(Cameroon!$A$43,data!$A$1:$Q$1,0))</f>
        <v>0</v>
      </c>
      <c r="I46" s="2" t="e">
        <f t="array" ref="I46">INDEX(data!$A$2:$Q$166,MATCH(I$2,IF($A46=IF($A$1=data!$A$2:$A$166,data!$P$2:$P$166,0),data!$Q$2:$Q$166,0),0),MATCH(Cameroon!$A$43,data!$A$1:$Q$1,0))</f>
        <v>#N/A</v>
      </c>
      <c r="J46" s="2" t="e">
        <f t="array" ref="J46">INDEX(data!$A$2:$Q$166,MATCH(J$2,IF($A46=IF($A$1=data!$A$2:$A$166,data!$P$2:$P$166,0),data!$Q$2:$Q$166,0),0),MATCH(Cameroon!$A$43,data!$A$1:$Q$1,0))</f>
        <v>#N/A</v>
      </c>
      <c r="K46" s="2" t="e">
        <f t="array" ref="K46">INDEX(data!$A$2:$Q$166,MATCH(K$2,IF($A46=IF($A$1=data!$A$2:$A$166,data!$P$2:$P$166,0),data!$Q$2:$Q$166,0),0),MATCH(Cameroon!$A$43,data!$A$1:$Q$1,0))</f>
        <v>#N/A</v>
      </c>
      <c r="L46" s="2" t="e">
        <f t="array" ref="L46">INDEX(data!$A$2:$Q$166,MATCH(L$2,IF($A46=IF($A$1=data!$A$2:$A$166,data!$P$2:$P$166,0),data!$Q$2:$Q$166,0),0),MATCH(Cameroon!$A$43,data!$A$1:$Q$1,0))</f>
        <v>#N/A</v>
      </c>
      <c r="M46" s="2" t="e">
        <f t="array" ref="M46">INDEX(data!$A$2:$Q$166,MATCH(M$2,IF($A46=IF($A$1=data!$A$2:$A$166,data!$P$2:$P$166,0),data!$Q$2:$Q$166,0),0),MATCH(Cameroon!$A$43,data!$A$1:$Q$1,0))</f>
        <v>#N/A</v>
      </c>
    </row>
    <row r="47" spans="1:13" x14ac:dyDescent="0.25">
      <c r="B47" s="4" t="s">
        <v>95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91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M48" t="s">
        <v>87</v>
      </c>
    </row>
    <row r="49" spans="1:13" x14ac:dyDescent="0.25">
      <c r="A49">
        <v>2018</v>
      </c>
      <c r="B49" s="2">
        <f>B39+B44</f>
        <v>0</v>
      </c>
      <c r="C49" s="2">
        <f t="shared" ref="C49:M49" si="2">C39+C44</f>
        <v>0</v>
      </c>
      <c r="D49" s="2">
        <f t="shared" si="2"/>
        <v>0</v>
      </c>
      <c r="E49" s="2">
        <f t="shared" si="2"/>
        <v>0</v>
      </c>
      <c r="F49" s="2">
        <f t="shared" si="2"/>
        <v>0</v>
      </c>
      <c r="G49" s="2">
        <f t="shared" si="2"/>
        <v>0</v>
      </c>
      <c r="H49" s="2">
        <f t="shared" si="2"/>
        <v>0</v>
      </c>
      <c r="I49" s="2">
        <f t="shared" si="2"/>
        <v>0</v>
      </c>
      <c r="J49" s="2">
        <f t="shared" si="2"/>
        <v>0</v>
      </c>
      <c r="K49" s="2">
        <f t="shared" si="2"/>
        <v>0</v>
      </c>
      <c r="L49" s="2">
        <f t="shared" si="2"/>
        <v>0</v>
      </c>
      <c r="M49" s="2">
        <f t="shared" si="2"/>
        <v>0</v>
      </c>
    </row>
    <row r="50" spans="1:13" x14ac:dyDescent="0.25">
      <c r="A50">
        <v>2019</v>
      </c>
      <c r="B50" s="2">
        <f t="shared" ref="B50:M51" si="3">B40+B45</f>
        <v>0</v>
      </c>
      <c r="C50" s="2">
        <f t="shared" si="3"/>
        <v>0</v>
      </c>
      <c r="D50" s="2">
        <f t="shared" si="3"/>
        <v>0</v>
      </c>
      <c r="E50" s="2">
        <f t="shared" si="3"/>
        <v>0</v>
      </c>
      <c r="F50" s="2">
        <f t="shared" si="3"/>
        <v>0</v>
      </c>
      <c r="G50" s="2">
        <f t="shared" si="3"/>
        <v>0</v>
      </c>
      <c r="H50" s="2">
        <f t="shared" si="3"/>
        <v>0</v>
      </c>
      <c r="I50" s="2">
        <f t="shared" si="3"/>
        <v>0</v>
      </c>
      <c r="J50" s="2">
        <f t="shared" si="3"/>
        <v>0</v>
      </c>
      <c r="K50" s="2">
        <f t="shared" si="3"/>
        <v>0</v>
      </c>
      <c r="L50" s="2">
        <f t="shared" si="3"/>
        <v>0</v>
      </c>
      <c r="M50" s="2">
        <f t="shared" si="3"/>
        <v>0</v>
      </c>
    </row>
    <row r="51" spans="1:13" x14ac:dyDescent="0.25">
      <c r="A51">
        <v>2020</v>
      </c>
      <c r="B51" s="2">
        <f t="shared" si="3"/>
        <v>0</v>
      </c>
      <c r="C51" s="2">
        <f t="shared" si="3"/>
        <v>0</v>
      </c>
      <c r="D51" s="2">
        <f t="shared" si="3"/>
        <v>0</v>
      </c>
      <c r="E51" s="2">
        <f t="shared" si="3"/>
        <v>0</v>
      </c>
      <c r="F51" s="2">
        <f t="shared" si="3"/>
        <v>0</v>
      </c>
      <c r="G51" s="2">
        <f t="shared" si="3"/>
        <v>6113686</v>
      </c>
      <c r="H51" s="2">
        <f t="shared" si="3"/>
        <v>0</v>
      </c>
      <c r="I51" s="2" t="e">
        <f t="shared" si="3"/>
        <v>#N/A</v>
      </c>
      <c r="J51" s="2" t="e">
        <f t="shared" si="3"/>
        <v>#N/A</v>
      </c>
      <c r="K51" s="2" t="e">
        <f t="shared" si="3"/>
        <v>#N/A</v>
      </c>
      <c r="L51" s="2" t="e">
        <f t="shared" si="3"/>
        <v>#N/A</v>
      </c>
      <c r="M51" s="2" t="e">
        <f t="shared" si="3"/>
        <v>#N/A</v>
      </c>
    </row>
  </sheetData>
  <mergeCells count="9">
    <mergeCell ref="B37:M37"/>
    <mergeCell ref="B42:M42"/>
    <mergeCell ref="B47:M47"/>
    <mergeCell ref="B1:M1"/>
    <mergeCell ref="B7:M7"/>
    <mergeCell ref="B13:M13"/>
    <mergeCell ref="B19:M19"/>
    <mergeCell ref="B25:M25"/>
    <mergeCell ref="B31:M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22F-DEDB-497E-837D-B27B4C3356B7}">
  <dimension ref="A1:R51"/>
  <sheetViews>
    <sheetView workbookViewId="0">
      <selection activeCell="A14" sqref="A14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60</v>
      </c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INDEX(data!$A$2:$Q$166,MATCH(B$2,IF($A3=IF($A$1=data!$A$2:$A$166,data!$P$2:$P$166,0),data!$Q$2:$Q$166,0),0),MATCH(Somalia!$A$2,data!$A$1:$Q$1,0))</f>
        <v>63693062.564253397</v>
      </c>
      <c r="C3" s="2">
        <f t="array" ref="C3">INDEX(data!$A$2:$Q$166,MATCH(C$2,IF($A3=IF($A$1=data!$A$2:$A$166,data!$P$2:$P$166,0),data!$Q$2:$Q$166,0),0),MATCH(Somalia!$A$2,data!$A$1:$Q$1,0))</f>
        <v>64741069.7102696</v>
      </c>
      <c r="D3" s="2">
        <f t="array" ref="D3">INDEX(data!$A$2:$Q$166,MATCH(D$2,IF($A3=IF($A$1=data!$A$2:$A$166,data!$P$2:$P$166,0),data!$Q$2:$Q$166,0),0),MATCH(Somalia!$A$2,data!$A$1:$Q$1,0))</f>
        <v>238777900.33474699</v>
      </c>
      <c r="E3" s="2">
        <f t="array" ref="E3">INDEX(data!$A$2:$Q$166,MATCH(E$2,IF($A3=IF($A$1=data!$A$2:$A$166,data!$P$2:$P$166,0),data!$Q$2:$Q$166,0),0),MATCH(Somalia!$A$2,data!$A$1:$Q$1,0))</f>
        <v>73473757.337258995</v>
      </c>
      <c r="F3" s="2">
        <f t="array" ref="F3">INDEX(data!$A$2:$Q$166,MATCH(F$2,IF($A3=IF($A$1=data!$A$2:$A$166,data!$P$2:$P$166,0),data!$Q$2:$Q$166,0),0),MATCH(Somalia!$A$2,data!$A$1:$Q$1,0))</f>
        <v>112149741.881354</v>
      </c>
      <c r="G3" s="2">
        <f t="array" ref="G3">INDEX(data!$A$2:$Q$166,MATCH(G$2,IF($A3=IF($A$1=data!$A$2:$A$166,data!$P$2:$P$166,0),data!$Q$2:$Q$166,0),0),MATCH(Somalia!$A$2,data!$A$1:$Q$1,0))</f>
        <v>402914029.11704803</v>
      </c>
      <c r="H3" s="2">
        <f t="array" ref="H3">INDEX(data!$A$2:$Q$166,MATCH(H$2,IF($A3=IF($A$1=data!$A$2:$A$166,data!$P$2:$P$166,0),data!$Q$2:$Q$166,0),0),MATCH(Somalia!$A$2,data!$A$1:$Q$1,0))</f>
        <v>102737074.807284</v>
      </c>
      <c r="I3" s="2">
        <f t="array" ref="I3">INDEX(data!$A$2:$Q$166,MATCH(I$2,IF($A3=IF($A$1=data!$A$2:$A$166,data!$P$2:$P$166,0),data!$Q$2:$Q$166,0),0),MATCH(Somalia!$A$2,data!$A$1:$Q$1,0))</f>
        <v>75616489.013270393</v>
      </c>
      <c r="J3" s="2">
        <f t="array" ref="J3">INDEX(data!$A$2:$Q$166,MATCH(J$2,IF($A3=IF($A$1=data!$A$2:$A$166,data!$P$2:$P$166,0),data!$Q$2:$Q$166,0),0),MATCH(Somalia!$A$2,data!$A$1:$Q$1,0))</f>
        <v>402358555.20414197</v>
      </c>
      <c r="K3" s="2">
        <f t="array" ref="K3">INDEX(data!$A$2:$Q$166,MATCH(K$2,IF($A3=IF($A$1=data!$A$2:$A$166,data!$P$2:$P$166,0),data!$Q$2:$Q$166,0),0),MATCH(Somalia!$A$2,data!$A$1:$Q$1,0))</f>
        <v>122033496.582865</v>
      </c>
      <c r="L3" s="2">
        <f t="array" ref="L3">INDEX(data!$A$2:$Q$166,MATCH(L$2,IF($A3=IF($A$1=data!$A$2:$A$166,data!$P$2:$P$166,0),data!$Q$2:$Q$166,0),0),MATCH(Somalia!$A$2,data!$A$1:$Q$1,0))</f>
        <v>112527937.12714501</v>
      </c>
      <c r="M3" s="2">
        <f t="array" ref="M3">INDEX(data!$A$2:$Q$166,MATCH(M$2,IF($A3=IF($A$1=data!$A$2:$A$166,data!$P$2:$P$166,0),data!$Q$2:$Q$166,0),0),MATCH(Somalia!$A$2,data!$A$1:$Q$1,0))</f>
        <v>871840912.97888196</v>
      </c>
    </row>
    <row r="4" spans="1:18" x14ac:dyDescent="0.25">
      <c r="A4">
        <v>2019</v>
      </c>
      <c r="B4" s="2">
        <f t="array" ref="B4">INDEX(data!$A$2:$Q$166,MATCH(B$2,IF($A4=IF($A$1=data!$A$2:$A$166,data!$P$2:$P$166,0),data!$Q$2:$Q$166,0),0),MATCH(Somalia!$A$2,data!$A$1:$Q$1,0))</f>
        <v>64449252.517704099</v>
      </c>
      <c r="C4" s="2">
        <f t="array" ref="C4">INDEX(data!$A$2:$Q$166,MATCH(C$2,IF($A4=IF($A$1=data!$A$2:$A$166,data!$P$2:$P$166,0),data!$Q$2:$Q$166,0),0),MATCH(Somalia!$A$2,data!$A$1:$Q$1,0))</f>
        <v>89448122.354117095</v>
      </c>
      <c r="D4" s="2">
        <f t="array" ref="D4">INDEX(data!$A$2:$Q$166,MATCH(D$2,IF($A4=IF($A$1=data!$A$2:$A$166,data!$P$2:$P$166,0),data!$Q$2:$Q$166,0),0),MATCH(Somalia!$A$2,data!$A$1:$Q$1,0))</f>
        <v>209530057.71330199</v>
      </c>
      <c r="E4" s="2">
        <f t="array" ref="E4">INDEX(data!$A$2:$Q$166,MATCH(E$2,IF($A4=IF($A$1=data!$A$2:$A$166,data!$P$2:$P$166,0),data!$Q$2:$Q$166,0),0),MATCH(Somalia!$A$2,data!$A$1:$Q$1,0))</f>
        <v>162018980.85117799</v>
      </c>
      <c r="F4" s="2">
        <f t="array" ref="F4">INDEX(data!$A$2:$Q$166,MATCH(F$2,IF($A4=IF($A$1=data!$A$2:$A$166,data!$P$2:$P$166,0),data!$Q$2:$Q$166,0),0),MATCH(Somalia!$A$2,data!$A$1:$Q$1,0))</f>
        <v>133673084.40967999</v>
      </c>
      <c r="G4" s="2">
        <f t="array" ref="G4">INDEX(data!$A$2:$Q$166,MATCH(G$2,IF($A4=IF($A$1=data!$A$2:$A$166,data!$P$2:$P$166,0),data!$Q$2:$Q$166,0),0),MATCH(Somalia!$A$2,data!$A$1:$Q$1,0))</f>
        <v>244255470.51643801</v>
      </c>
      <c r="H4" s="2">
        <f t="array" ref="H4">INDEX(data!$A$2:$Q$166,MATCH(H$2,IF($A4=IF($A$1=data!$A$2:$A$166,data!$P$2:$P$166,0),data!$Q$2:$Q$166,0),0),MATCH(Somalia!$A$2,data!$A$1:$Q$1,0))</f>
        <v>140185788.15755001</v>
      </c>
      <c r="I4" s="2">
        <f t="array" ref="I4">INDEX(data!$A$2:$Q$166,MATCH(I$2,IF($A4=IF($A$1=data!$A$2:$A$166,data!$P$2:$P$166,0),data!$Q$2:$Q$166,0),0),MATCH(Somalia!$A$2,data!$A$1:$Q$1,0))</f>
        <v>213274204.786412</v>
      </c>
      <c r="J4" s="2">
        <f t="array" ref="J4">INDEX(data!$A$2:$Q$166,MATCH(J$2,IF($A4=IF($A$1=data!$A$2:$A$166,data!$P$2:$P$166,0),data!$Q$2:$Q$166,0),0),MATCH(Somalia!$A$2,data!$A$1:$Q$1,0))</f>
        <v>281225900.76000297</v>
      </c>
      <c r="K4" s="2">
        <f t="array" ref="K4">INDEX(data!$A$2:$Q$166,MATCH(K$2,IF($A4=IF($A$1=data!$A$2:$A$166,data!$P$2:$P$166,0),data!$Q$2:$Q$166,0),0),MATCH(Somalia!$A$2,data!$A$1:$Q$1,0))</f>
        <v>197090390.43953401</v>
      </c>
      <c r="L4" s="2">
        <f t="array" ref="L4">INDEX(data!$A$2:$Q$166,MATCH(L$2,IF($A4=IF($A$1=data!$A$2:$A$166,data!$P$2:$P$166,0),data!$Q$2:$Q$166,0),0),MATCH(Somalia!$A$2,data!$A$1:$Q$1,0))</f>
        <v>154555094.48997101</v>
      </c>
      <c r="M4" s="2">
        <f t="array" ref="M4">INDEX(data!$A$2:$Q$166,MATCH(M$2,IF($A4=IF($A$1=data!$A$2:$A$166,data!$P$2:$P$166,0),data!$Q$2:$Q$166,0),0),MATCH(Somalia!$A$2,data!$A$1:$Q$1,0))</f>
        <v>618740273.88217497</v>
      </c>
    </row>
    <row r="5" spans="1:18" x14ac:dyDescent="0.25">
      <c r="A5">
        <v>2020</v>
      </c>
      <c r="B5" s="2">
        <f t="array" ref="B5">INDEX(data!$A$2:$Q$166,MATCH(B$2,IF($A5=IF($A$1=data!$A$2:$A$166,data!$P$2:$P$166,0),data!$Q$2:$Q$166,0),0),MATCH(Somalia!$A$2,data!$A$1:$Q$1,0))</f>
        <v>96151804.367491707</v>
      </c>
      <c r="C5" s="2">
        <f t="array" ref="C5">INDEX(data!$A$2:$Q$166,MATCH(C$2,IF($A5=IF($A$1=data!$A$2:$A$166,data!$P$2:$P$166,0),data!$Q$2:$Q$166,0),0),MATCH(Somalia!$A$2,data!$A$1:$Q$1,0))</f>
        <v>123879647.291146</v>
      </c>
      <c r="D5" s="2">
        <f t="array" ref="D5">INDEX(data!$A$2:$Q$166,MATCH(D$2,IF($A5=IF($A$1=data!$A$2:$A$166,data!$P$2:$P$166,0),data!$Q$2:$Q$166,0),0),MATCH(Somalia!$A$2,data!$A$1:$Q$1,0))</f>
        <v>677503021.536569</v>
      </c>
      <c r="E5" s="2">
        <f t="array" ref="E5">INDEX(data!$A$2:$Q$166,MATCH(E$2,IF($A5=IF($A$1=data!$A$2:$A$166,data!$P$2:$P$166,0),data!$Q$2:$Q$166,0),0),MATCH(Somalia!$A$2,data!$A$1:$Q$1,0))</f>
        <v>169791513.21800199</v>
      </c>
      <c r="F5" s="2">
        <f t="array" ref="F5">INDEX(data!$A$2:$Q$166,MATCH(F$2,IF($A5=IF($A$1=data!$A$2:$A$166,data!$P$2:$P$166,0),data!$Q$2:$Q$166,0),0),MATCH(Somalia!$A$2,data!$A$1:$Q$1,0))</f>
        <v>108585627.285475</v>
      </c>
      <c r="G5" s="2">
        <f t="array" ref="G5">INDEX(data!$A$2:$Q$166,MATCH(G$2,IF($A5=IF($A$1=data!$A$2:$A$166,data!$P$2:$P$166,0),data!$Q$2:$Q$166,0),0),MATCH(Somalia!$A$2,data!$A$1:$Q$1,0))</f>
        <v>345891838.55876499</v>
      </c>
      <c r="H5" s="2">
        <f t="array" ref="H5">INDEX(data!$A$2:$Q$166,MATCH(H$2,IF($A5=IF($A$1=data!$A$2:$A$166,data!$P$2:$P$166,0),data!$Q$2:$Q$166,0),0),MATCH(Somalia!$A$2,data!$A$1:$Q$1,0))</f>
        <v>161879932.28652099</v>
      </c>
      <c r="I5" s="2" t="e">
        <f t="array" ref="I5">INDEX(data!$A$2:$Q$166,MATCH(I$2,IF($A5=IF($A$1=data!$A$2:$A$166,data!$P$2:$P$166,0),data!$Q$2:$Q$166,0),0),MATCH(Somalia!$A$2,data!$A$1:$Q$1,0))</f>
        <v>#N/A</v>
      </c>
      <c r="J5" s="2" t="e">
        <f t="array" ref="J5">INDEX(data!$A$2:$Q$166,MATCH(J$2,IF($A5=IF($A$1=data!$A$2:$A$166,data!$P$2:$P$166,0),data!$Q$2:$Q$166,0),0),MATCH(Somalia!$A$2,data!$A$1:$Q$1,0))</f>
        <v>#N/A</v>
      </c>
      <c r="K5" s="2" t="e">
        <f t="array" ref="K5">INDEX(data!$A$2:$Q$166,MATCH(K$2,IF($A5=IF($A$1=data!$A$2:$A$166,data!$P$2:$P$166,0),data!$Q$2:$Q$166,0),0),MATCH(Somalia!$A$2,data!$A$1:$Q$1,0))</f>
        <v>#N/A</v>
      </c>
      <c r="L5" s="2" t="e">
        <f t="array" ref="L5">INDEX(data!$A$2:$Q$166,MATCH(L$2,IF($A5=IF($A$1=data!$A$2:$A$166,data!$P$2:$P$166,0),data!$Q$2:$Q$166,0),0),MATCH(Somalia!$A$2,data!$A$1:$Q$1,0))</f>
        <v>#N/A</v>
      </c>
      <c r="M5" s="2" t="e">
        <f t="array" ref="M5">INDEX(data!$A$2:$Q$166,MATCH(M$2,IF($A5=IF($A$1=data!$A$2:$A$166,data!$P$2:$P$166,0),data!$Q$2:$Q$166,0),0),MATCH(Somalia!$A$2,data!$A$1:$Q$1,0))</f>
        <v>#N/A</v>
      </c>
    </row>
    <row r="7" spans="1:18" x14ac:dyDescent="0.25">
      <c r="B7" s="4" t="s">
        <v>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INDEX(data!$A$2:$Q$166,MATCH(B$2,IF($A9=IF($A$1=data!$A$2:$A$166,data!$P$2:$P$166,0),data!$Q$2:$Q$166,0),0),MATCH(Somalia!$A$8,data!$A$1:$Q$1,0))</f>
        <v>196791286.54123899</v>
      </c>
      <c r="C9" s="2">
        <f t="array" ref="C9">INDEX(data!$A$2:$Q$166,MATCH(C$2,IF($A9=IF($A$1=data!$A$2:$A$166,data!$P$2:$P$166,0),data!$Q$2:$Q$166,0),0),MATCH(Somalia!$A$8,data!$A$1:$Q$1,0))</f>
        <v>158580948.43783399</v>
      </c>
      <c r="D9" s="2">
        <f t="array" ref="D9">INDEX(data!$A$2:$Q$166,MATCH(D$2,IF($A9=IF($A$1=data!$A$2:$A$166,data!$P$2:$P$166,0),data!$Q$2:$Q$166,0),0),MATCH(Somalia!$A$8,data!$A$1:$Q$1,0))</f>
        <v>227216999.68593699</v>
      </c>
      <c r="E9" s="2">
        <f t="array" ref="E9">INDEX(data!$A$2:$Q$166,MATCH(E$2,IF($A9=IF($A$1=data!$A$2:$A$166,data!$P$2:$P$166,0),data!$Q$2:$Q$166,0),0),MATCH(Somalia!$A$8,data!$A$1:$Q$1,0))</f>
        <v>122672441.79745699</v>
      </c>
      <c r="F9" s="2">
        <f t="array" ref="F9">INDEX(data!$A$2:$Q$166,MATCH(F$2,IF($A9=IF($A$1=data!$A$2:$A$166,data!$P$2:$P$166,0),data!$Q$2:$Q$166,0),0),MATCH(Somalia!$A$8,data!$A$1:$Q$1,0))</f>
        <v>186380275.87877601</v>
      </c>
      <c r="G9" s="2">
        <f t="array" ref="G9">INDEX(data!$A$2:$Q$166,MATCH(G$2,IF($A9=IF($A$1=data!$A$2:$A$166,data!$P$2:$P$166,0),data!$Q$2:$Q$166,0),0),MATCH(Somalia!$A$8,data!$A$1:$Q$1,0))</f>
        <v>322782387.08539402</v>
      </c>
      <c r="H9" s="2">
        <f t="array" ref="H9">INDEX(data!$A$2:$Q$166,MATCH(H$2,IF($A9=IF($A$1=data!$A$2:$A$166,data!$P$2:$P$166,0),data!$Q$2:$Q$166,0),0),MATCH(Somalia!$A$8,data!$A$1:$Q$1,0))</f>
        <v>213312861.18730801</v>
      </c>
      <c r="I9" s="2">
        <f t="array" ref="I9">INDEX(data!$A$2:$Q$166,MATCH(I$2,IF($A9=IF($A$1=data!$A$2:$A$166,data!$P$2:$P$166,0),data!$Q$2:$Q$166,0),0),MATCH(Somalia!$A$8,data!$A$1:$Q$1,0))</f>
        <v>152824050.71228001</v>
      </c>
      <c r="J9" s="2">
        <f t="array" ref="J9">INDEX(data!$A$2:$Q$166,MATCH(J$2,IF($A9=IF($A$1=data!$A$2:$A$166,data!$P$2:$P$166,0),data!$Q$2:$Q$166,0),0),MATCH(Somalia!$A$8,data!$A$1:$Q$1,0))</f>
        <v>285865201.11140698</v>
      </c>
      <c r="K9" s="2">
        <f t="array" ref="K9">INDEX(data!$A$2:$Q$166,MATCH(K$2,IF($A9=IF($A$1=data!$A$2:$A$166,data!$P$2:$P$166,0),data!$Q$2:$Q$166,0),0),MATCH(Somalia!$A$8,data!$A$1:$Q$1,0))</f>
        <v>238361256.40186301</v>
      </c>
      <c r="L9" s="2">
        <f t="array" ref="L9">INDEX(data!$A$2:$Q$166,MATCH(L$2,IF($A9=IF($A$1=data!$A$2:$A$166,data!$P$2:$P$166,0),data!$Q$2:$Q$166,0),0),MATCH(Somalia!$A$8,data!$A$1:$Q$1,0))</f>
        <v>241749433.859225</v>
      </c>
      <c r="M9" s="2">
        <f t="array" ref="M9">INDEX(data!$A$2:$Q$166,MATCH(M$2,IF($A9=IF($A$1=data!$A$2:$A$166,data!$P$2:$P$166,0),data!$Q$2:$Q$166,0),0),MATCH(Somalia!$A$8,data!$A$1:$Q$1,0))</f>
        <v>197834792.69747001</v>
      </c>
    </row>
    <row r="10" spans="1:18" x14ac:dyDescent="0.25">
      <c r="A10">
        <v>2019</v>
      </c>
      <c r="B10" s="2">
        <f t="array" ref="B10">INDEX(data!$A$2:$Q$166,MATCH(B$2,IF($A10=IF($A$1=data!$A$2:$A$166,data!$P$2:$P$166,0),data!$Q$2:$Q$166,0),0),MATCH(Somalia!$A$8,data!$A$1:$Q$1,0))</f>
        <v>199127672.763192</v>
      </c>
      <c r="C10" s="2">
        <f t="array" ref="C10">INDEX(data!$A$2:$Q$166,MATCH(C$2,IF($A10=IF($A$1=data!$A$2:$A$166,data!$P$2:$P$166,0),data!$Q$2:$Q$166,0),0),MATCH(Somalia!$A$8,data!$A$1:$Q$1,0))</f>
        <v>219099995.44924399</v>
      </c>
      <c r="D10" s="2">
        <f t="array" ref="D10">INDEX(data!$A$2:$Q$166,MATCH(D$2,IF($A10=IF($A$1=data!$A$2:$A$166,data!$P$2:$P$166,0),data!$Q$2:$Q$166,0),0),MATCH(Somalia!$A$8,data!$A$1:$Q$1,0))</f>
        <v>199385248.76420301</v>
      </c>
      <c r="E10" s="2">
        <f t="array" ref="E10">INDEX(data!$A$2:$Q$166,MATCH(E$2,IF($A10=IF($A$1=data!$A$2:$A$166,data!$P$2:$P$166,0),data!$Q$2:$Q$166,0),0),MATCH(Somalia!$A$8,data!$A$1:$Q$1,0))</f>
        <v>270508338.199148</v>
      </c>
      <c r="F10" s="2">
        <f t="array" ref="F10">INDEX(data!$A$2:$Q$166,MATCH(F$2,IF($A10=IF($A$1=data!$A$2:$A$166,data!$P$2:$P$166,0),data!$Q$2:$Q$166,0),0),MATCH(Somalia!$A$8,data!$A$1:$Q$1,0))</f>
        <v>222149653.95284</v>
      </c>
      <c r="G10" s="2">
        <f t="array" ref="G10">INDEX(data!$A$2:$Q$166,MATCH(G$2,IF($A10=IF($A$1=data!$A$2:$A$166,data!$P$2:$P$166,0),data!$Q$2:$Q$166,0),0),MATCH(Somalia!$A$8,data!$A$1:$Q$1,0))</f>
        <v>195677881.965877</v>
      </c>
      <c r="H10" s="2">
        <f t="array" ref="H10">INDEX(data!$A$2:$Q$166,MATCH(H$2,IF($A10=IF($A$1=data!$A$2:$A$166,data!$P$2:$P$166,0),data!$Q$2:$Q$166,0),0),MATCH(Somalia!$A$8,data!$A$1:$Q$1,0))</f>
        <v>291067578.33798802</v>
      </c>
      <c r="I10" s="2">
        <f t="array" ref="I10">INDEX(data!$A$2:$Q$166,MATCH(I$2,IF($A10=IF($A$1=data!$A$2:$A$166,data!$P$2:$P$166,0),data!$Q$2:$Q$166,0),0),MATCH(Somalia!$A$8,data!$A$1:$Q$1,0))</f>
        <v>431035985.84403503</v>
      </c>
      <c r="J10" s="2">
        <f t="array" ref="J10">INDEX(data!$A$2:$Q$166,MATCH(J$2,IF($A10=IF($A$1=data!$A$2:$A$166,data!$P$2:$P$166,0),data!$Q$2:$Q$166,0),0),MATCH(Somalia!$A$8,data!$A$1:$Q$1,0))</f>
        <v>199803626.98565301</v>
      </c>
      <c r="K10" s="2">
        <f t="array" ref="K10">INDEX(data!$A$2:$Q$166,MATCH(K$2,IF($A10=IF($A$1=data!$A$2:$A$166,data!$P$2:$P$166,0),data!$Q$2:$Q$166,0),0),MATCH(Somalia!$A$8,data!$A$1:$Q$1,0))</f>
        <v>384965721.75165701</v>
      </c>
      <c r="L10" s="2">
        <f t="array" ref="L10">INDEX(data!$A$2:$Q$166,MATCH(L$2,IF($A10=IF($A$1=data!$A$2:$A$166,data!$P$2:$P$166,0),data!$Q$2:$Q$166,0),0),MATCH(Somalia!$A$8,data!$A$1:$Q$1,0))</f>
        <v>332038492.368276</v>
      </c>
      <c r="M10" s="2">
        <f t="array" ref="M10">INDEX(data!$A$2:$Q$166,MATCH(M$2,IF($A10=IF($A$1=data!$A$2:$A$166,data!$P$2:$P$166,0),data!$Q$2:$Q$166,0),0),MATCH(Somalia!$A$8,data!$A$1:$Q$1,0))</f>
        <v>140402167.40782899</v>
      </c>
    </row>
    <row r="11" spans="1:18" x14ac:dyDescent="0.25">
      <c r="A11">
        <v>2020</v>
      </c>
      <c r="B11" s="2">
        <f t="array" ref="B11">INDEX(data!$A$2:$Q$166,MATCH(B$2,IF($A11=IF($A$1=data!$A$2:$A$166,data!$P$2:$P$166,0),data!$Q$2:$Q$166,0),0),MATCH(Somalia!$A$8,data!$A$1:$Q$1,0))</f>
        <v>297078465.423953</v>
      </c>
      <c r="C11" s="2">
        <f t="array" ref="C11">INDEX(data!$A$2:$Q$166,MATCH(C$2,IF($A11=IF($A$1=data!$A$2:$A$166,data!$P$2:$P$166,0),data!$Q$2:$Q$166,0),0),MATCH(Somalia!$A$8,data!$A$1:$Q$1,0))</f>
        <v>303438791.59688997</v>
      </c>
      <c r="D11" s="2">
        <f t="array" ref="D11">INDEX(data!$A$2:$Q$166,MATCH(D$2,IF($A11=IF($A$1=data!$A$2:$A$166,data!$P$2:$P$166,0),data!$Q$2:$Q$166,0),0),MATCH(Somalia!$A$8,data!$A$1:$Q$1,0))</f>
        <v>644700383.14217603</v>
      </c>
      <c r="E11" s="2">
        <f t="array" ref="E11">INDEX(data!$A$2:$Q$166,MATCH(E$2,IF($A11=IF($A$1=data!$A$2:$A$166,data!$P$2:$P$166,0),data!$Q$2:$Q$166,0),0),MATCH(Somalia!$A$8,data!$A$1:$Q$1,0))</f>
        <v>283485427.69263202</v>
      </c>
      <c r="F11" s="2">
        <f t="array" ref="F11">INDEX(data!$A$2:$Q$166,MATCH(F$2,IF($A11=IF($A$1=data!$A$2:$A$166,data!$P$2:$P$166,0),data!$Q$2:$Q$166,0),0),MATCH(Somalia!$A$8,data!$A$1:$Q$1,0))</f>
        <v>180457117.69312301</v>
      </c>
      <c r="G11" s="2">
        <f t="array" ref="G11">INDEX(data!$A$2:$Q$166,MATCH(G$2,IF($A11=IF($A$1=data!$A$2:$A$166,data!$P$2:$P$166,0),data!$Q$2:$Q$166,0),0),MATCH(Somalia!$A$8,data!$A$1:$Q$1,0))</f>
        <v>277100783.92658699</v>
      </c>
      <c r="H11" s="2">
        <f t="array" ref="H11">INDEX(data!$A$2:$Q$166,MATCH(H$2,IF($A11=IF($A$1=data!$A$2:$A$166,data!$P$2:$P$166,0),data!$Q$2:$Q$166,0),0),MATCH(Somalia!$A$8,data!$A$1:$Q$1,0))</f>
        <v>336111102.92578799</v>
      </c>
      <c r="I11" s="2" t="e">
        <f t="array" ref="I11">INDEX(data!$A$2:$Q$166,MATCH(I$2,IF($A11=IF($A$1=data!$A$2:$A$166,data!$P$2:$P$166,0),data!$Q$2:$Q$166,0),0),MATCH(Somalia!$A$8,data!$A$1:$Q$1,0))</f>
        <v>#N/A</v>
      </c>
      <c r="J11" s="2" t="e">
        <f t="array" ref="J11">INDEX(data!$A$2:$Q$166,MATCH(J$2,IF($A11=IF($A$1=data!$A$2:$A$166,data!$P$2:$P$166,0),data!$Q$2:$Q$166,0),0),MATCH(Somalia!$A$8,data!$A$1:$Q$1,0))</f>
        <v>#N/A</v>
      </c>
      <c r="K11" s="2" t="e">
        <f t="array" ref="K11">INDEX(data!$A$2:$Q$166,MATCH(K$2,IF($A11=IF($A$1=data!$A$2:$A$166,data!$P$2:$P$166,0),data!$Q$2:$Q$166,0),0),MATCH(Somalia!$A$8,data!$A$1:$Q$1,0))</f>
        <v>#N/A</v>
      </c>
      <c r="L11" s="2" t="e">
        <f t="array" ref="L11">INDEX(data!$A$2:$Q$166,MATCH(L$2,IF($A11=IF($A$1=data!$A$2:$A$166,data!$P$2:$P$166,0),data!$Q$2:$Q$166,0),0),MATCH(Somalia!$A$8,data!$A$1:$Q$1,0))</f>
        <v>#N/A</v>
      </c>
      <c r="M11" s="2" t="e">
        <f t="array" ref="M11">INDEX(data!$A$2:$Q$166,MATCH(M$2,IF($A11=IF($A$1=data!$A$2:$A$166,data!$P$2:$P$166,0),data!$Q$2:$Q$166,0),0),MATCH(Somalia!$A$8,data!$A$1:$Q$1,0))</f>
        <v>#N/A</v>
      </c>
    </row>
    <row r="13" spans="1:18" x14ac:dyDescent="0.25">
      <c r="B13" s="4" t="s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8" x14ac:dyDescent="0.25">
      <c r="A14" t="s">
        <v>68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INDEX(data!$A$2:$Q$166,MATCH(B$2,IF($A15=IF($A$1=data!$A$2:$A$166,data!$P$2:$P$166,0),data!$Q$2:$Q$166,0),0),MATCH(Somalia!$A$14,data!$A$1:$Q$1,0))</f>
        <v>0</v>
      </c>
      <c r="C15" s="2">
        <f t="array" ref="C15">INDEX(data!$A$2:$Q$166,MATCH(C$2,IF($A15=IF($A$1=data!$A$2:$A$166,data!$P$2:$P$166,0),data!$Q$2:$Q$166,0),0),MATCH(Somalia!$A$14,data!$A$1:$Q$1,0))</f>
        <v>0</v>
      </c>
      <c r="D15" s="2">
        <f t="array" ref="D15">INDEX(data!$A$2:$Q$166,MATCH(D$2,IF($A15=IF($A$1=data!$A$2:$A$166,data!$P$2:$P$166,0),data!$Q$2:$Q$166,0),0),MATCH(Somalia!$A$14,data!$A$1:$Q$1,0))</f>
        <v>0</v>
      </c>
      <c r="E15" s="2">
        <f t="array" ref="E15">INDEX(data!$A$2:$Q$166,MATCH(E$2,IF($A15=IF($A$1=data!$A$2:$A$166,data!$P$2:$P$166,0),data!$Q$2:$Q$166,0),0),MATCH(Somalia!$A$14,data!$A$1:$Q$1,0))</f>
        <v>0</v>
      </c>
      <c r="F15" s="2">
        <f t="array" ref="F15">INDEX(data!$A$2:$Q$166,MATCH(F$2,IF($A15=IF($A$1=data!$A$2:$A$166,data!$P$2:$P$166,0),data!$Q$2:$Q$166,0),0),MATCH(Somalia!$A$14,data!$A$1:$Q$1,0))</f>
        <v>0</v>
      </c>
      <c r="G15" s="2">
        <f t="array" ref="G15">INDEX(data!$A$2:$Q$166,MATCH(G$2,IF($A15=IF($A$1=data!$A$2:$A$166,data!$P$2:$P$166,0),data!$Q$2:$Q$166,0),0),MATCH(Somalia!$A$14,data!$A$1:$Q$1,0))</f>
        <v>0</v>
      </c>
      <c r="H15" s="2">
        <f t="array" ref="H15">INDEX(data!$A$2:$Q$166,MATCH(H$2,IF($A15=IF($A$1=data!$A$2:$A$166,data!$P$2:$P$166,0),data!$Q$2:$Q$166,0),0),MATCH(Somalia!$A$14,data!$A$1:$Q$1,0))</f>
        <v>0</v>
      </c>
      <c r="I15" s="2">
        <f t="array" ref="I15">INDEX(data!$A$2:$Q$166,MATCH(I$2,IF($A15=IF($A$1=data!$A$2:$A$166,data!$P$2:$P$166,0),data!$Q$2:$Q$166,0),0),MATCH(Somalia!$A$14,data!$A$1:$Q$1,0))</f>
        <v>0</v>
      </c>
      <c r="J15" s="2">
        <f t="array" ref="J15">INDEX(data!$A$2:$Q$166,MATCH(J$2,IF($A15=IF($A$1=data!$A$2:$A$166,data!$P$2:$P$166,0),data!$Q$2:$Q$166,0),0),MATCH(Somalia!$A$14,data!$A$1:$Q$1,0))</f>
        <v>0</v>
      </c>
      <c r="K15" s="2">
        <f t="array" ref="K15">INDEX(data!$A$2:$Q$166,MATCH(K$2,IF($A15=IF($A$1=data!$A$2:$A$166,data!$P$2:$P$166,0),data!$Q$2:$Q$166,0),0),MATCH(Somalia!$A$14,data!$A$1:$Q$1,0))</f>
        <v>0</v>
      </c>
      <c r="L15" s="2">
        <f t="array" ref="L15">INDEX(data!$A$2:$Q$166,MATCH(L$2,IF($A15=IF($A$1=data!$A$2:$A$166,data!$P$2:$P$166,0),data!$Q$2:$Q$166,0),0),MATCH(Somalia!$A$14,data!$A$1:$Q$1,0))</f>
        <v>0</v>
      </c>
      <c r="M15" s="2">
        <f t="array" ref="M15">INDEX(data!$A$2:$Q$166,MATCH(M$2,IF($A15=IF($A$1=data!$A$2:$A$166,data!$P$2:$P$166,0),data!$Q$2:$Q$166,0),0),MATCH(Somalia!$A$14,data!$A$1:$Q$1,0))</f>
        <v>0</v>
      </c>
    </row>
    <row r="16" spans="1:18" x14ac:dyDescent="0.25">
      <c r="A16">
        <v>2019</v>
      </c>
      <c r="B16" s="2">
        <f t="array" ref="B16">INDEX(data!$A$2:$Q$166,MATCH(B$2,IF($A16=IF($A$1=data!$A$2:$A$166,data!$P$2:$P$166,0),data!$Q$2:$Q$166,0),0),MATCH(Somalia!$A$14,data!$A$1:$Q$1,0))</f>
        <v>0</v>
      </c>
      <c r="C16" s="2">
        <f t="array" ref="C16">INDEX(data!$A$2:$Q$166,MATCH(C$2,IF($A16=IF($A$1=data!$A$2:$A$166,data!$P$2:$P$166,0),data!$Q$2:$Q$166,0),0),MATCH(Somalia!$A$14,data!$A$1:$Q$1,0))</f>
        <v>0</v>
      </c>
      <c r="D16" s="2">
        <f t="array" ref="D16">INDEX(data!$A$2:$Q$166,MATCH(D$2,IF($A16=IF($A$1=data!$A$2:$A$166,data!$P$2:$P$166,0),data!$Q$2:$Q$166,0),0),MATCH(Somalia!$A$14,data!$A$1:$Q$1,0))</f>
        <v>0</v>
      </c>
      <c r="E16" s="2">
        <f t="array" ref="E16">INDEX(data!$A$2:$Q$166,MATCH(E$2,IF($A16=IF($A$1=data!$A$2:$A$166,data!$P$2:$P$166,0),data!$Q$2:$Q$166,0),0),MATCH(Somalia!$A$14,data!$A$1:$Q$1,0))</f>
        <v>0</v>
      </c>
      <c r="F16" s="2">
        <f t="array" ref="F16">INDEX(data!$A$2:$Q$166,MATCH(F$2,IF($A16=IF($A$1=data!$A$2:$A$166,data!$P$2:$P$166,0),data!$Q$2:$Q$166,0),0),MATCH(Somalia!$A$14,data!$A$1:$Q$1,0))</f>
        <v>0</v>
      </c>
      <c r="G16" s="2">
        <f t="array" ref="G16">INDEX(data!$A$2:$Q$166,MATCH(G$2,IF($A16=IF($A$1=data!$A$2:$A$166,data!$P$2:$P$166,0),data!$Q$2:$Q$166,0),0),MATCH(Somalia!$A$14,data!$A$1:$Q$1,0))</f>
        <v>0</v>
      </c>
      <c r="H16" s="2">
        <f t="array" ref="H16">INDEX(data!$A$2:$Q$166,MATCH(H$2,IF($A16=IF($A$1=data!$A$2:$A$166,data!$P$2:$P$166,0),data!$Q$2:$Q$166,0),0),MATCH(Somalia!$A$14,data!$A$1:$Q$1,0))</f>
        <v>0</v>
      </c>
      <c r="I16" s="2">
        <f t="array" ref="I16">INDEX(data!$A$2:$Q$166,MATCH(I$2,IF($A16=IF($A$1=data!$A$2:$A$166,data!$P$2:$P$166,0),data!$Q$2:$Q$166,0),0),MATCH(Somalia!$A$14,data!$A$1:$Q$1,0))</f>
        <v>0</v>
      </c>
      <c r="J16" s="2">
        <f t="array" ref="J16">INDEX(data!$A$2:$Q$166,MATCH(J$2,IF($A16=IF($A$1=data!$A$2:$A$166,data!$P$2:$P$166,0),data!$Q$2:$Q$166,0),0),MATCH(Somalia!$A$14,data!$A$1:$Q$1,0))</f>
        <v>0</v>
      </c>
      <c r="K16" s="2">
        <f t="array" ref="K16">INDEX(data!$A$2:$Q$166,MATCH(K$2,IF($A16=IF($A$1=data!$A$2:$A$166,data!$P$2:$P$166,0),data!$Q$2:$Q$166,0),0),MATCH(Somalia!$A$14,data!$A$1:$Q$1,0))</f>
        <v>0</v>
      </c>
      <c r="L16" s="2">
        <f t="array" ref="L16">INDEX(data!$A$2:$Q$166,MATCH(L$2,IF($A16=IF($A$1=data!$A$2:$A$166,data!$P$2:$P$166,0),data!$Q$2:$Q$166,0),0),MATCH(Somalia!$A$14,data!$A$1:$Q$1,0))</f>
        <v>0</v>
      </c>
      <c r="M16" s="2">
        <f t="array" ref="M16">INDEX(data!$A$2:$Q$166,MATCH(M$2,IF($A16=IF($A$1=data!$A$2:$A$166,data!$P$2:$P$166,0),data!$Q$2:$Q$166,0),0),MATCH(Somalia!$A$14,data!$A$1:$Q$1,0))</f>
        <v>0</v>
      </c>
    </row>
    <row r="17" spans="1:13" x14ac:dyDescent="0.25">
      <c r="A17">
        <v>2020</v>
      </c>
      <c r="B17" s="2">
        <f t="array" ref="B17">INDEX(data!$A$2:$Q$166,MATCH(B$2,IF($A17=IF($A$1=data!$A$2:$A$166,data!$P$2:$P$166,0),data!$Q$2:$Q$166,0),0),MATCH(Somalia!$A$14,data!$A$1:$Q$1,0))</f>
        <v>0</v>
      </c>
      <c r="C17" s="2">
        <f t="array" ref="C17">INDEX(data!$A$2:$Q$166,MATCH(C$2,IF($A17=IF($A$1=data!$A$2:$A$166,data!$P$2:$P$166,0),data!$Q$2:$Q$166,0),0),MATCH(Somalia!$A$14,data!$A$1:$Q$1,0))</f>
        <v>0</v>
      </c>
      <c r="D17" s="2">
        <f t="array" ref="D17">INDEX(data!$A$2:$Q$166,MATCH(D$2,IF($A17=IF($A$1=data!$A$2:$A$166,data!$P$2:$P$166,0),data!$Q$2:$Q$166,0),0),MATCH(Somalia!$A$14,data!$A$1:$Q$1,0))</f>
        <v>4093824.4670000002</v>
      </c>
      <c r="E17" s="2">
        <f t="array" ref="E17">INDEX(data!$A$2:$Q$166,MATCH(E$2,IF($A17=IF($A$1=data!$A$2:$A$166,data!$P$2:$P$166,0),data!$Q$2:$Q$166,0),0),MATCH(Somalia!$A$14,data!$A$1:$Q$1,0))</f>
        <v>4140474.4079999998</v>
      </c>
      <c r="F17" s="2">
        <f t="array" ref="F17">INDEX(data!$A$2:$Q$166,MATCH(F$2,IF($A17=IF($A$1=data!$A$2:$A$166,data!$P$2:$P$166,0),data!$Q$2:$Q$166,0),0),MATCH(Somalia!$A$14,data!$A$1:$Q$1,0))</f>
        <v>4171060.6150000002</v>
      </c>
      <c r="G17" s="2">
        <f t="array" ref="G17">INDEX(data!$A$2:$Q$166,MATCH(G$2,IF($A17=IF($A$1=data!$A$2:$A$166,data!$P$2:$P$166,0),data!$Q$2:$Q$166,0),0),MATCH(Somalia!$A$14,data!$A$1:$Q$1,0))</f>
        <v>7234690.4270000001</v>
      </c>
      <c r="H17" s="2">
        <f t="array" ref="H17">INDEX(data!$A$2:$Q$166,MATCH(H$2,IF($A17=IF($A$1=data!$A$2:$A$166,data!$P$2:$P$166,0),data!$Q$2:$Q$166,0),0),MATCH(Somalia!$A$14,data!$A$1:$Q$1,0))</f>
        <v>16082270.176999999</v>
      </c>
      <c r="I17" s="2" t="e">
        <f t="array" ref="I17">INDEX(data!$A$2:$Q$166,MATCH(I$2,IF($A17=IF($A$1=data!$A$2:$A$166,data!$P$2:$P$166,0),data!$Q$2:$Q$166,0),0),MATCH(Somalia!$A$14,data!$A$1:$Q$1,0))</f>
        <v>#N/A</v>
      </c>
      <c r="J17" s="2" t="e">
        <f t="array" ref="J17">INDEX(data!$A$2:$Q$166,MATCH(J$2,IF($A17=IF($A$1=data!$A$2:$A$166,data!$P$2:$P$166,0),data!$Q$2:$Q$166,0),0),MATCH(Somalia!$A$14,data!$A$1:$Q$1,0))</f>
        <v>#N/A</v>
      </c>
      <c r="K17" s="2" t="e">
        <f t="array" ref="K17">INDEX(data!$A$2:$Q$166,MATCH(K$2,IF($A17=IF($A$1=data!$A$2:$A$166,data!$P$2:$P$166,0),data!$Q$2:$Q$166,0),0),MATCH(Somalia!$A$14,data!$A$1:$Q$1,0))</f>
        <v>#N/A</v>
      </c>
      <c r="L17" s="2" t="e">
        <f t="array" ref="L17">INDEX(data!$A$2:$Q$166,MATCH(L$2,IF($A17=IF($A$1=data!$A$2:$A$166,data!$P$2:$P$166,0),data!$Q$2:$Q$166,0),0),MATCH(Somalia!$A$14,data!$A$1:$Q$1,0))</f>
        <v>#N/A</v>
      </c>
      <c r="M17" s="2" t="e">
        <f t="array" ref="M17">INDEX(data!$A$2:$Q$166,MATCH(M$2,IF($A17=IF($A$1=data!$A$2:$A$166,data!$P$2:$P$166,0),data!$Q$2:$Q$166,0),0),MATCH(Somalia!$A$14,data!$A$1:$Q$1,0))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4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INDEX(data!$A$2:$Q$166,MATCH(B$2,IF($A21=IF($A$1=data!$A$2:$A$166,data!$P$2:$P$166,0),data!$Q$2:$Q$166,0),0),MATCH(Somalia!$A$20,data!$A$1:$Q$1,0))</f>
        <v>0</v>
      </c>
      <c r="C21" s="2">
        <f t="array" ref="C21">INDEX(data!$A$2:$Q$166,MATCH(C$2,IF($A21=IF($A$1=data!$A$2:$A$166,data!$P$2:$P$166,0),data!$Q$2:$Q$166,0),0),MATCH(Somalia!$A$20,data!$A$1:$Q$1,0))</f>
        <v>0</v>
      </c>
      <c r="D21" s="2">
        <f t="array" ref="D21">INDEX(data!$A$2:$Q$166,MATCH(D$2,IF($A21=IF($A$1=data!$A$2:$A$166,data!$P$2:$P$166,0),data!$Q$2:$Q$166,0),0),MATCH(Somalia!$A$20,data!$A$1:$Q$1,0))</f>
        <v>0</v>
      </c>
      <c r="E21" s="2">
        <f t="array" ref="E21">INDEX(data!$A$2:$Q$166,MATCH(E$2,IF($A21=IF($A$1=data!$A$2:$A$166,data!$P$2:$P$166,0),data!$Q$2:$Q$166,0),0),MATCH(Somalia!$A$20,data!$A$1:$Q$1,0))</f>
        <v>0</v>
      </c>
      <c r="F21" s="2">
        <f t="array" ref="F21">INDEX(data!$A$2:$Q$166,MATCH(F$2,IF($A21=IF($A$1=data!$A$2:$A$166,data!$P$2:$P$166,0),data!$Q$2:$Q$166,0),0),MATCH(Somalia!$A$20,data!$A$1:$Q$1,0))</f>
        <v>0</v>
      </c>
      <c r="G21" s="2">
        <f t="array" ref="G21">INDEX(data!$A$2:$Q$166,MATCH(G$2,IF($A21=IF($A$1=data!$A$2:$A$166,data!$P$2:$P$166,0),data!$Q$2:$Q$166,0),0),MATCH(Somalia!$A$20,data!$A$1:$Q$1,0))</f>
        <v>0</v>
      </c>
      <c r="H21" s="2">
        <f t="array" ref="H21">INDEX(data!$A$2:$Q$166,MATCH(H$2,IF($A21=IF($A$1=data!$A$2:$A$166,data!$P$2:$P$166,0),data!$Q$2:$Q$166,0),0),MATCH(Somalia!$A$20,data!$A$1:$Q$1,0))</f>
        <v>0</v>
      </c>
      <c r="I21" s="2">
        <f t="array" ref="I21">INDEX(data!$A$2:$Q$166,MATCH(I$2,IF($A21=IF($A$1=data!$A$2:$A$166,data!$P$2:$P$166,0),data!$Q$2:$Q$166,0),0),MATCH(Somalia!$A$20,data!$A$1:$Q$1,0))</f>
        <v>0</v>
      </c>
      <c r="J21" s="2">
        <f t="array" ref="J21">INDEX(data!$A$2:$Q$166,MATCH(J$2,IF($A21=IF($A$1=data!$A$2:$A$166,data!$P$2:$P$166,0),data!$Q$2:$Q$166,0),0),MATCH(Somalia!$A$20,data!$A$1:$Q$1,0))</f>
        <v>0</v>
      </c>
      <c r="K21" s="2">
        <f t="array" ref="K21">INDEX(data!$A$2:$Q$166,MATCH(K$2,IF($A21=IF($A$1=data!$A$2:$A$166,data!$P$2:$P$166,0),data!$Q$2:$Q$166,0),0),MATCH(Somalia!$A$20,data!$A$1:$Q$1,0))</f>
        <v>0</v>
      </c>
      <c r="L21" s="2">
        <f t="array" ref="L21">INDEX(data!$A$2:$Q$166,MATCH(L$2,IF($A21=IF($A$1=data!$A$2:$A$166,data!$P$2:$P$166,0),data!$Q$2:$Q$166,0),0),MATCH(Somalia!$A$20,data!$A$1:$Q$1,0))</f>
        <v>0</v>
      </c>
      <c r="M21" s="2">
        <f t="array" ref="M21">INDEX(data!$A$2:$Q$166,MATCH(M$2,IF($A21=IF($A$1=data!$A$2:$A$166,data!$P$2:$P$166,0),data!$Q$2:$Q$166,0),0),MATCH(Somalia!$A$20,data!$A$1:$Q$1,0))</f>
        <v>0</v>
      </c>
    </row>
    <row r="22" spans="1:13" x14ac:dyDescent="0.25">
      <c r="A22">
        <v>2019</v>
      </c>
      <c r="B22" s="2">
        <f t="array" ref="B22">INDEX(data!$A$2:$Q$166,MATCH(B$2,IF($A22=IF($A$1=data!$A$2:$A$166,data!$P$2:$P$166,0),data!$Q$2:$Q$166,0),0),MATCH(Somalia!$A$20,data!$A$1:$Q$1,0))</f>
        <v>0</v>
      </c>
      <c r="C22" s="2">
        <f t="array" ref="C22">INDEX(data!$A$2:$Q$166,MATCH(C$2,IF($A22=IF($A$1=data!$A$2:$A$166,data!$P$2:$P$166,0),data!$Q$2:$Q$166,0),0),MATCH(Somalia!$A$20,data!$A$1:$Q$1,0))</f>
        <v>0</v>
      </c>
      <c r="D22" s="2">
        <f t="array" ref="D22">INDEX(data!$A$2:$Q$166,MATCH(D$2,IF($A22=IF($A$1=data!$A$2:$A$166,data!$P$2:$P$166,0),data!$Q$2:$Q$166,0),0),MATCH(Somalia!$A$20,data!$A$1:$Q$1,0))</f>
        <v>0</v>
      </c>
      <c r="E22" s="2">
        <f t="array" ref="E22">INDEX(data!$A$2:$Q$166,MATCH(E$2,IF($A22=IF($A$1=data!$A$2:$A$166,data!$P$2:$P$166,0),data!$Q$2:$Q$166,0),0),MATCH(Somalia!$A$20,data!$A$1:$Q$1,0))</f>
        <v>0</v>
      </c>
      <c r="F22" s="2">
        <f t="array" ref="F22">INDEX(data!$A$2:$Q$166,MATCH(F$2,IF($A22=IF($A$1=data!$A$2:$A$166,data!$P$2:$P$166,0),data!$Q$2:$Q$166,0),0),MATCH(Somalia!$A$20,data!$A$1:$Q$1,0))</f>
        <v>0</v>
      </c>
      <c r="G22" s="2">
        <f t="array" ref="G22">INDEX(data!$A$2:$Q$166,MATCH(G$2,IF($A22=IF($A$1=data!$A$2:$A$166,data!$P$2:$P$166,0),data!$Q$2:$Q$166,0),0),MATCH(Somalia!$A$20,data!$A$1:$Q$1,0))</f>
        <v>0</v>
      </c>
      <c r="H22" s="2">
        <f t="array" ref="H22">INDEX(data!$A$2:$Q$166,MATCH(H$2,IF($A22=IF($A$1=data!$A$2:$A$166,data!$P$2:$P$166,0),data!$Q$2:$Q$166,0),0),MATCH(Somalia!$A$20,data!$A$1:$Q$1,0))</f>
        <v>0</v>
      </c>
      <c r="I22" s="2">
        <f t="array" ref="I22">INDEX(data!$A$2:$Q$166,MATCH(I$2,IF($A22=IF($A$1=data!$A$2:$A$166,data!$P$2:$P$166,0),data!$Q$2:$Q$166,0),0),MATCH(Somalia!$A$20,data!$A$1:$Q$1,0))</f>
        <v>0</v>
      </c>
      <c r="J22" s="2">
        <f t="array" ref="J22">INDEX(data!$A$2:$Q$166,MATCH(J$2,IF($A22=IF($A$1=data!$A$2:$A$166,data!$P$2:$P$166,0),data!$Q$2:$Q$166,0),0),MATCH(Somalia!$A$20,data!$A$1:$Q$1,0))</f>
        <v>0</v>
      </c>
      <c r="K22" s="2">
        <f t="array" ref="K22">INDEX(data!$A$2:$Q$166,MATCH(K$2,IF($A22=IF($A$1=data!$A$2:$A$166,data!$P$2:$P$166,0),data!$Q$2:$Q$166,0),0),MATCH(Somalia!$A$20,data!$A$1:$Q$1,0))</f>
        <v>0</v>
      </c>
      <c r="L22" s="2">
        <f t="array" ref="L22">INDEX(data!$A$2:$Q$166,MATCH(L$2,IF($A22=IF($A$1=data!$A$2:$A$166,data!$P$2:$P$166,0),data!$Q$2:$Q$166,0),0),MATCH(Somalia!$A$20,data!$A$1:$Q$1,0))</f>
        <v>0</v>
      </c>
      <c r="M22" s="2">
        <f t="array" ref="M22">INDEX(data!$A$2:$Q$166,MATCH(M$2,IF($A22=IF($A$1=data!$A$2:$A$166,data!$P$2:$P$166,0),data!$Q$2:$Q$166,0),0),MATCH(Somalia!$A$20,data!$A$1:$Q$1,0))</f>
        <v>0</v>
      </c>
    </row>
    <row r="23" spans="1:13" x14ac:dyDescent="0.25">
      <c r="A23">
        <v>2020</v>
      </c>
      <c r="B23" s="2">
        <f t="array" ref="B23">INDEX(data!$A$2:$Q$166,MATCH(B$2,IF($A23=IF($A$1=data!$A$2:$A$166,data!$P$2:$P$166,0),data!$Q$2:$Q$166,0),0),MATCH(Somalia!$A$20,data!$A$1:$Q$1,0))</f>
        <v>0</v>
      </c>
      <c r="C23" s="2">
        <f t="array" ref="C23">INDEX(data!$A$2:$Q$166,MATCH(C$2,IF($A23=IF($A$1=data!$A$2:$A$166,data!$P$2:$P$166,0),data!$Q$2:$Q$166,0),0),MATCH(Somalia!$A$20,data!$A$1:$Q$1,0))</f>
        <v>0</v>
      </c>
      <c r="D23" s="2">
        <f t="array" ref="D23">INDEX(data!$A$2:$Q$166,MATCH(D$2,IF($A23=IF($A$1=data!$A$2:$A$166,data!$P$2:$P$166,0),data!$Q$2:$Q$166,0),0),MATCH(Somalia!$A$20,data!$A$1:$Q$1,0))</f>
        <v>2666476.5345000001</v>
      </c>
      <c r="E23" s="2">
        <f t="array" ref="E23">INDEX(data!$A$2:$Q$166,MATCH(E$2,IF($A23=IF($A$1=data!$A$2:$A$166,data!$P$2:$P$166,0),data!$Q$2:$Q$166,0),0),MATCH(Somalia!$A$20,data!$A$1:$Q$1,0))</f>
        <v>12384536.617000001</v>
      </c>
      <c r="F23" s="2">
        <f t="array" ref="F23">INDEX(data!$A$2:$Q$166,MATCH(F$2,IF($A23=IF($A$1=data!$A$2:$A$166,data!$P$2:$P$166,0),data!$Q$2:$Q$166,0),0),MATCH(Somalia!$A$20,data!$A$1:$Q$1,0))</f>
        <v>13037395.460440001</v>
      </c>
      <c r="G23" s="2">
        <f t="array" ref="G23">INDEX(data!$A$2:$Q$166,MATCH(G$2,IF($A23=IF($A$1=data!$A$2:$A$166,data!$P$2:$P$166,0),data!$Q$2:$Q$166,0),0),MATCH(Somalia!$A$20,data!$A$1:$Q$1,0))</f>
        <v>10408392.672</v>
      </c>
      <c r="H23" s="2">
        <f t="array" ref="H23">INDEX(data!$A$2:$Q$166,MATCH(H$2,IF($A23=IF($A$1=data!$A$2:$A$166,data!$P$2:$P$166,0),data!$Q$2:$Q$166,0),0),MATCH(Somalia!$A$20,data!$A$1:$Q$1,0))</f>
        <v>18976047.684500001</v>
      </c>
      <c r="I23" s="2" t="e">
        <f t="array" ref="I23">INDEX(data!$A$2:$Q$166,MATCH(I$2,IF($A23=IF($A$1=data!$A$2:$A$166,data!$P$2:$P$166,0),data!$Q$2:$Q$166,0),0),MATCH(Somalia!$A$20,data!$A$1:$Q$1,0))</f>
        <v>#N/A</v>
      </c>
      <c r="J23" s="2" t="e">
        <f t="array" ref="J23">INDEX(data!$A$2:$Q$166,MATCH(J$2,IF($A23=IF($A$1=data!$A$2:$A$166,data!$P$2:$P$166,0),data!$Q$2:$Q$166,0),0),MATCH(Somalia!$A$20,data!$A$1:$Q$1,0))</f>
        <v>#N/A</v>
      </c>
      <c r="K23" s="2" t="e">
        <f t="array" ref="K23">INDEX(data!$A$2:$Q$166,MATCH(K$2,IF($A23=IF($A$1=data!$A$2:$A$166,data!$P$2:$P$166,0),data!$Q$2:$Q$166,0),0),MATCH(Somalia!$A$20,data!$A$1:$Q$1,0))</f>
        <v>#N/A</v>
      </c>
      <c r="L23" s="2" t="e">
        <f t="array" ref="L23">INDEX(data!$A$2:$Q$166,MATCH(L$2,IF($A23=IF($A$1=data!$A$2:$A$166,data!$P$2:$P$166,0),data!$Q$2:$Q$166,0),0),MATCH(Somalia!$A$20,data!$A$1:$Q$1,0))</f>
        <v>#N/A</v>
      </c>
      <c r="M23" s="2" t="e">
        <f t="array" ref="M23">INDEX(data!$A$2:$Q$166,MATCH(M$2,IF($A23=IF($A$1=data!$A$2:$A$166,data!$P$2:$P$166,0),data!$Q$2:$Q$166,0),0),MATCH(Somalia!$A$20,data!$A$1:$Q$1,0))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4" t="s">
        <v>67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196791286.54123899</v>
      </c>
      <c r="C27" s="2">
        <f t="shared" ref="C27:M29" si="0">C15+C9+C21</f>
        <v>158580948.43783399</v>
      </c>
      <c r="D27" s="2">
        <f t="shared" si="0"/>
        <v>227216999.68593699</v>
      </c>
      <c r="E27" s="2">
        <f t="shared" si="0"/>
        <v>122672441.79745699</v>
      </c>
      <c r="F27" s="2">
        <f t="shared" si="0"/>
        <v>186380275.87877601</v>
      </c>
      <c r="G27" s="2">
        <f t="shared" si="0"/>
        <v>322782387.08539402</v>
      </c>
      <c r="H27" s="2">
        <f t="shared" si="0"/>
        <v>213312861.18730801</v>
      </c>
      <c r="I27" s="2">
        <f t="shared" si="0"/>
        <v>152824050.71228001</v>
      </c>
      <c r="J27" s="2">
        <f t="shared" si="0"/>
        <v>285865201.11140698</v>
      </c>
      <c r="K27" s="2">
        <f t="shared" si="0"/>
        <v>238361256.40186301</v>
      </c>
      <c r="L27" s="2">
        <f t="shared" si="0"/>
        <v>241749433.859225</v>
      </c>
      <c r="M27" s="2">
        <f t="shared" si="0"/>
        <v>197834792.69747001</v>
      </c>
    </row>
    <row r="28" spans="1:13" x14ac:dyDescent="0.25">
      <c r="A28">
        <v>2019</v>
      </c>
      <c r="B28" s="2">
        <f t="shared" ref="B28:G29" si="1">B16+B10+B22</f>
        <v>199127672.763192</v>
      </c>
      <c r="C28" s="2">
        <f t="shared" si="1"/>
        <v>219099995.44924399</v>
      </c>
      <c r="D28" s="2">
        <f t="shared" si="1"/>
        <v>199385248.76420301</v>
      </c>
      <c r="E28" s="2">
        <f t="shared" si="1"/>
        <v>270508338.199148</v>
      </c>
      <c r="F28" s="2">
        <f t="shared" si="1"/>
        <v>222149653.95284</v>
      </c>
      <c r="G28" s="2">
        <f t="shared" si="1"/>
        <v>195677881.965877</v>
      </c>
      <c r="H28" s="2">
        <f t="shared" si="0"/>
        <v>291067578.33798802</v>
      </c>
      <c r="I28" s="2">
        <f t="shared" si="0"/>
        <v>431035985.84403503</v>
      </c>
      <c r="J28" s="2">
        <f t="shared" si="0"/>
        <v>199803626.98565301</v>
      </c>
      <c r="K28" s="2">
        <f t="shared" si="0"/>
        <v>384965721.75165701</v>
      </c>
      <c r="L28" s="2">
        <f t="shared" si="0"/>
        <v>332038492.368276</v>
      </c>
      <c r="M28" s="2">
        <f t="shared" si="0"/>
        <v>140402167.40782899</v>
      </c>
    </row>
    <row r="29" spans="1:13" x14ac:dyDescent="0.25">
      <c r="A29">
        <v>2020</v>
      </c>
      <c r="B29" s="2">
        <f t="shared" si="1"/>
        <v>297078465.423953</v>
      </c>
      <c r="C29" s="2">
        <f t="shared" si="1"/>
        <v>303438791.59688997</v>
      </c>
      <c r="D29" s="2">
        <f t="shared" si="1"/>
        <v>651460684.14367604</v>
      </c>
      <c r="E29" s="2">
        <f t="shared" si="1"/>
        <v>300010438.717632</v>
      </c>
      <c r="F29" s="2">
        <f t="shared" si="1"/>
        <v>197665573.76856303</v>
      </c>
      <c r="G29" s="2">
        <f t="shared" si="1"/>
        <v>294743867.02558696</v>
      </c>
      <c r="H29" s="2">
        <f t="shared" si="0"/>
        <v>371169420.78728795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  <row r="31" spans="1:13" x14ac:dyDescent="0.25">
      <c r="B31" s="4" t="s">
        <v>92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90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 x14ac:dyDescent="0.25">
      <c r="A33">
        <v>2018</v>
      </c>
      <c r="B33" s="2">
        <f t="array" ref="B33">INDEX(data!$A$2:$Q$166,MATCH(B$2,IF($A33=IF($A$1=data!$A$2:$A$166,data!$P$2:$P$166,0),data!$Q$2:$Q$166,0),0),MATCH(Somalia!$A$32,data!$A$1:$Q$1,0))</f>
        <v>0</v>
      </c>
      <c r="C33" s="2">
        <f t="array" ref="C33">INDEX(data!$A$2:$Q$166,MATCH(C$2,IF($A33=IF($A$1=data!$A$2:$A$166,data!$P$2:$P$166,0),data!$Q$2:$Q$166,0),0),MATCH(Somalia!$A$32,data!$A$1:$Q$1,0))</f>
        <v>0</v>
      </c>
      <c r="D33" s="2">
        <f t="array" ref="D33">INDEX(data!$A$2:$Q$166,MATCH(D$2,IF($A33=IF($A$1=data!$A$2:$A$166,data!$P$2:$P$166,0),data!$Q$2:$Q$166,0),0),MATCH(Somalia!$A$32,data!$A$1:$Q$1,0))</f>
        <v>0</v>
      </c>
      <c r="E33" s="2">
        <f t="array" ref="E33">INDEX(data!$A$2:$Q$166,MATCH(E$2,IF($A33=IF($A$1=data!$A$2:$A$166,data!$P$2:$P$166,0),data!$Q$2:$Q$166,0),0),MATCH(Somalia!$A$32,data!$A$1:$Q$1,0))</f>
        <v>0</v>
      </c>
      <c r="F33" s="2">
        <f t="array" ref="F33">INDEX(data!$A$2:$Q$166,MATCH(F$2,IF($A33=IF($A$1=data!$A$2:$A$166,data!$P$2:$P$166,0),data!$Q$2:$Q$166,0),0),MATCH(Somalia!$A$32,data!$A$1:$Q$1,0))</f>
        <v>0</v>
      </c>
      <c r="G33" s="2">
        <f t="array" ref="G33">INDEX(data!$A$2:$Q$166,MATCH(G$2,IF($A33=IF($A$1=data!$A$2:$A$166,data!$P$2:$P$166,0),data!$Q$2:$Q$166,0),0),MATCH(Somalia!$A$32,data!$A$1:$Q$1,0))</f>
        <v>0</v>
      </c>
      <c r="H33" s="2">
        <f t="array" ref="H33">INDEX(data!$A$2:$Q$166,MATCH(H$2,IF($A33=IF($A$1=data!$A$2:$A$166,data!$P$2:$P$166,0),data!$Q$2:$Q$166,0),0),MATCH(Somalia!$A$32,data!$A$1:$Q$1,0))</f>
        <v>0</v>
      </c>
      <c r="I33" s="2">
        <f t="array" ref="I33">INDEX(data!$A$2:$Q$166,MATCH(I$2,IF($A33=IF($A$1=data!$A$2:$A$166,data!$P$2:$P$166,0),data!$Q$2:$Q$166,0),0),MATCH(Somalia!$A$32,data!$A$1:$Q$1,0))</f>
        <v>0</v>
      </c>
      <c r="J33" s="2">
        <f t="array" ref="J33">INDEX(data!$A$2:$Q$166,MATCH(J$2,IF($A33=IF($A$1=data!$A$2:$A$166,data!$P$2:$P$166,0),data!$Q$2:$Q$166,0),0),MATCH(Somalia!$A$32,data!$A$1:$Q$1,0))</f>
        <v>0</v>
      </c>
      <c r="K33" s="2">
        <f t="array" ref="K33">INDEX(data!$A$2:$Q$166,MATCH(K$2,IF($A33=IF($A$1=data!$A$2:$A$166,data!$P$2:$P$166,0),data!$Q$2:$Q$166,0),0),MATCH(Somalia!$A$32,data!$A$1:$Q$1,0))</f>
        <v>0</v>
      </c>
      <c r="L33" s="2">
        <f t="array" ref="L33">INDEX(data!$A$2:$Q$166,MATCH(L$2,IF($A33=IF($A$1=data!$A$2:$A$166,data!$P$2:$P$166,0),data!$Q$2:$Q$166,0),0),MATCH(Somalia!$A$32,data!$A$1:$Q$1,0))</f>
        <v>0</v>
      </c>
      <c r="M33" s="2">
        <f t="array" ref="M33">INDEX(data!$A$2:$Q$166,MATCH(M$2,IF($A33=IF($A$1=data!$A$2:$A$166,data!$P$2:$P$166,0),data!$Q$2:$Q$166,0),0),MATCH(Somalia!$A$32,data!$A$1:$Q$1,0))</f>
        <v>0</v>
      </c>
    </row>
    <row r="34" spans="1:13" x14ac:dyDescent="0.25">
      <c r="A34">
        <v>2019</v>
      </c>
      <c r="B34" s="2">
        <f t="array" ref="B34">INDEX(data!$A$2:$Q$166,MATCH(B$2,IF($A34=IF($A$1=data!$A$2:$A$166,data!$P$2:$P$166,0),data!$Q$2:$Q$166,0),0),MATCH(Somalia!$A$32,data!$A$1:$Q$1,0))</f>
        <v>0</v>
      </c>
      <c r="C34" s="2">
        <f t="array" ref="C34">INDEX(data!$A$2:$Q$166,MATCH(C$2,IF($A34=IF($A$1=data!$A$2:$A$166,data!$P$2:$P$166,0),data!$Q$2:$Q$166,0),0),MATCH(Somalia!$A$32,data!$A$1:$Q$1,0))</f>
        <v>0</v>
      </c>
      <c r="D34" s="2">
        <f t="array" ref="D34">INDEX(data!$A$2:$Q$166,MATCH(D$2,IF($A34=IF($A$1=data!$A$2:$A$166,data!$P$2:$P$166,0),data!$Q$2:$Q$166,0),0),MATCH(Somalia!$A$32,data!$A$1:$Q$1,0))</f>
        <v>0</v>
      </c>
      <c r="E34" s="2">
        <f t="array" ref="E34">INDEX(data!$A$2:$Q$166,MATCH(E$2,IF($A34=IF($A$1=data!$A$2:$A$166,data!$P$2:$P$166,0),data!$Q$2:$Q$166,0),0),MATCH(Somalia!$A$32,data!$A$1:$Q$1,0))</f>
        <v>0</v>
      </c>
      <c r="F34" s="2">
        <f t="array" ref="F34">INDEX(data!$A$2:$Q$166,MATCH(F$2,IF($A34=IF($A$1=data!$A$2:$A$166,data!$P$2:$P$166,0),data!$Q$2:$Q$166,0),0),MATCH(Somalia!$A$32,data!$A$1:$Q$1,0))</f>
        <v>0</v>
      </c>
      <c r="G34" s="2">
        <f t="array" ref="G34">INDEX(data!$A$2:$Q$166,MATCH(G$2,IF($A34=IF($A$1=data!$A$2:$A$166,data!$P$2:$P$166,0),data!$Q$2:$Q$166,0),0),MATCH(Somalia!$A$32,data!$A$1:$Q$1,0))</f>
        <v>0</v>
      </c>
      <c r="H34" s="2">
        <f t="array" ref="H34">INDEX(data!$A$2:$Q$166,MATCH(H$2,IF($A34=IF($A$1=data!$A$2:$A$166,data!$P$2:$P$166,0),data!$Q$2:$Q$166,0),0),MATCH(Somalia!$A$32,data!$A$1:$Q$1,0))</f>
        <v>0</v>
      </c>
      <c r="I34" s="2">
        <f t="array" ref="I34">INDEX(data!$A$2:$Q$166,MATCH(I$2,IF($A34=IF($A$1=data!$A$2:$A$166,data!$P$2:$P$166,0),data!$Q$2:$Q$166,0),0),MATCH(Somalia!$A$32,data!$A$1:$Q$1,0))</f>
        <v>0</v>
      </c>
      <c r="J34" s="2">
        <f t="array" ref="J34">INDEX(data!$A$2:$Q$166,MATCH(J$2,IF($A34=IF($A$1=data!$A$2:$A$166,data!$P$2:$P$166,0),data!$Q$2:$Q$166,0),0),MATCH(Somalia!$A$32,data!$A$1:$Q$1,0))</f>
        <v>0</v>
      </c>
      <c r="K34" s="2">
        <f t="array" ref="K34">INDEX(data!$A$2:$Q$166,MATCH(K$2,IF($A34=IF($A$1=data!$A$2:$A$166,data!$P$2:$P$166,0),data!$Q$2:$Q$166,0),0),MATCH(Somalia!$A$32,data!$A$1:$Q$1,0))</f>
        <v>0</v>
      </c>
      <c r="L34" s="2">
        <f t="array" ref="L34">INDEX(data!$A$2:$Q$166,MATCH(L$2,IF($A34=IF($A$1=data!$A$2:$A$166,data!$P$2:$P$166,0),data!$Q$2:$Q$166,0),0),MATCH(Somalia!$A$32,data!$A$1:$Q$1,0))</f>
        <v>0</v>
      </c>
      <c r="M34" s="2">
        <f t="array" ref="M34">INDEX(data!$A$2:$Q$166,MATCH(M$2,IF($A34=IF($A$1=data!$A$2:$A$166,data!$P$2:$P$166,0),data!$Q$2:$Q$166,0),0),MATCH(Somalia!$A$32,data!$A$1:$Q$1,0))</f>
        <v>0</v>
      </c>
    </row>
    <row r="35" spans="1:13" x14ac:dyDescent="0.25">
      <c r="A35">
        <v>2020</v>
      </c>
      <c r="B35" s="2">
        <f t="array" ref="B35">INDEX(data!$A$2:$Q$166,MATCH(B$2,IF($A35=IF($A$1=data!$A$2:$A$166,data!$P$2:$P$166,0),data!$Q$2:$Q$166,0),0),MATCH(Somalia!$A$32,data!$A$1:$Q$1,0))</f>
        <v>0</v>
      </c>
      <c r="C35" s="2">
        <f t="array" ref="C35">INDEX(data!$A$2:$Q$166,MATCH(C$2,IF($A35=IF($A$1=data!$A$2:$A$166,data!$P$2:$P$166,0),data!$Q$2:$Q$166,0),0),MATCH(Somalia!$A$32,data!$A$1:$Q$1,0))</f>
        <v>0</v>
      </c>
      <c r="D35" s="2">
        <f t="array" ref="D35">INDEX(data!$A$2:$Q$166,MATCH(D$2,IF($A35=IF($A$1=data!$A$2:$A$166,data!$P$2:$P$166,0),data!$Q$2:$Q$166,0),0),MATCH(Somalia!$A$32,data!$A$1:$Q$1,0))</f>
        <v>6760301.0015000002</v>
      </c>
      <c r="E35" s="2">
        <f t="array" ref="E35">INDEX(data!$A$2:$Q$166,MATCH(E$2,IF($A35=IF($A$1=data!$A$2:$A$166,data!$P$2:$P$166,0),data!$Q$2:$Q$166,0),0),MATCH(Somalia!$A$32,data!$A$1:$Q$1,0))</f>
        <v>16525011.025</v>
      </c>
      <c r="F35" s="2">
        <f t="array" ref="F35">INDEX(data!$A$2:$Q$166,MATCH(F$2,IF($A35=IF($A$1=data!$A$2:$A$166,data!$P$2:$P$166,0),data!$Q$2:$Q$166,0),0),MATCH(Somalia!$A$32,data!$A$1:$Q$1,0))</f>
        <v>17208456.075440001</v>
      </c>
      <c r="G35" s="2">
        <f t="array" ref="G35">INDEX(data!$A$2:$Q$166,MATCH(G$2,IF($A35=IF($A$1=data!$A$2:$A$166,data!$P$2:$P$166,0),data!$Q$2:$Q$166,0),0),MATCH(Somalia!$A$32,data!$A$1:$Q$1,0))</f>
        <v>17643083.098999999</v>
      </c>
      <c r="H35" s="2">
        <f t="array" ref="H35">INDEX(data!$A$2:$Q$166,MATCH(H$2,IF($A35=IF($A$1=data!$A$2:$A$166,data!$P$2:$P$166,0),data!$Q$2:$Q$166,0),0),MATCH(Somalia!$A$32,data!$A$1:$Q$1,0))</f>
        <v>35058317.861500002</v>
      </c>
      <c r="I35" s="2" t="e">
        <f t="array" ref="I35">INDEX(data!$A$2:$Q$166,MATCH(I$2,IF($A35=IF($A$1=data!$A$2:$A$166,data!$P$2:$P$166,0),data!$Q$2:$Q$166,0),0),MATCH(Somalia!$A$32,data!$A$1:$Q$1,0))</f>
        <v>#N/A</v>
      </c>
      <c r="J35" s="2" t="e">
        <f t="array" ref="J35">INDEX(data!$A$2:$Q$166,MATCH(J$2,IF($A35=IF($A$1=data!$A$2:$A$166,data!$P$2:$P$166,0),data!$Q$2:$Q$166,0),0),MATCH(Somalia!$A$32,data!$A$1:$Q$1,0))</f>
        <v>#N/A</v>
      </c>
      <c r="K35" s="2" t="e">
        <f t="array" ref="K35">INDEX(data!$A$2:$Q$166,MATCH(K$2,IF($A35=IF($A$1=data!$A$2:$A$166,data!$P$2:$P$166,0),data!$Q$2:$Q$166,0),0),MATCH(Somalia!$A$32,data!$A$1:$Q$1,0))</f>
        <v>#N/A</v>
      </c>
      <c r="L35" s="2" t="e">
        <f t="array" ref="L35">INDEX(data!$A$2:$Q$166,MATCH(L$2,IF($A35=IF($A$1=data!$A$2:$A$166,data!$P$2:$P$166,0),data!$Q$2:$Q$166,0),0),MATCH(Somalia!$A$32,data!$A$1:$Q$1,0))</f>
        <v>#N/A</v>
      </c>
      <c r="M35" s="2" t="e">
        <f t="array" ref="M35">INDEX(data!$A$2:$Q$166,MATCH(M$2,IF($A35=IF($A$1=data!$A$2:$A$166,data!$P$2:$P$166,0),data!$Q$2:$Q$166,0),0),MATCH(Somalia!$A$32,data!$A$1:$Q$1,0))</f>
        <v>#N/A</v>
      </c>
    </row>
    <row r="36" spans="1:13" x14ac:dyDescent="0.25">
      <c r="B36" s="2"/>
      <c r="C36" s="2"/>
      <c r="D36" s="2"/>
      <c r="E36" s="2"/>
      <c r="F36" s="2"/>
      <c r="G36" s="2"/>
    </row>
    <row r="37" spans="1:13" x14ac:dyDescent="0.25">
      <c r="B37" s="4" t="s">
        <v>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91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 x14ac:dyDescent="0.25">
      <c r="A39">
        <v>2018</v>
      </c>
      <c r="B39" s="2">
        <f t="array" ref="B39">INDEX(data!$A$2:$Q$166,MATCH(B$2,IF($A39=IF($A$1=data!$A$2:$A$166,data!$P$2:$P$166,0),data!$Q$2:$Q$166,0),0),MATCH(Somalia!$A$38,data!$A$1:$Q$1,0))</f>
        <v>0</v>
      </c>
      <c r="C39" s="2">
        <f t="array" ref="C39">INDEX(data!$A$2:$Q$166,MATCH(C$2,IF($A39=IF($A$1=data!$A$2:$A$166,data!$P$2:$P$166,0),data!$Q$2:$Q$166,0),0),MATCH(Somalia!$A$38,data!$A$1:$Q$1,0))</f>
        <v>0</v>
      </c>
      <c r="D39" s="2">
        <f t="array" ref="D39">INDEX(data!$A$2:$Q$166,MATCH(D$2,IF($A39=IF($A$1=data!$A$2:$A$166,data!$P$2:$P$166,0),data!$Q$2:$Q$166,0),0),MATCH(Somalia!$A$38,data!$A$1:$Q$1,0))</f>
        <v>0</v>
      </c>
      <c r="E39" s="2">
        <f t="array" ref="E39">INDEX(data!$A$2:$Q$166,MATCH(E$2,IF($A39=IF($A$1=data!$A$2:$A$166,data!$P$2:$P$166,0),data!$Q$2:$Q$166,0),0),MATCH(Somalia!$A$38,data!$A$1:$Q$1,0))</f>
        <v>0</v>
      </c>
      <c r="F39" s="2">
        <f t="array" ref="F39">INDEX(data!$A$2:$Q$166,MATCH(F$2,IF($A39=IF($A$1=data!$A$2:$A$166,data!$P$2:$P$166,0),data!$Q$2:$Q$166,0),0),MATCH(Somalia!$A$38,data!$A$1:$Q$1,0))</f>
        <v>0</v>
      </c>
      <c r="G39" s="2">
        <f t="array" ref="G39">INDEX(data!$A$2:$Q$166,MATCH(G$2,IF($A39=IF($A$1=data!$A$2:$A$166,data!$P$2:$P$166,0),data!$Q$2:$Q$166,0),0),MATCH(Somalia!$A$38,data!$A$1:$Q$1,0))</f>
        <v>0</v>
      </c>
      <c r="H39" s="2">
        <f t="array" ref="H39">INDEX(data!$A$2:$Q$166,MATCH(H$2,IF($A39=IF($A$1=data!$A$2:$A$166,data!$P$2:$P$166,0),data!$Q$2:$Q$166,0),0),MATCH(Somalia!$A$38,data!$A$1:$Q$1,0))</f>
        <v>0</v>
      </c>
      <c r="I39" s="2">
        <f t="array" ref="I39">INDEX(data!$A$2:$Q$166,MATCH(I$2,IF($A39=IF($A$1=data!$A$2:$A$166,data!$P$2:$P$166,0),data!$Q$2:$Q$166,0),0),MATCH(Somalia!$A$38,data!$A$1:$Q$1,0))</f>
        <v>0</v>
      </c>
      <c r="J39" s="2">
        <f t="array" ref="J39">INDEX(data!$A$2:$Q$166,MATCH(J$2,IF($A39=IF($A$1=data!$A$2:$A$166,data!$P$2:$P$166,0),data!$Q$2:$Q$166,0),0),MATCH(Somalia!$A$38,data!$A$1:$Q$1,0))</f>
        <v>0</v>
      </c>
      <c r="K39" s="2">
        <f t="array" ref="K39">INDEX(data!$A$2:$Q$166,MATCH(K$2,IF($A39=IF($A$1=data!$A$2:$A$166,data!$P$2:$P$166,0),data!$Q$2:$Q$166,0),0),MATCH(Somalia!$A$38,data!$A$1:$Q$1,0))</f>
        <v>0</v>
      </c>
      <c r="L39" s="2">
        <f t="array" ref="L39">INDEX(data!$A$2:$Q$166,MATCH(L$2,IF($A39=IF($A$1=data!$A$2:$A$166,data!$P$2:$P$166,0),data!$Q$2:$Q$166,0),0),MATCH(Somalia!$A$38,data!$A$1:$Q$1,0))</f>
        <v>0</v>
      </c>
      <c r="M39" s="2">
        <f t="array" ref="M39">INDEX(data!$A$2:$Q$166,MATCH(M$2,IF($A39=IF($A$1=data!$A$2:$A$166,data!$P$2:$P$166,0),data!$Q$2:$Q$166,0),0),MATCH(Somalia!$A$38,data!$A$1:$Q$1,0))</f>
        <v>0</v>
      </c>
    </row>
    <row r="40" spans="1:13" x14ac:dyDescent="0.25">
      <c r="A40">
        <v>2019</v>
      </c>
      <c r="B40" s="2">
        <f t="array" ref="B40">INDEX(data!$A$2:$Q$166,MATCH(B$2,IF($A40=IF($A$1=data!$A$2:$A$166,data!$P$2:$P$166,0),data!$Q$2:$Q$166,0),0),MATCH(Somalia!$A$38,data!$A$1:$Q$1,0))</f>
        <v>0</v>
      </c>
      <c r="C40" s="2">
        <f t="array" ref="C40">INDEX(data!$A$2:$Q$166,MATCH(C$2,IF($A40=IF($A$1=data!$A$2:$A$166,data!$P$2:$P$166,0),data!$Q$2:$Q$166,0),0),MATCH(Somalia!$A$38,data!$A$1:$Q$1,0))</f>
        <v>0</v>
      </c>
      <c r="D40" s="2">
        <f t="array" ref="D40">INDEX(data!$A$2:$Q$166,MATCH(D$2,IF($A40=IF($A$1=data!$A$2:$A$166,data!$P$2:$P$166,0),data!$Q$2:$Q$166,0),0),MATCH(Somalia!$A$38,data!$A$1:$Q$1,0))</f>
        <v>0</v>
      </c>
      <c r="E40" s="2">
        <f t="array" ref="E40">INDEX(data!$A$2:$Q$166,MATCH(E$2,IF($A40=IF($A$1=data!$A$2:$A$166,data!$P$2:$P$166,0),data!$Q$2:$Q$166,0),0),MATCH(Somalia!$A$38,data!$A$1:$Q$1,0))</f>
        <v>0</v>
      </c>
      <c r="F40" s="2">
        <f t="array" ref="F40">INDEX(data!$A$2:$Q$166,MATCH(F$2,IF($A40=IF($A$1=data!$A$2:$A$166,data!$P$2:$P$166,0),data!$Q$2:$Q$166,0),0),MATCH(Somalia!$A$38,data!$A$1:$Q$1,0))</f>
        <v>0</v>
      </c>
      <c r="G40" s="2">
        <f t="array" ref="G40">INDEX(data!$A$2:$Q$166,MATCH(G$2,IF($A40=IF($A$1=data!$A$2:$A$166,data!$P$2:$P$166,0),data!$Q$2:$Q$166,0),0),MATCH(Somalia!$A$38,data!$A$1:$Q$1,0))</f>
        <v>0</v>
      </c>
      <c r="H40" s="2">
        <f t="array" ref="H40">INDEX(data!$A$2:$Q$166,MATCH(H$2,IF($A40=IF($A$1=data!$A$2:$A$166,data!$P$2:$P$166,0),data!$Q$2:$Q$166,0),0),MATCH(Somalia!$A$38,data!$A$1:$Q$1,0))</f>
        <v>0</v>
      </c>
      <c r="I40" s="2">
        <f t="array" ref="I40">INDEX(data!$A$2:$Q$166,MATCH(I$2,IF($A40=IF($A$1=data!$A$2:$A$166,data!$P$2:$P$166,0),data!$Q$2:$Q$166,0),0),MATCH(Somalia!$A$38,data!$A$1:$Q$1,0))</f>
        <v>0</v>
      </c>
      <c r="J40" s="2">
        <f t="array" ref="J40">INDEX(data!$A$2:$Q$166,MATCH(J$2,IF($A40=IF($A$1=data!$A$2:$A$166,data!$P$2:$P$166,0),data!$Q$2:$Q$166,0),0),MATCH(Somalia!$A$38,data!$A$1:$Q$1,0))</f>
        <v>0</v>
      </c>
      <c r="K40" s="2">
        <f t="array" ref="K40">INDEX(data!$A$2:$Q$166,MATCH(K$2,IF($A40=IF($A$1=data!$A$2:$A$166,data!$P$2:$P$166,0),data!$Q$2:$Q$166,0),0),MATCH(Somalia!$A$38,data!$A$1:$Q$1,0))</f>
        <v>0</v>
      </c>
      <c r="L40" s="2">
        <f t="array" ref="L40">INDEX(data!$A$2:$Q$166,MATCH(L$2,IF($A40=IF($A$1=data!$A$2:$A$166,data!$P$2:$P$166,0),data!$Q$2:$Q$166,0),0),MATCH(Somalia!$A$38,data!$A$1:$Q$1,0))</f>
        <v>0</v>
      </c>
      <c r="M40" s="2">
        <f t="array" ref="M40">INDEX(data!$A$2:$Q$166,MATCH(M$2,IF($A40=IF($A$1=data!$A$2:$A$166,data!$P$2:$P$166,0),data!$Q$2:$Q$166,0),0),MATCH(Somalia!$A$38,data!$A$1:$Q$1,0))</f>
        <v>0</v>
      </c>
    </row>
    <row r="41" spans="1:13" x14ac:dyDescent="0.25">
      <c r="A41">
        <v>2020</v>
      </c>
      <c r="B41" s="2">
        <f t="array" ref="B41">INDEX(data!$A$2:$Q$166,MATCH(B$2,IF($A41=IF($A$1=data!$A$2:$A$166,data!$P$2:$P$166,0),data!$Q$2:$Q$166,0),0),MATCH(Somalia!$A$38,data!$A$1:$Q$1,0))</f>
        <v>0</v>
      </c>
      <c r="C41" s="2">
        <f t="array" ref="C41">INDEX(data!$A$2:$Q$166,MATCH(C$2,IF($A41=IF($A$1=data!$A$2:$A$166,data!$P$2:$P$166,0),data!$Q$2:$Q$166,0),0),MATCH(Somalia!$A$38,data!$A$1:$Q$1,0))</f>
        <v>0</v>
      </c>
      <c r="D41" s="2">
        <f t="array" ref="D41">INDEX(data!$A$2:$Q$166,MATCH(D$2,IF($A41=IF($A$1=data!$A$2:$A$166,data!$P$2:$P$166,0),data!$Q$2:$Q$166,0),0),MATCH(Somalia!$A$38,data!$A$1:$Q$1,0))</f>
        <v>0</v>
      </c>
      <c r="E41" s="2">
        <f t="array" ref="E41">INDEX(data!$A$2:$Q$166,MATCH(E$2,IF($A41=IF($A$1=data!$A$2:$A$166,data!$P$2:$P$166,0),data!$Q$2:$Q$166,0),0),MATCH(Somalia!$A$38,data!$A$1:$Q$1,0))</f>
        <v>0</v>
      </c>
      <c r="F41" s="2">
        <f t="array" ref="F41">INDEX(data!$A$2:$Q$166,MATCH(F$2,IF($A41=IF($A$1=data!$A$2:$A$166,data!$P$2:$P$166,0),data!$Q$2:$Q$166,0),0),MATCH(Somalia!$A$38,data!$A$1:$Q$1,0))</f>
        <v>0</v>
      </c>
      <c r="G41" s="2">
        <f t="array" ref="G41">INDEX(data!$A$2:$Q$166,MATCH(G$2,IF($A41=IF($A$1=data!$A$2:$A$166,data!$P$2:$P$166,0),data!$Q$2:$Q$166,0),0),MATCH(Somalia!$A$38,data!$A$1:$Q$1,0))</f>
        <v>0</v>
      </c>
      <c r="H41" s="2">
        <f t="array" ref="H41">INDEX(data!$A$2:$Q$166,MATCH(H$2,IF($A41=IF($A$1=data!$A$2:$A$166,data!$P$2:$P$166,0),data!$Q$2:$Q$166,0),0),MATCH(Somalia!$A$38,data!$A$1:$Q$1,0))</f>
        <v>0</v>
      </c>
      <c r="I41" s="2" t="e">
        <f t="array" ref="I41">INDEX(data!$A$2:$Q$166,MATCH(I$2,IF($A41=IF($A$1=data!$A$2:$A$166,data!$P$2:$P$166,0),data!$Q$2:$Q$166,0),0),MATCH(Somalia!$A$38,data!$A$1:$Q$1,0))</f>
        <v>#N/A</v>
      </c>
      <c r="J41" s="2" t="e">
        <f t="array" ref="J41">INDEX(data!$A$2:$Q$166,MATCH(J$2,IF($A41=IF($A$1=data!$A$2:$A$166,data!$P$2:$P$166,0),data!$Q$2:$Q$166,0),0),MATCH(Somalia!$A$38,data!$A$1:$Q$1,0))</f>
        <v>#N/A</v>
      </c>
      <c r="K41" s="2" t="e">
        <f t="array" ref="K41">INDEX(data!$A$2:$Q$166,MATCH(K$2,IF($A41=IF($A$1=data!$A$2:$A$166,data!$P$2:$P$166,0),data!$Q$2:$Q$166,0),0),MATCH(Somalia!$A$38,data!$A$1:$Q$1,0))</f>
        <v>#N/A</v>
      </c>
      <c r="L41" s="2" t="e">
        <f t="array" ref="L41">INDEX(data!$A$2:$Q$166,MATCH(L$2,IF($A41=IF($A$1=data!$A$2:$A$166,data!$P$2:$P$166,0),data!$Q$2:$Q$166,0),0),MATCH(Somalia!$A$38,data!$A$1:$Q$1,0))</f>
        <v>#N/A</v>
      </c>
      <c r="M41" s="2" t="e">
        <f t="array" ref="M41">INDEX(data!$A$2:$Q$166,MATCH(M$2,IF($A41=IF($A$1=data!$A$2:$A$166,data!$P$2:$P$166,0),data!$Q$2:$Q$166,0),0),MATCH(Somalia!$A$38,data!$A$1:$Q$1,0))</f>
        <v>#N/A</v>
      </c>
    </row>
    <row r="42" spans="1:13" x14ac:dyDescent="0.25">
      <c r="B42" s="4" t="s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89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 x14ac:dyDescent="0.25">
      <c r="A44">
        <v>2018</v>
      </c>
      <c r="B44" s="2">
        <f t="array" ref="B44">INDEX(data!$A$2:$Q$166,MATCH(B$2,IF($A44=IF($A$1=data!$A$2:$A$166,data!$P$2:$P$166,0),data!$Q$2:$Q$166,0),0),MATCH(Somalia!$A$43,data!$A$1:$Q$1,0))</f>
        <v>0</v>
      </c>
      <c r="C44" s="2">
        <f t="array" ref="C44">INDEX(data!$A$2:$Q$166,MATCH(C$2,IF($A44=IF($A$1=data!$A$2:$A$166,data!$P$2:$P$166,0),data!$Q$2:$Q$166,0),0),MATCH(Somalia!$A$43,data!$A$1:$Q$1,0))</f>
        <v>0</v>
      </c>
      <c r="D44" s="2">
        <f t="array" ref="D44">INDEX(data!$A$2:$Q$166,MATCH(D$2,IF($A44=IF($A$1=data!$A$2:$A$166,data!$P$2:$P$166,0),data!$Q$2:$Q$166,0),0),MATCH(Somalia!$A$43,data!$A$1:$Q$1,0))</f>
        <v>0</v>
      </c>
      <c r="E44" s="2">
        <f t="array" ref="E44">INDEX(data!$A$2:$Q$166,MATCH(E$2,IF($A44=IF($A$1=data!$A$2:$A$166,data!$P$2:$P$166,0),data!$Q$2:$Q$166,0),0),MATCH(Somalia!$A$43,data!$A$1:$Q$1,0))</f>
        <v>0</v>
      </c>
      <c r="F44" s="2">
        <f t="array" ref="F44">INDEX(data!$A$2:$Q$166,MATCH(F$2,IF($A44=IF($A$1=data!$A$2:$A$166,data!$P$2:$P$166,0),data!$Q$2:$Q$166,0),0),MATCH(Somalia!$A$43,data!$A$1:$Q$1,0))</f>
        <v>0</v>
      </c>
      <c r="G44" s="2">
        <f t="array" ref="G44">INDEX(data!$A$2:$Q$166,MATCH(G$2,IF($A44=IF($A$1=data!$A$2:$A$166,data!$P$2:$P$166,0),data!$Q$2:$Q$166,0),0),MATCH(Somalia!$A$43,data!$A$1:$Q$1,0))</f>
        <v>0</v>
      </c>
      <c r="H44" s="2">
        <f t="array" ref="H44">INDEX(data!$A$2:$Q$166,MATCH(H$2,IF($A44=IF($A$1=data!$A$2:$A$166,data!$P$2:$P$166,0),data!$Q$2:$Q$166,0),0),MATCH(Somalia!$A$43,data!$A$1:$Q$1,0))</f>
        <v>0</v>
      </c>
      <c r="I44" s="2">
        <f t="array" ref="I44">INDEX(data!$A$2:$Q$166,MATCH(I$2,IF($A44=IF($A$1=data!$A$2:$A$166,data!$P$2:$P$166,0),data!$Q$2:$Q$166,0),0),MATCH(Somalia!$A$43,data!$A$1:$Q$1,0))</f>
        <v>0</v>
      </c>
      <c r="J44" s="2">
        <f t="array" ref="J44">INDEX(data!$A$2:$Q$166,MATCH(J$2,IF($A44=IF($A$1=data!$A$2:$A$166,data!$P$2:$P$166,0),data!$Q$2:$Q$166,0),0),MATCH(Somalia!$A$43,data!$A$1:$Q$1,0))</f>
        <v>0</v>
      </c>
      <c r="K44" s="2">
        <f t="array" ref="K44">INDEX(data!$A$2:$Q$166,MATCH(K$2,IF($A44=IF($A$1=data!$A$2:$A$166,data!$P$2:$P$166,0),data!$Q$2:$Q$166,0),0),MATCH(Somalia!$A$43,data!$A$1:$Q$1,0))</f>
        <v>0</v>
      </c>
      <c r="L44" s="2">
        <f t="array" ref="L44">INDEX(data!$A$2:$Q$166,MATCH(L$2,IF($A44=IF($A$1=data!$A$2:$A$166,data!$P$2:$P$166,0),data!$Q$2:$Q$166,0),0),MATCH(Somalia!$A$43,data!$A$1:$Q$1,0))</f>
        <v>0</v>
      </c>
      <c r="M44" s="2">
        <f t="array" ref="M44">INDEX(data!$A$2:$Q$166,MATCH(M$2,IF($A44=IF($A$1=data!$A$2:$A$166,data!$P$2:$P$166,0),data!$Q$2:$Q$166,0),0),MATCH(Somalia!$A$43,data!$A$1:$Q$1,0))</f>
        <v>0</v>
      </c>
    </row>
    <row r="45" spans="1:13" x14ac:dyDescent="0.25">
      <c r="A45">
        <v>2019</v>
      </c>
      <c r="B45" s="2">
        <f t="array" ref="B45">INDEX(data!$A$2:$Q$166,MATCH(B$2,IF($A45=IF($A$1=data!$A$2:$A$166,data!$P$2:$P$166,0),data!$Q$2:$Q$166,0),0),MATCH(Somalia!$A$43,data!$A$1:$Q$1,0))</f>
        <v>0</v>
      </c>
      <c r="C45" s="2">
        <f t="array" ref="C45">INDEX(data!$A$2:$Q$166,MATCH(C$2,IF($A45=IF($A$1=data!$A$2:$A$166,data!$P$2:$P$166,0),data!$Q$2:$Q$166,0),0),MATCH(Somalia!$A$43,data!$A$1:$Q$1,0))</f>
        <v>0</v>
      </c>
      <c r="D45" s="2">
        <f t="array" ref="D45">INDEX(data!$A$2:$Q$166,MATCH(D$2,IF($A45=IF($A$1=data!$A$2:$A$166,data!$P$2:$P$166,0),data!$Q$2:$Q$166,0),0),MATCH(Somalia!$A$43,data!$A$1:$Q$1,0))</f>
        <v>0</v>
      </c>
      <c r="E45" s="2">
        <f t="array" ref="E45">INDEX(data!$A$2:$Q$166,MATCH(E$2,IF($A45=IF($A$1=data!$A$2:$A$166,data!$P$2:$P$166,0),data!$Q$2:$Q$166,0),0),MATCH(Somalia!$A$43,data!$A$1:$Q$1,0))</f>
        <v>0</v>
      </c>
      <c r="F45" s="2">
        <f t="array" ref="F45">INDEX(data!$A$2:$Q$166,MATCH(F$2,IF($A45=IF($A$1=data!$A$2:$A$166,data!$P$2:$P$166,0),data!$Q$2:$Q$166,0),0),MATCH(Somalia!$A$43,data!$A$1:$Q$1,0))</f>
        <v>0</v>
      </c>
      <c r="G45" s="2">
        <f t="array" ref="G45">INDEX(data!$A$2:$Q$166,MATCH(G$2,IF($A45=IF($A$1=data!$A$2:$A$166,data!$P$2:$P$166,0),data!$Q$2:$Q$166,0),0),MATCH(Somalia!$A$43,data!$A$1:$Q$1,0))</f>
        <v>0</v>
      </c>
      <c r="H45" s="2">
        <f t="array" ref="H45">INDEX(data!$A$2:$Q$166,MATCH(H$2,IF($A45=IF($A$1=data!$A$2:$A$166,data!$P$2:$P$166,0),data!$Q$2:$Q$166,0),0),MATCH(Somalia!$A$43,data!$A$1:$Q$1,0))</f>
        <v>0</v>
      </c>
      <c r="I45" s="2">
        <f t="array" ref="I45">INDEX(data!$A$2:$Q$166,MATCH(I$2,IF($A45=IF($A$1=data!$A$2:$A$166,data!$P$2:$P$166,0),data!$Q$2:$Q$166,0),0),MATCH(Somalia!$A$43,data!$A$1:$Q$1,0))</f>
        <v>0</v>
      </c>
      <c r="J45" s="2">
        <f t="array" ref="J45">INDEX(data!$A$2:$Q$166,MATCH(J$2,IF($A45=IF($A$1=data!$A$2:$A$166,data!$P$2:$P$166,0),data!$Q$2:$Q$166,0),0),MATCH(Somalia!$A$43,data!$A$1:$Q$1,0))</f>
        <v>0</v>
      </c>
      <c r="K45" s="2">
        <f t="array" ref="K45">INDEX(data!$A$2:$Q$166,MATCH(K$2,IF($A45=IF($A$1=data!$A$2:$A$166,data!$P$2:$P$166,0),data!$Q$2:$Q$166,0),0),MATCH(Somalia!$A$43,data!$A$1:$Q$1,0))</f>
        <v>0</v>
      </c>
      <c r="L45" s="2">
        <f t="array" ref="L45">INDEX(data!$A$2:$Q$166,MATCH(L$2,IF($A45=IF($A$1=data!$A$2:$A$166,data!$P$2:$P$166,0),data!$Q$2:$Q$166,0),0),MATCH(Somalia!$A$43,data!$A$1:$Q$1,0))</f>
        <v>0</v>
      </c>
      <c r="M45" s="2">
        <f t="array" ref="M45">INDEX(data!$A$2:$Q$166,MATCH(M$2,IF($A45=IF($A$1=data!$A$2:$A$166,data!$P$2:$P$166,0),data!$Q$2:$Q$166,0),0),MATCH(Somalia!$A$43,data!$A$1:$Q$1,0))</f>
        <v>0</v>
      </c>
    </row>
    <row r="46" spans="1:13" x14ac:dyDescent="0.25">
      <c r="A46">
        <v>2020</v>
      </c>
      <c r="B46" s="2">
        <f t="array" ref="B46">INDEX(data!$A$2:$Q$166,MATCH(B$2,IF($A46=IF($A$1=data!$A$2:$A$166,data!$P$2:$P$166,0),data!$Q$2:$Q$166,0),0),MATCH(Somalia!$A$43,data!$A$1:$Q$1,0))</f>
        <v>0</v>
      </c>
      <c r="C46" s="2">
        <f t="array" ref="C46">INDEX(data!$A$2:$Q$166,MATCH(C$2,IF($A46=IF($A$1=data!$A$2:$A$166,data!$P$2:$P$166,0),data!$Q$2:$Q$166,0),0),MATCH(Somalia!$A$43,data!$A$1:$Q$1,0))</f>
        <v>0</v>
      </c>
      <c r="D46" s="2">
        <f t="array" ref="D46">INDEX(data!$A$2:$Q$166,MATCH(D$2,IF($A46=IF($A$1=data!$A$2:$A$166,data!$P$2:$P$166,0),data!$Q$2:$Q$166,0),0),MATCH(Somalia!$A$43,data!$A$1:$Q$1,0))</f>
        <v>0</v>
      </c>
      <c r="E46" s="2">
        <f t="array" ref="E46">INDEX(data!$A$2:$Q$166,MATCH(E$2,IF($A46=IF($A$1=data!$A$2:$A$166,data!$P$2:$P$166,0),data!$Q$2:$Q$166,0),0),MATCH(Somalia!$A$43,data!$A$1:$Q$1,0))</f>
        <v>0</v>
      </c>
      <c r="F46" s="2">
        <f t="array" ref="F46">INDEX(data!$A$2:$Q$166,MATCH(F$2,IF($A46=IF($A$1=data!$A$2:$A$166,data!$P$2:$P$166,0),data!$Q$2:$Q$166,0),0),MATCH(Somalia!$A$43,data!$A$1:$Q$1,0))</f>
        <v>0</v>
      </c>
      <c r="G46" s="2">
        <f t="array" ref="G46">INDEX(data!$A$2:$Q$166,MATCH(G$2,IF($A46=IF($A$1=data!$A$2:$A$166,data!$P$2:$P$166,0),data!$Q$2:$Q$166,0),0),MATCH(Somalia!$A$43,data!$A$1:$Q$1,0))</f>
        <v>0</v>
      </c>
      <c r="H46" s="2">
        <f t="array" ref="H46">INDEX(data!$A$2:$Q$166,MATCH(H$2,IF($A46=IF($A$1=data!$A$2:$A$166,data!$P$2:$P$166,0),data!$Q$2:$Q$166,0),0),MATCH(Somalia!$A$43,data!$A$1:$Q$1,0))</f>
        <v>0</v>
      </c>
      <c r="I46" s="2" t="e">
        <f t="array" ref="I46">INDEX(data!$A$2:$Q$166,MATCH(I$2,IF($A46=IF($A$1=data!$A$2:$A$166,data!$P$2:$P$166,0),data!$Q$2:$Q$166,0),0),MATCH(Somalia!$A$43,data!$A$1:$Q$1,0))</f>
        <v>#N/A</v>
      </c>
      <c r="J46" s="2" t="e">
        <f t="array" ref="J46">INDEX(data!$A$2:$Q$166,MATCH(J$2,IF($A46=IF($A$1=data!$A$2:$A$166,data!$P$2:$P$166,0),data!$Q$2:$Q$166,0),0),MATCH(Somalia!$A$43,data!$A$1:$Q$1,0))</f>
        <v>#N/A</v>
      </c>
      <c r="K46" s="2" t="e">
        <f t="array" ref="K46">INDEX(data!$A$2:$Q$166,MATCH(K$2,IF($A46=IF($A$1=data!$A$2:$A$166,data!$P$2:$P$166,0),data!$Q$2:$Q$166,0),0),MATCH(Somalia!$A$43,data!$A$1:$Q$1,0))</f>
        <v>#N/A</v>
      </c>
      <c r="L46" s="2" t="e">
        <f t="array" ref="L46">INDEX(data!$A$2:$Q$166,MATCH(L$2,IF($A46=IF($A$1=data!$A$2:$A$166,data!$P$2:$P$166,0),data!$Q$2:$Q$166,0),0),MATCH(Somalia!$A$43,data!$A$1:$Q$1,0))</f>
        <v>#N/A</v>
      </c>
      <c r="M46" s="2" t="e">
        <f t="array" ref="M46">INDEX(data!$A$2:$Q$166,MATCH(M$2,IF($A46=IF($A$1=data!$A$2:$A$166,data!$P$2:$P$166,0),data!$Q$2:$Q$166,0),0),MATCH(Somalia!$A$43,data!$A$1:$Q$1,0))</f>
        <v>#N/A</v>
      </c>
    </row>
    <row r="47" spans="1:13" x14ac:dyDescent="0.25">
      <c r="B47" s="4" t="s">
        <v>96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91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M48" t="s">
        <v>87</v>
      </c>
    </row>
    <row r="49" spans="1:13" x14ac:dyDescent="0.25">
      <c r="A49">
        <v>2018</v>
      </c>
      <c r="B49" s="2">
        <f>B39+B44</f>
        <v>0</v>
      </c>
      <c r="C49" s="2">
        <f t="shared" ref="C49:M49" si="2">C39+C44</f>
        <v>0</v>
      </c>
      <c r="D49" s="2">
        <f t="shared" si="2"/>
        <v>0</v>
      </c>
      <c r="E49" s="2">
        <f t="shared" si="2"/>
        <v>0</v>
      </c>
      <c r="F49" s="2">
        <f t="shared" si="2"/>
        <v>0</v>
      </c>
      <c r="G49" s="2">
        <f t="shared" si="2"/>
        <v>0</v>
      </c>
      <c r="H49" s="2">
        <f t="shared" si="2"/>
        <v>0</v>
      </c>
      <c r="I49" s="2">
        <f t="shared" si="2"/>
        <v>0</v>
      </c>
      <c r="J49" s="2">
        <f t="shared" si="2"/>
        <v>0</v>
      </c>
      <c r="K49" s="2">
        <f t="shared" si="2"/>
        <v>0</v>
      </c>
      <c r="L49" s="2">
        <f t="shared" si="2"/>
        <v>0</v>
      </c>
      <c r="M49" s="2">
        <f t="shared" si="2"/>
        <v>0</v>
      </c>
    </row>
    <row r="50" spans="1:13" x14ac:dyDescent="0.25">
      <c r="A50">
        <v>2019</v>
      </c>
      <c r="B50" s="2">
        <f t="shared" ref="B50:M51" si="3">B40+B45</f>
        <v>0</v>
      </c>
      <c r="C50" s="2">
        <f t="shared" si="3"/>
        <v>0</v>
      </c>
      <c r="D50" s="2">
        <f t="shared" si="3"/>
        <v>0</v>
      </c>
      <c r="E50" s="2">
        <f t="shared" si="3"/>
        <v>0</v>
      </c>
      <c r="F50" s="2">
        <f t="shared" si="3"/>
        <v>0</v>
      </c>
      <c r="G50" s="2">
        <f t="shared" si="3"/>
        <v>0</v>
      </c>
      <c r="H50" s="2">
        <f t="shared" si="3"/>
        <v>0</v>
      </c>
      <c r="I50" s="2">
        <f t="shared" si="3"/>
        <v>0</v>
      </c>
      <c r="J50" s="2">
        <f t="shared" si="3"/>
        <v>0</v>
      </c>
      <c r="K50" s="2">
        <f t="shared" si="3"/>
        <v>0</v>
      </c>
      <c r="L50" s="2">
        <f t="shared" si="3"/>
        <v>0</v>
      </c>
      <c r="M50" s="2">
        <f t="shared" si="3"/>
        <v>0</v>
      </c>
    </row>
    <row r="51" spans="1:13" x14ac:dyDescent="0.25">
      <c r="A51">
        <v>2020</v>
      </c>
      <c r="B51" s="2">
        <f t="shared" si="3"/>
        <v>0</v>
      </c>
      <c r="C51" s="2">
        <f t="shared" si="3"/>
        <v>0</v>
      </c>
      <c r="D51" s="2">
        <f t="shared" si="3"/>
        <v>0</v>
      </c>
      <c r="E51" s="2">
        <f t="shared" si="3"/>
        <v>0</v>
      </c>
      <c r="F51" s="2">
        <f t="shared" si="3"/>
        <v>0</v>
      </c>
      <c r="G51" s="2">
        <f t="shared" si="3"/>
        <v>0</v>
      </c>
      <c r="H51" s="2">
        <f t="shared" si="3"/>
        <v>0</v>
      </c>
      <c r="I51" s="2" t="e">
        <f t="shared" si="3"/>
        <v>#N/A</v>
      </c>
      <c r="J51" s="2" t="e">
        <f t="shared" si="3"/>
        <v>#N/A</v>
      </c>
      <c r="K51" s="2" t="e">
        <f t="shared" si="3"/>
        <v>#N/A</v>
      </c>
      <c r="L51" s="2" t="e">
        <f t="shared" si="3"/>
        <v>#N/A</v>
      </c>
      <c r="M51" s="2" t="e">
        <f t="shared" si="3"/>
        <v>#N/A</v>
      </c>
    </row>
  </sheetData>
  <mergeCells count="9">
    <mergeCell ref="B37:M37"/>
    <mergeCell ref="B42:M42"/>
    <mergeCell ref="B47:M47"/>
    <mergeCell ref="B1:M1"/>
    <mergeCell ref="B7:M7"/>
    <mergeCell ref="B13:M13"/>
    <mergeCell ref="B19:M19"/>
    <mergeCell ref="B25:M25"/>
    <mergeCell ref="B31:M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5989-8B85-449F-BC5E-2D3296A706A4}">
  <dimension ref="A1:Q166"/>
  <sheetViews>
    <sheetView workbookViewId="0">
      <selection activeCell="H14" sqref="H14"/>
    </sheetView>
  </sheetViews>
  <sheetFormatPr defaultRowHeight="15" x14ac:dyDescent="0.25"/>
  <sheetData>
    <row r="1" spans="1:17" x14ac:dyDescent="0.25">
      <c r="A1" t="s">
        <v>79</v>
      </c>
      <c r="B1" t="s">
        <v>0</v>
      </c>
      <c r="C1" t="s">
        <v>76</v>
      </c>
      <c r="D1" t="s">
        <v>77</v>
      </c>
      <c r="E1" t="s">
        <v>68</v>
      </c>
      <c r="F1" t="s">
        <v>69</v>
      </c>
      <c r="G1" t="s">
        <v>74</v>
      </c>
      <c r="H1" t="s">
        <v>75</v>
      </c>
      <c r="I1" t="s">
        <v>1</v>
      </c>
      <c r="J1" t="s">
        <v>2</v>
      </c>
      <c r="K1" t="s">
        <v>3</v>
      </c>
      <c r="L1" t="s">
        <v>78</v>
      </c>
      <c r="M1" t="s">
        <v>89</v>
      </c>
      <c r="N1" t="s">
        <v>90</v>
      </c>
      <c r="O1" t="s">
        <v>91</v>
      </c>
      <c r="P1" t="s">
        <v>80</v>
      </c>
      <c r="Q1" t="s">
        <v>81</v>
      </c>
    </row>
    <row r="2" spans="1:17" x14ac:dyDescent="0.25">
      <c r="A2" t="s">
        <v>4</v>
      </c>
      <c r="B2" t="s">
        <v>5</v>
      </c>
      <c r="C2">
        <v>36825841.975126296</v>
      </c>
      <c r="D2">
        <v>209478.29796960001</v>
      </c>
      <c r="E2">
        <v>0</v>
      </c>
      <c r="F2">
        <v>0</v>
      </c>
      <c r="G2">
        <v>37035320.273095898</v>
      </c>
      <c r="H2">
        <v>0</v>
      </c>
      <c r="I2">
        <v>0.29003390536388501</v>
      </c>
      <c r="L2">
        <v>127693071.70011801</v>
      </c>
      <c r="M2">
        <v>0</v>
      </c>
      <c r="N2">
        <v>0</v>
      </c>
      <c r="O2">
        <v>0</v>
      </c>
      <c r="P2">
        <v>2016</v>
      </c>
      <c r="Q2" t="s">
        <v>61</v>
      </c>
    </row>
    <row r="3" spans="1:17" x14ac:dyDescent="0.25">
      <c r="A3" t="s">
        <v>4</v>
      </c>
      <c r="B3" t="s">
        <v>6</v>
      </c>
      <c r="C3">
        <v>58656760.738921903</v>
      </c>
      <c r="D3">
        <v>1787241.7012207999</v>
      </c>
      <c r="E3">
        <v>0</v>
      </c>
      <c r="F3">
        <v>0</v>
      </c>
      <c r="G3">
        <v>60444002.440142699</v>
      </c>
      <c r="H3">
        <v>0</v>
      </c>
      <c r="I3">
        <v>0.284254777717725</v>
      </c>
      <c r="L3">
        <v>212640233.96702901</v>
      </c>
      <c r="M3">
        <v>0</v>
      </c>
      <c r="N3">
        <v>0</v>
      </c>
      <c r="O3">
        <v>0</v>
      </c>
      <c r="P3">
        <v>2016</v>
      </c>
      <c r="Q3" t="s">
        <v>62</v>
      </c>
    </row>
    <row r="4" spans="1:17" x14ac:dyDescent="0.25">
      <c r="A4" t="s">
        <v>4</v>
      </c>
      <c r="B4" t="s">
        <v>7</v>
      </c>
      <c r="C4">
        <v>502712457.33450198</v>
      </c>
      <c r="D4">
        <v>5280513.7793512</v>
      </c>
      <c r="E4">
        <v>0</v>
      </c>
      <c r="F4">
        <v>0</v>
      </c>
      <c r="G4">
        <v>507992971.11385399</v>
      </c>
      <c r="H4">
        <v>0</v>
      </c>
      <c r="I4">
        <v>1.8806567357577799</v>
      </c>
      <c r="L4">
        <v>270114668.69798899</v>
      </c>
      <c r="M4">
        <v>0</v>
      </c>
      <c r="N4">
        <v>0</v>
      </c>
      <c r="O4">
        <v>0</v>
      </c>
      <c r="P4">
        <v>2016</v>
      </c>
      <c r="Q4" t="s">
        <v>63</v>
      </c>
    </row>
    <row r="5" spans="1:17" x14ac:dyDescent="0.25">
      <c r="A5" t="s">
        <v>4</v>
      </c>
      <c r="B5" t="s">
        <v>8</v>
      </c>
      <c r="C5">
        <v>23326413.201638501</v>
      </c>
      <c r="D5">
        <v>2609996.9812236</v>
      </c>
      <c r="E5">
        <v>0</v>
      </c>
      <c r="F5">
        <v>0</v>
      </c>
      <c r="G5">
        <v>25936410.182862099</v>
      </c>
      <c r="H5">
        <v>0</v>
      </c>
      <c r="I5">
        <v>0.32225883369584302</v>
      </c>
      <c r="L5">
        <v>80483162.821043506</v>
      </c>
      <c r="M5">
        <v>0</v>
      </c>
      <c r="N5">
        <v>0</v>
      </c>
      <c r="O5">
        <v>0</v>
      </c>
      <c r="P5">
        <v>2016</v>
      </c>
      <c r="Q5" t="s">
        <v>64</v>
      </c>
    </row>
    <row r="6" spans="1:17" x14ac:dyDescent="0.25">
      <c r="A6" t="s">
        <v>4</v>
      </c>
      <c r="B6" t="s">
        <v>9</v>
      </c>
      <c r="C6">
        <v>68938398.050305694</v>
      </c>
      <c r="D6">
        <v>3356346.0397223998</v>
      </c>
      <c r="E6">
        <v>0</v>
      </c>
      <c r="F6">
        <v>0</v>
      </c>
      <c r="G6">
        <v>72294744.090028107</v>
      </c>
      <c r="H6">
        <v>0</v>
      </c>
      <c r="I6">
        <v>0.39499080328868502</v>
      </c>
      <c r="L6">
        <v>183028930.010784</v>
      </c>
      <c r="M6">
        <v>0</v>
      </c>
      <c r="N6">
        <v>0</v>
      </c>
      <c r="O6">
        <v>0</v>
      </c>
      <c r="P6">
        <v>2016</v>
      </c>
      <c r="Q6" t="s">
        <v>65</v>
      </c>
    </row>
    <row r="7" spans="1:17" x14ac:dyDescent="0.25">
      <c r="A7" t="s">
        <v>4</v>
      </c>
      <c r="B7" t="s">
        <v>10</v>
      </c>
      <c r="C7">
        <v>750537690.18046498</v>
      </c>
      <c r="D7">
        <v>63555214.0758944</v>
      </c>
      <c r="E7">
        <v>0</v>
      </c>
      <c r="F7">
        <v>0</v>
      </c>
      <c r="G7">
        <v>814092904.25635898</v>
      </c>
      <c r="H7">
        <v>0</v>
      </c>
      <c r="I7">
        <v>2.5594470640446398</v>
      </c>
      <c r="L7">
        <v>318073741.66585201</v>
      </c>
      <c r="M7">
        <v>0</v>
      </c>
      <c r="N7">
        <v>0</v>
      </c>
      <c r="O7">
        <v>0</v>
      </c>
      <c r="P7">
        <v>2016</v>
      </c>
      <c r="Q7" t="s">
        <v>66</v>
      </c>
    </row>
    <row r="8" spans="1:17" x14ac:dyDescent="0.25">
      <c r="A8" t="s">
        <v>4</v>
      </c>
      <c r="B8" t="s">
        <v>11</v>
      </c>
      <c r="C8">
        <v>26707720.349626701</v>
      </c>
      <c r="D8">
        <v>2702751.7858480001</v>
      </c>
      <c r="E8">
        <v>0</v>
      </c>
      <c r="F8">
        <v>0</v>
      </c>
      <c r="G8">
        <v>29410472.1354747</v>
      </c>
      <c r="H8">
        <v>0</v>
      </c>
      <c r="I8">
        <v>0.32137594567355598</v>
      </c>
      <c r="J8">
        <v>253773312.35121599</v>
      </c>
      <c r="K8">
        <v>0.36061408082607999</v>
      </c>
      <c r="L8">
        <v>91514229.771723405</v>
      </c>
      <c r="M8">
        <v>0</v>
      </c>
      <c r="N8">
        <v>0</v>
      </c>
      <c r="O8">
        <v>0</v>
      </c>
      <c r="P8">
        <v>2016</v>
      </c>
      <c r="Q8" t="s">
        <v>82</v>
      </c>
    </row>
    <row r="9" spans="1:17" x14ac:dyDescent="0.25">
      <c r="A9" t="s">
        <v>4</v>
      </c>
      <c r="B9" t="s">
        <v>12</v>
      </c>
      <c r="C9">
        <v>76167448.2826024</v>
      </c>
      <c r="D9">
        <v>2358116.3267287998</v>
      </c>
      <c r="E9">
        <v>0</v>
      </c>
      <c r="F9">
        <v>0</v>
      </c>
      <c r="G9">
        <v>78525564.609331205</v>
      </c>
      <c r="H9">
        <v>0</v>
      </c>
      <c r="I9">
        <v>0.36617551698008999</v>
      </c>
      <c r="J9">
        <v>256439922.50638101</v>
      </c>
      <c r="K9">
        <v>0.83624999342307305</v>
      </c>
      <c r="L9">
        <v>214447883.50937399</v>
      </c>
      <c r="M9">
        <v>0</v>
      </c>
      <c r="N9">
        <v>0</v>
      </c>
      <c r="O9">
        <v>0</v>
      </c>
      <c r="P9">
        <v>2016</v>
      </c>
      <c r="Q9" t="s">
        <v>83</v>
      </c>
    </row>
    <row r="10" spans="1:17" x14ac:dyDescent="0.25">
      <c r="A10" t="s">
        <v>4</v>
      </c>
      <c r="B10" t="s">
        <v>13</v>
      </c>
      <c r="C10">
        <v>380036779.48668402</v>
      </c>
      <c r="D10">
        <v>17275781.381298002</v>
      </c>
      <c r="E10">
        <v>0</v>
      </c>
      <c r="F10">
        <v>0</v>
      </c>
      <c r="G10">
        <v>397312560.86798197</v>
      </c>
      <c r="H10">
        <v>0</v>
      </c>
      <c r="I10">
        <v>1.3423793583732799</v>
      </c>
      <c r="J10">
        <v>258036034.90775999</v>
      </c>
      <c r="K10">
        <v>1.14703500059791</v>
      </c>
      <c r="L10">
        <v>295976363.45470399</v>
      </c>
      <c r="M10">
        <v>0</v>
      </c>
      <c r="N10">
        <v>0</v>
      </c>
      <c r="O10">
        <v>0</v>
      </c>
      <c r="P10">
        <v>2016</v>
      </c>
      <c r="Q10" t="s">
        <v>84</v>
      </c>
    </row>
    <row r="11" spans="1:17" x14ac:dyDescent="0.25">
      <c r="A11" t="s">
        <v>4</v>
      </c>
      <c r="B11" t="s">
        <v>14</v>
      </c>
      <c r="C11">
        <v>88924347.274123803</v>
      </c>
      <c r="D11">
        <v>62729.453280000002</v>
      </c>
      <c r="E11">
        <v>0</v>
      </c>
      <c r="F11">
        <v>0</v>
      </c>
      <c r="G11">
        <v>88987076.727403805</v>
      </c>
      <c r="H11">
        <v>0</v>
      </c>
      <c r="I11">
        <v>0.42253122680252703</v>
      </c>
      <c r="J11">
        <v>260823293.619095</v>
      </c>
      <c r="K11">
        <v>0.80746137093165604</v>
      </c>
      <c r="L11">
        <v>210604734.23658401</v>
      </c>
      <c r="M11">
        <v>0</v>
      </c>
      <c r="N11">
        <v>0</v>
      </c>
      <c r="O11">
        <v>0</v>
      </c>
      <c r="P11">
        <v>2016</v>
      </c>
      <c r="Q11" t="s">
        <v>85</v>
      </c>
    </row>
    <row r="12" spans="1:17" x14ac:dyDescent="0.25">
      <c r="A12" t="s">
        <v>4</v>
      </c>
      <c r="B12" t="s">
        <v>15</v>
      </c>
      <c r="C12">
        <v>168172394.93931201</v>
      </c>
      <c r="D12">
        <v>1153574.5560324001</v>
      </c>
      <c r="E12">
        <v>0</v>
      </c>
      <c r="F12">
        <v>0</v>
      </c>
      <c r="G12">
        <v>169325969.49534401</v>
      </c>
      <c r="H12">
        <v>0</v>
      </c>
      <c r="I12">
        <v>0.67211450452073995</v>
      </c>
      <c r="J12">
        <v>263873430.100618</v>
      </c>
      <c r="K12">
        <v>0.95473894998420195</v>
      </c>
      <c r="L12">
        <v>251930241.58299401</v>
      </c>
      <c r="M12">
        <v>0</v>
      </c>
      <c r="N12">
        <v>0</v>
      </c>
      <c r="O12">
        <v>0</v>
      </c>
      <c r="P12">
        <v>2016</v>
      </c>
      <c r="Q12" t="s">
        <v>86</v>
      </c>
    </row>
    <row r="13" spans="1:17" x14ac:dyDescent="0.25">
      <c r="A13" t="s">
        <v>4</v>
      </c>
      <c r="B13" t="s">
        <v>16</v>
      </c>
      <c r="C13">
        <v>638694978.25301397</v>
      </c>
      <c r="D13">
        <v>97021143.815135196</v>
      </c>
      <c r="E13">
        <v>0</v>
      </c>
      <c r="F13">
        <v>0</v>
      </c>
      <c r="G13">
        <v>735716122.06814897</v>
      </c>
      <c r="H13">
        <v>0</v>
      </c>
      <c r="I13">
        <v>3.1437813277812499</v>
      </c>
      <c r="J13">
        <v>265941012.15269601</v>
      </c>
      <c r="K13">
        <v>0.87997964305766097</v>
      </c>
      <c r="L13">
        <v>234022676.94852301</v>
      </c>
      <c r="M13">
        <v>0</v>
      </c>
      <c r="N13">
        <v>0</v>
      </c>
      <c r="O13">
        <v>0</v>
      </c>
      <c r="P13">
        <v>2016</v>
      </c>
      <c r="Q13" t="s">
        <v>87</v>
      </c>
    </row>
    <row r="14" spans="1:17" x14ac:dyDescent="0.25">
      <c r="A14" t="s">
        <v>4</v>
      </c>
      <c r="B14" t="s">
        <v>17</v>
      </c>
      <c r="C14">
        <v>89737997.582158595</v>
      </c>
      <c r="D14">
        <v>3708582.6000649999</v>
      </c>
      <c r="E14">
        <v>0</v>
      </c>
      <c r="F14">
        <v>0</v>
      </c>
      <c r="G14">
        <v>93446580.182223603</v>
      </c>
      <c r="H14">
        <v>0</v>
      </c>
      <c r="I14">
        <v>0.29003390536388501</v>
      </c>
      <c r="J14">
        <v>269680657.13449103</v>
      </c>
      <c r="K14">
        <v>1.19471645158104</v>
      </c>
      <c r="L14">
        <v>322191917.751764</v>
      </c>
      <c r="M14">
        <v>0</v>
      </c>
      <c r="N14">
        <v>0</v>
      </c>
      <c r="O14">
        <v>0</v>
      </c>
      <c r="P14">
        <v>2017</v>
      </c>
      <c r="Q14" t="s">
        <v>61</v>
      </c>
    </row>
    <row r="15" spans="1:17" x14ac:dyDescent="0.25">
      <c r="A15" t="s">
        <v>4</v>
      </c>
      <c r="B15" t="s">
        <v>18</v>
      </c>
      <c r="C15">
        <v>65235716.315002203</v>
      </c>
      <c r="D15">
        <v>2795669.9399649999</v>
      </c>
      <c r="E15">
        <v>0</v>
      </c>
      <c r="F15">
        <v>0</v>
      </c>
      <c r="G15">
        <v>68031386.254967198</v>
      </c>
      <c r="H15">
        <v>0</v>
      </c>
      <c r="I15">
        <v>0.284254777717725</v>
      </c>
      <c r="J15">
        <v>273194066.34658003</v>
      </c>
      <c r="K15">
        <v>0.87605280623084603</v>
      </c>
      <c r="L15">
        <v>239332428.468537</v>
      </c>
      <c r="M15">
        <v>0</v>
      </c>
      <c r="N15">
        <v>0</v>
      </c>
      <c r="O15">
        <v>0</v>
      </c>
      <c r="P15">
        <v>2017</v>
      </c>
      <c r="Q15" t="s">
        <v>62</v>
      </c>
    </row>
    <row r="16" spans="1:17" x14ac:dyDescent="0.25">
      <c r="A16" t="s">
        <v>4</v>
      </c>
      <c r="B16" t="s">
        <v>19</v>
      </c>
      <c r="C16">
        <v>518719275.21627599</v>
      </c>
      <c r="D16">
        <v>19993009.7158673</v>
      </c>
      <c r="E16">
        <v>0</v>
      </c>
      <c r="F16">
        <v>0</v>
      </c>
      <c r="G16">
        <v>538712284.93214297</v>
      </c>
      <c r="H16">
        <v>0</v>
      </c>
      <c r="I16">
        <v>1.8806567357577799</v>
      </c>
      <c r="J16">
        <v>273265871.79634899</v>
      </c>
      <c r="K16">
        <v>1.04824294858666</v>
      </c>
      <c r="L16">
        <v>286449023.19990802</v>
      </c>
      <c r="M16">
        <v>0</v>
      </c>
      <c r="N16">
        <v>0</v>
      </c>
      <c r="O16">
        <v>0</v>
      </c>
      <c r="P16">
        <v>2017</v>
      </c>
      <c r="Q16" t="s">
        <v>63</v>
      </c>
    </row>
    <row r="17" spans="1:17" x14ac:dyDescent="0.25">
      <c r="A17" t="s">
        <v>4</v>
      </c>
      <c r="B17" t="s">
        <v>20</v>
      </c>
      <c r="C17">
        <v>57381315.9748886</v>
      </c>
      <c r="D17">
        <v>4729989.4617100004</v>
      </c>
      <c r="E17">
        <v>0</v>
      </c>
      <c r="F17">
        <v>0</v>
      </c>
      <c r="G17">
        <v>62111305.436598599</v>
      </c>
      <c r="H17">
        <v>0</v>
      </c>
      <c r="I17">
        <v>0.32225883369584302</v>
      </c>
      <c r="J17">
        <v>274885531.95746601</v>
      </c>
      <c r="K17">
        <v>0.70115485246417997</v>
      </c>
      <c r="L17">
        <v>192737324.604175</v>
      </c>
      <c r="M17">
        <v>0</v>
      </c>
      <c r="N17">
        <v>0</v>
      </c>
      <c r="O17">
        <v>0</v>
      </c>
      <c r="P17">
        <v>2017</v>
      </c>
      <c r="Q17" t="s">
        <v>64</v>
      </c>
    </row>
    <row r="18" spans="1:17" x14ac:dyDescent="0.25">
      <c r="A18" t="s">
        <v>4</v>
      </c>
      <c r="B18" t="s">
        <v>21</v>
      </c>
      <c r="C18">
        <v>103003013.094785</v>
      </c>
      <c r="D18">
        <v>6320111.2980602402</v>
      </c>
      <c r="E18">
        <v>0</v>
      </c>
      <c r="F18">
        <v>0</v>
      </c>
      <c r="G18">
        <v>109323124.392845</v>
      </c>
      <c r="H18">
        <v>0</v>
      </c>
      <c r="I18">
        <v>0.39499080328868502</v>
      </c>
      <c r="J18">
        <v>281292301.72006398</v>
      </c>
      <c r="K18">
        <v>0.98393680135439299</v>
      </c>
      <c r="L18">
        <v>276773847.60005403</v>
      </c>
      <c r="M18">
        <v>0</v>
      </c>
      <c r="N18">
        <v>0</v>
      </c>
      <c r="O18">
        <v>0</v>
      </c>
      <c r="P18">
        <v>2017</v>
      </c>
      <c r="Q18" t="s">
        <v>65</v>
      </c>
    </row>
    <row r="19" spans="1:17" x14ac:dyDescent="0.25">
      <c r="A19" t="s">
        <v>4</v>
      </c>
      <c r="B19" t="s">
        <v>22</v>
      </c>
      <c r="C19">
        <v>771040409.19277894</v>
      </c>
      <c r="D19">
        <v>55646084.0106479</v>
      </c>
      <c r="E19">
        <v>0</v>
      </c>
      <c r="F19">
        <v>0</v>
      </c>
      <c r="G19">
        <v>826686493.20342696</v>
      </c>
      <c r="H19">
        <v>0</v>
      </c>
      <c r="I19">
        <v>2.5594470640446398</v>
      </c>
      <c r="J19">
        <v>300948233.30608898</v>
      </c>
      <c r="K19">
        <v>1.07325493015006</v>
      </c>
      <c r="L19">
        <v>322994175.11571097</v>
      </c>
      <c r="M19">
        <v>0</v>
      </c>
      <c r="N19">
        <v>0</v>
      </c>
      <c r="O19">
        <v>0</v>
      </c>
      <c r="P19">
        <v>2017</v>
      </c>
      <c r="Q19" t="s">
        <v>66</v>
      </c>
    </row>
    <row r="20" spans="1:17" x14ac:dyDescent="0.25">
      <c r="A20" t="s">
        <v>4</v>
      </c>
      <c r="B20" t="s">
        <v>23</v>
      </c>
      <c r="C20">
        <v>99332671.561994702</v>
      </c>
      <c r="D20">
        <v>7235691.1894957004</v>
      </c>
      <c r="E20">
        <v>0</v>
      </c>
      <c r="F20">
        <v>0</v>
      </c>
      <c r="G20">
        <v>106568362.75149</v>
      </c>
      <c r="H20">
        <v>0</v>
      </c>
      <c r="I20">
        <v>0.32137594567355598</v>
      </c>
      <c r="J20">
        <v>318305753.24780297</v>
      </c>
      <c r="K20">
        <v>1.0417666196226301</v>
      </c>
      <c r="L20">
        <v>331600308.56739801</v>
      </c>
      <c r="M20">
        <v>0</v>
      </c>
      <c r="N20">
        <v>0</v>
      </c>
      <c r="O20">
        <v>0</v>
      </c>
      <c r="P20">
        <v>2017</v>
      </c>
      <c r="Q20" t="s">
        <v>82</v>
      </c>
    </row>
    <row r="21" spans="1:17" x14ac:dyDescent="0.25">
      <c r="A21" t="s">
        <v>4</v>
      </c>
      <c r="B21" t="s">
        <v>24</v>
      </c>
      <c r="C21">
        <v>70692413.162431598</v>
      </c>
      <c r="D21">
        <v>14997081.920998801</v>
      </c>
      <c r="E21">
        <v>0</v>
      </c>
      <c r="F21">
        <v>0</v>
      </c>
      <c r="G21">
        <v>85689495.083430395</v>
      </c>
      <c r="H21">
        <v>0</v>
      </c>
      <c r="I21">
        <v>0.36617551698008999</v>
      </c>
      <c r="J21">
        <v>321635601.64108801</v>
      </c>
      <c r="K21">
        <v>0.72756896545199201</v>
      </c>
      <c r="L21">
        <v>234012081.93853599</v>
      </c>
      <c r="M21">
        <v>0</v>
      </c>
      <c r="N21">
        <v>0</v>
      </c>
      <c r="O21">
        <v>0</v>
      </c>
      <c r="P21">
        <v>2017</v>
      </c>
      <c r="Q21" t="s">
        <v>83</v>
      </c>
    </row>
    <row r="22" spans="1:17" x14ac:dyDescent="0.25">
      <c r="A22" t="s">
        <v>4</v>
      </c>
      <c r="B22" t="s">
        <v>25</v>
      </c>
      <c r="C22">
        <v>292620114.90769202</v>
      </c>
      <c r="D22">
        <v>99251846.280651003</v>
      </c>
      <c r="E22">
        <v>0</v>
      </c>
      <c r="F22">
        <v>0</v>
      </c>
      <c r="G22">
        <v>391871961.18834299</v>
      </c>
      <c r="H22">
        <v>0</v>
      </c>
      <c r="I22">
        <v>1.3423793583732799</v>
      </c>
      <c r="J22">
        <v>325697194.74513602</v>
      </c>
      <c r="K22">
        <v>0.89630311754840497</v>
      </c>
      <c r="L22">
        <v>291923411.02683598</v>
      </c>
      <c r="M22">
        <v>0</v>
      </c>
      <c r="N22">
        <v>0</v>
      </c>
      <c r="O22">
        <v>0</v>
      </c>
      <c r="P22">
        <v>2017</v>
      </c>
      <c r="Q22" t="s">
        <v>84</v>
      </c>
    </row>
    <row r="23" spans="1:17" x14ac:dyDescent="0.25">
      <c r="A23" t="s">
        <v>4</v>
      </c>
      <c r="B23" t="s">
        <v>26</v>
      </c>
      <c r="C23">
        <v>98080075.728781193</v>
      </c>
      <c r="D23">
        <v>35219444.545080401</v>
      </c>
      <c r="E23">
        <v>0</v>
      </c>
      <c r="F23">
        <v>0</v>
      </c>
      <c r="G23">
        <v>133299520.273862</v>
      </c>
      <c r="H23">
        <v>0</v>
      </c>
      <c r="I23">
        <v>0.42253122680252703</v>
      </c>
      <c r="J23">
        <v>331010611.05872899</v>
      </c>
      <c r="K23">
        <v>0.953076716292383</v>
      </c>
      <c r="L23">
        <v>315478506.24578899</v>
      </c>
      <c r="M23">
        <v>0</v>
      </c>
      <c r="N23">
        <v>0</v>
      </c>
      <c r="O23">
        <v>0</v>
      </c>
      <c r="P23">
        <v>2017</v>
      </c>
      <c r="Q23" t="s">
        <v>85</v>
      </c>
    </row>
    <row r="24" spans="1:17" x14ac:dyDescent="0.25">
      <c r="A24" t="s">
        <v>4</v>
      </c>
      <c r="B24" t="s">
        <v>27</v>
      </c>
      <c r="C24">
        <v>223240100.5957</v>
      </c>
      <c r="D24">
        <v>55535899.655526198</v>
      </c>
      <c r="E24">
        <v>0</v>
      </c>
      <c r="F24">
        <v>0</v>
      </c>
      <c r="G24">
        <v>278776000.25122601</v>
      </c>
      <c r="H24">
        <v>0</v>
      </c>
      <c r="I24">
        <v>0.67211450452073995</v>
      </c>
      <c r="J24">
        <v>333937337.15499699</v>
      </c>
      <c r="K24">
        <v>1.2420730399853599</v>
      </c>
      <c r="L24">
        <v>414774563.52472401</v>
      </c>
      <c r="M24">
        <v>0</v>
      </c>
      <c r="N24">
        <v>0</v>
      </c>
      <c r="O24">
        <v>0</v>
      </c>
      <c r="P24">
        <v>2017</v>
      </c>
      <c r="Q24" t="s">
        <v>86</v>
      </c>
    </row>
    <row r="25" spans="1:17" x14ac:dyDescent="0.25">
      <c r="A25" t="s">
        <v>4</v>
      </c>
      <c r="B25" t="s">
        <v>28</v>
      </c>
      <c r="C25">
        <v>700768375.58950901</v>
      </c>
      <c r="D25">
        <v>397240073.78735697</v>
      </c>
      <c r="E25">
        <v>0</v>
      </c>
      <c r="F25">
        <v>0</v>
      </c>
      <c r="G25">
        <v>1098008449.3768699</v>
      </c>
      <c r="H25">
        <v>0</v>
      </c>
      <c r="I25">
        <v>3.1437813277812499</v>
      </c>
      <c r="J25">
        <v>337961397.501252</v>
      </c>
      <c r="K25">
        <v>1.0334423497152301</v>
      </c>
      <c r="L25">
        <v>349263620.74673802</v>
      </c>
      <c r="M25">
        <v>0</v>
      </c>
      <c r="N25">
        <v>0</v>
      </c>
      <c r="O25">
        <v>0</v>
      </c>
      <c r="P25">
        <v>2017</v>
      </c>
      <c r="Q25" t="s">
        <v>87</v>
      </c>
    </row>
    <row r="26" spans="1:17" x14ac:dyDescent="0.25">
      <c r="A26" t="s">
        <v>4</v>
      </c>
      <c r="B26" t="s">
        <v>29</v>
      </c>
      <c r="C26">
        <v>107136021.631713</v>
      </c>
      <c r="D26">
        <v>40598709.842938699</v>
      </c>
      <c r="E26">
        <v>0</v>
      </c>
      <c r="F26">
        <v>0</v>
      </c>
      <c r="G26">
        <v>147734731.47465199</v>
      </c>
      <c r="H26">
        <v>0</v>
      </c>
      <c r="I26">
        <v>0.29003390536388501</v>
      </c>
      <c r="J26">
        <v>343867456.23707998</v>
      </c>
      <c r="K26">
        <v>1.48129910583692</v>
      </c>
      <c r="L26">
        <v>509370555.45040399</v>
      </c>
      <c r="M26">
        <v>0</v>
      </c>
      <c r="N26">
        <v>0</v>
      </c>
      <c r="O26">
        <v>0</v>
      </c>
      <c r="P26">
        <v>2018</v>
      </c>
      <c r="Q26" t="s">
        <v>61</v>
      </c>
    </row>
    <row r="27" spans="1:17" x14ac:dyDescent="0.25">
      <c r="A27" t="s">
        <v>4</v>
      </c>
      <c r="B27" t="s">
        <v>30</v>
      </c>
      <c r="C27">
        <v>60835238.814473197</v>
      </c>
      <c r="D27">
        <v>32824357.586911</v>
      </c>
      <c r="E27">
        <v>0</v>
      </c>
      <c r="F27">
        <v>0</v>
      </c>
      <c r="G27">
        <v>93659596.401384205</v>
      </c>
      <c r="H27">
        <v>0</v>
      </c>
      <c r="I27">
        <v>0.284254777717725</v>
      </c>
      <c r="J27">
        <v>348339690.87288898</v>
      </c>
      <c r="K27">
        <v>0.94589198805788799</v>
      </c>
      <c r="L27">
        <v>329491722.71922702</v>
      </c>
      <c r="M27">
        <v>0</v>
      </c>
      <c r="N27">
        <v>0</v>
      </c>
      <c r="O27">
        <v>0</v>
      </c>
      <c r="P27">
        <v>2018</v>
      </c>
      <c r="Q27" t="s">
        <v>62</v>
      </c>
    </row>
    <row r="28" spans="1:17" x14ac:dyDescent="0.25">
      <c r="A28" t="s">
        <v>4</v>
      </c>
      <c r="B28" t="s">
        <v>31</v>
      </c>
      <c r="C28">
        <v>556745503.32684505</v>
      </c>
      <c r="D28">
        <v>53816805.956039198</v>
      </c>
      <c r="E28">
        <v>0</v>
      </c>
      <c r="F28">
        <v>0</v>
      </c>
      <c r="G28">
        <v>610562309.282884</v>
      </c>
      <c r="H28">
        <v>0</v>
      </c>
      <c r="I28">
        <v>1.8806567357577799</v>
      </c>
      <c r="J28">
        <v>359686120.77489698</v>
      </c>
      <c r="K28">
        <v>0.90260301005687804</v>
      </c>
      <c r="L28">
        <v>324653775.28710401</v>
      </c>
      <c r="M28">
        <v>0</v>
      </c>
      <c r="N28">
        <v>0</v>
      </c>
      <c r="O28">
        <v>0</v>
      </c>
      <c r="P28">
        <v>2018</v>
      </c>
      <c r="Q28" t="s">
        <v>63</v>
      </c>
    </row>
    <row r="29" spans="1:17" x14ac:dyDescent="0.25">
      <c r="A29" t="s">
        <v>4</v>
      </c>
      <c r="B29" t="s">
        <v>32</v>
      </c>
      <c r="C29">
        <v>89682474.828852698</v>
      </c>
      <c r="D29">
        <v>28100797.783226799</v>
      </c>
      <c r="E29">
        <v>0</v>
      </c>
      <c r="F29">
        <v>0</v>
      </c>
      <c r="G29">
        <v>117783272.61207999</v>
      </c>
      <c r="H29">
        <v>0</v>
      </c>
      <c r="I29">
        <v>0.32225883369584302</v>
      </c>
      <c r="J29">
        <v>370660169.106592</v>
      </c>
      <c r="K29">
        <v>0.98605892087875002</v>
      </c>
      <c r="L29">
        <v>365492766.36198199</v>
      </c>
      <c r="M29">
        <v>0</v>
      </c>
      <c r="N29">
        <v>0</v>
      </c>
      <c r="O29">
        <v>0</v>
      </c>
      <c r="P29">
        <v>2018</v>
      </c>
      <c r="Q29" t="s">
        <v>64</v>
      </c>
    </row>
    <row r="30" spans="1:17" x14ac:dyDescent="0.25">
      <c r="A30" t="s">
        <v>4</v>
      </c>
      <c r="B30" t="s">
        <v>33</v>
      </c>
      <c r="C30">
        <v>97852173.920693204</v>
      </c>
      <c r="D30">
        <v>26040409.607092001</v>
      </c>
      <c r="E30">
        <v>0</v>
      </c>
      <c r="F30">
        <v>0</v>
      </c>
      <c r="G30">
        <v>123892583.527785</v>
      </c>
      <c r="H30">
        <v>0</v>
      </c>
      <c r="I30">
        <v>0.39499080328868502</v>
      </c>
      <c r="J30">
        <v>372948366.47823799</v>
      </c>
      <c r="K30">
        <v>0.84102637593622698</v>
      </c>
      <c r="L30">
        <v>313659413.07052797</v>
      </c>
      <c r="M30">
        <v>0</v>
      </c>
      <c r="N30">
        <v>0</v>
      </c>
      <c r="O30">
        <v>0</v>
      </c>
      <c r="P30">
        <v>2018</v>
      </c>
      <c r="Q30" t="s">
        <v>65</v>
      </c>
    </row>
    <row r="31" spans="1:17" x14ac:dyDescent="0.25">
      <c r="A31" t="s">
        <v>4</v>
      </c>
      <c r="B31" t="s">
        <v>34</v>
      </c>
      <c r="C31">
        <v>725530280.38834095</v>
      </c>
      <c r="D31">
        <v>183164201.99028599</v>
      </c>
      <c r="E31">
        <v>0</v>
      </c>
      <c r="F31">
        <v>0</v>
      </c>
      <c r="G31">
        <v>908694482.37862802</v>
      </c>
      <c r="H31">
        <v>0</v>
      </c>
      <c r="I31">
        <v>2.5594470640446398</v>
      </c>
      <c r="J31">
        <v>391130236.72476703</v>
      </c>
      <c r="K31">
        <v>0.907716747951401</v>
      </c>
      <c r="L31">
        <v>355035466.50526798</v>
      </c>
      <c r="M31">
        <v>0</v>
      </c>
      <c r="N31">
        <v>0</v>
      </c>
      <c r="O31">
        <v>0</v>
      </c>
      <c r="P31">
        <v>2018</v>
      </c>
      <c r="Q31" t="s">
        <v>66</v>
      </c>
    </row>
    <row r="32" spans="1:17" x14ac:dyDescent="0.25">
      <c r="A32" t="s">
        <v>4</v>
      </c>
      <c r="B32" t="s">
        <v>35</v>
      </c>
      <c r="C32">
        <v>132910145.60005</v>
      </c>
      <c r="D32">
        <v>33395637.636103801</v>
      </c>
      <c r="E32">
        <v>0</v>
      </c>
      <c r="F32">
        <v>0</v>
      </c>
      <c r="G32">
        <v>166305783.23615399</v>
      </c>
      <c r="H32">
        <v>0</v>
      </c>
      <c r="I32">
        <v>0.32137594567355598</v>
      </c>
      <c r="J32">
        <v>406507215.90700197</v>
      </c>
      <c r="K32">
        <v>1.2729921489473299</v>
      </c>
      <c r="L32">
        <v>517480494.34005201</v>
      </c>
      <c r="M32">
        <v>0</v>
      </c>
      <c r="N32">
        <v>0</v>
      </c>
      <c r="O32">
        <v>0</v>
      </c>
      <c r="P32">
        <v>2018</v>
      </c>
      <c r="Q32" t="s">
        <v>82</v>
      </c>
    </row>
    <row r="33" spans="1:17" x14ac:dyDescent="0.25">
      <c r="A33" t="s">
        <v>4</v>
      </c>
      <c r="B33" t="s">
        <v>36</v>
      </c>
      <c r="C33">
        <v>89544561.634063706</v>
      </c>
      <c r="D33">
        <v>43741144.224129103</v>
      </c>
      <c r="E33">
        <v>0</v>
      </c>
      <c r="F33">
        <v>0</v>
      </c>
      <c r="G33">
        <v>133285705.858193</v>
      </c>
      <c r="H33">
        <v>0</v>
      </c>
      <c r="I33">
        <v>0.36617551698008999</v>
      </c>
      <c r="J33">
        <v>406979936.521707</v>
      </c>
      <c r="K33">
        <v>0.89437834046317199</v>
      </c>
      <c r="L33">
        <v>363994040.228091</v>
      </c>
      <c r="M33">
        <v>0</v>
      </c>
      <c r="N33">
        <v>0</v>
      </c>
      <c r="O33">
        <v>0</v>
      </c>
      <c r="P33">
        <v>2018</v>
      </c>
      <c r="Q33" t="s">
        <v>83</v>
      </c>
    </row>
    <row r="34" spans="1:17" x14ac:dyDescent="0.25">
      <c r="A34" t="s">
        <v>4</v>
      </c>
      <c r="B34" t="s">
        <v>37</v>
      </c>
      <c r="C34">
        <v>415203998.19089001</v>
      </c>
      <c r="D34">
        <v>201386069.87087399</v>
      </c>
      <c r="E34">
        <v>0</v>
      </c>
      <c r="F34">
        <v>0</v>
      </c>
      <c r="G34">
        <v>616590068.06176496</v>
      </c>
      <c r="H34">
        <v>0</v>
      </c>
      <c r="I34">
        <v>1.3423793583732799</v>
      </c>
      <c r="J34">
        <v>422338947.02136099</v>
      </c>
      <c r="K34">
        <v>1.0875772806664601</v>
      </c>
      <c r="L34">
        <v>459326243.52102703</v>
      </c>
      <c r="M34">
        <v>0</v>
      </c>
      <c r="N34">
        <v>0</v>
      </c>
      <c r="O34">
        <v>0</v>
      </c>
      <c r="P34">
        <v>2018</v>
      </c>
      <c r="Q34" t="s">
        <v>84</v>
      </c>
    </row>
    <row r="35" spans="1:17" x14ac:dyDescent="0.25">
      <c r="A35" t="s">
        <v>4</v>
      </c>
      <c r="B35" t="s">
        <v>38</v>
      </c>
      <c r="C35">
        <v>134741932.19474</v>
      </c>
      <c r="D35">
        <v>37216641.166386098</v>
      </c>
      <c r="E35">
        <v>0</v>
      </c>
      <c r="F35">
        <v>0</v>
      </c>
      <c r="G35">
        <v>171958573.36112601</v>
      </c>
      <c r="H35">
        <v>0</v>
      </c>
      <c r="I35">
        <v>0.42253122680252703</v>
      </c>
      <c r="J35">
        <v>438394072.08380401</v>
      </c>
      <c r="K35">
        <v>0.92832564864934497</v>
      </c>
      <c r="L35">
        <v>406972461.33122498</v>
      </c>
      <c r="M35">
        <v>0</v>
      </c>
      <c r="N35">
        <v>0</v>
      </c>
      <c r="O35">
        <v>0</v>
      </c>
      <c r="P35">
        <v>2018</v>
      </c>
      <c r="Q35" t="s">
        <v>85</v>
      </c>
    </row>
    <row r="36" spans="1:17" x14ac:dyDescent="0.25">
      <c r="A36" t="s">
        <v>4</v>
      </c>
      <c r="B36" t="s">
        <v>39</v>
      </c>
      <c r="C36">
        <v>240902002.88959801</v>
      </c>
      <c r="D36">
        <v>54131681.193849102</v>
      </c>
      <c r="E36">
        <v>0</v>
      </c>
      <c r="F36">
        <v>0</v>
      </c>
      <c r="G36">
        <v>295033684.08344698</v>
      </c>
      <c r="H36">
        <v>0</v>
      </c>
      <c r="I36">
        <v>0.67211450452073995</v>
      </c>
      <c r="J36">
        <v>445497601.34681302</v>
      </c>
      <c r="K36">
        <v>0.98533285580684504</v>
      </c>
      <c r="L36">
        <v>438963423.79015398</v>
      </c>
      <c r="M36">
        <v>0</v>
      </c>
      <c r="N36">
        <v>0</v>
      </c>
      <c r="O36">
        <v>0</v>
      </c>
      <c r="P36">
        <v>2018</v>
      </c>
      <c r="Q36" t="s">
        <v>86</v>
      </c>
    </row>
    <row r="37" spans="1:17" x14ac:dyDescent="0.25">
      <c r="A37" t="s">
        <v>4</v>
      </c>
      <c r="B37" t="s">
        <v>40</v>
      </c>
      <c r="C37">
        <v>800925092.23279297</v>
      </c>
      <c r="D37">
        <v>717190559.22856295</v>
      </c>
      <c r="E37">
        <v>0</v>
      </c>
      <c r="F37">
        <v>0</v>
      </c>
      <c r="G37">
        <v>1518115651.46136</v>
      </c>
      <c r="H37">
        <v>0</v>
      </c>
      <c r="I37">
        <v>3.1437813277812499</v>
      </c>
      <c r="J37">
        <v>460678620.27394903</v>
      </c>
      <c r="K37">
        <v>1.0482248957439899</v>
      </c>
      <c r="L37">
        <v>482894798.70814598</v>
      </c>
      <c r="M37">
        <v>0</v>
      </c>
      <c r="N37">
        <v>0</v>
      </c>
      <c r="O37">
        <v>0</v>
      </c>
      <c r="P37">
        <v>2018</v>
      </c>
      <c r="Q37" t="s">
        <v>87</v>
      </c>
    </row>
    <row r="38" spans="1:17" x14ac:dyDescent="0.25">
      <c r="A38" t="s">
        <v>4</v>
      </c>
      <c r="B38" t="s">
        <v>41</v>
      </c>
      <c r="C38">
        <v>73002992.318804994</v>
      </c>
      <c r="D38">
        <v>23672037.4449852</v>
      </c>
      <c r="E38">
        <v>0</v>
      </c>
      <c r="F38">
        <v>0</v>
      </c>
      <c r="G38">
        <v>96675029.763790101</v>
      </c>
      <c r="H38">
        <v>0</v>
      </c>
      <c r="I38">
        <v>0.29003390536388501</v>
      </c>
      <c r="J38">
        <v>473030293.989407</v>
      </c>
      <c r="K38">
        <v>0.70465508306054703</v>
      </c>
      <c r="L38">
        <v>333323201.10126102</v>
      </c>
      <c r="M38">
        <v>0</v>
      </c>
      <c r="N38">
        <v>0</v>
      </c>
      <c r="O38">
        <v>0</v>
      </c>
      <c r="P38">
        <v>2019</v>
      </c>
      <c r="Q38" t="s">
        <v>61</v>
      </c>
    </row>
    <row r="39" spans="1:17" x14ac:dyDescent="0.25">
      <c r="A39" t="s">
        <v>4</v>
      </c>
      <c r="B39" t="s">
        <v>42</v>
      </c>
      <c r="C39">
        <v>103646186.72263201</v>
      </c>
      <c r="D39">
        <v>52418406.142532602</v>
      </c>
      <c r="E39">
        <v>0</v>
      </c>
      <c r="F39">
        <v>0</v>
      </c>
      <c r="G39">
        <v>156064592.865165</v>
      </c>
      <c r="H39">
        <v>0</v>
      </c>
      <c r="I39">
        <v>0.284254777717725</v>
      </c>
      <c r="J39">
        <v>478998937.22567201</v>
      </c>
      <c r="K39">
        <v>1.1462043726583699</v>
      </c>
      <c r="L39">
        <v>549030676.34677505</v>
      </c>
      <c r="M39">
        <v>0</v>
      </c>
      <c r="N39">
        <v>0</v>
      </c>
      <c r="O39">
        <v>0</v>
      </c>
      <c r="P39">
        <v>2019</v>
      </c>
      <c r="Q39" t="s">
        <v>62</v>
      </c>
    </row>
    <row r="40" spans="1:17" x14ac:dyDescent="0.25">
      <c r="A40" t="s">
        <v>4</v>
      </c>
      <c r="B40" t="s">
        <v>43</v>
      </c>
      <c r="C40">
        <v>767797489.09456503</v>
      </c>
      <c r="D40">
        <v>148976075.716241</v>
      </c>
      <c r="E40">
        <v>0</v>
      </c>
      <c r="F40">
        <v>0</v>
      </c>
      <c r="G40">
        <v>916773564.81080604</v>
      </c>
      <c r="H40">
        <v>0</v>
      </c>
      <c r="I40">
        <v>1.8806567357577799</v>
      </c>
      <c r="J40">
        <v>479183807.44479299</v>
      </c>
      <c r="K40">
        <v>1.01730320830357</v>
      </c>
      <c r="L40">
        <v>487475224.68070602</v>
      </c>
      <c r="M40">
        <v>0</v>
      </c>
      <c r="N40">
        <v>0</v>
      </c>
      <c r="O40">
        <v>0</v>
      </c>
      <c r="P40">
        <v>2019</v>
      </c>
      <c r="Q40" t="s">
        <v>63</v>
      </c>
    </row>
    <row r="41" spans="1:17" x14ac:dyDescent="0.25">
      <c r="A41" t="s">
        <v>4</v>
      </c>
      <c r="B41" t="s">
        <v>44</v>
      </c>
      <c r="C41">
        <v>133751176.289048</v>
      </c>
      <c r="D41">
        <v>63143842.293735102</v>
      </c>
      <c r="E41">
        <v>0</v>
      </c>
      <c r="F41">
        <v>0</v>
      </c>
      <c r="G41">
        <v>196895018.582784</v>
      </c>
      <c r="H41">
        <v>0</v>
      </c>
      <c r="I41">
        <v>0.32225883369584302</v>
      </c>
      <c r="J41">
        <v>476982748.60450298</v>
      </c>
      <c r="K41">
        <v>1.2809353936041701</v>
      </c>
      <c r="L41">
        <v>610984084.82610703</v>
      </c>
      <c r="M41">
        <v>0</v>
      </c>
      <c r="N41">
        <v>0</v>
      </c>
      <c r="O41">
        <v>0</v>
      </c>
      <c r="P41">
        <v>2019</v>
      </c>
      <c r="Q41" t="s">
        <v>64</v>
      </c>
    </row>
    <row r="42" spans="1:17" x14ac:dyDescent="0.25">
      <c r="A42" t="s">
        <v>4</v>
      </c>
      <c r="B42" t="s">
        <v>45</v>
      </c>
      <c r="C42">
        <v>157159647.965812</v>
      </c>
      <c r="D42">
        <v>58105891.903480001</v>
      </c>
      <c r="E42">
        <v>0</v>
      </c>
      <c r="F42">
        <v>0</v>
      </c>
      <c r="G42">
        <v>215265539.86929199</v>
      </c>
      <c r="H42">
        <v>0</v>
      </c>
      <c r="I42">
        <v>0.39499080328868502</v>
      </c>
      <c r="J42">
        <v>476727972.617055</v>
      </c>
      <c r="K42">
        <v>1.14318598965648</v>
      </c>
      <c r="L42">
        <v>544988739.17315495</v>
      </c>
      <c r="M42">
        <v>0</v>
      </c>
      <c r="N42">
        <v>0</v>
      </c>
      <c r="O42">
        <v>0</v>
      </c>
      <c r="P42">
        <v>2019</v>
      </c>
      <c r="Q42" t="s">
        <v>65</v>
      </c>
    </row>
    <row r="43" spans="1:17" x14ac:dyDescent="0.25">
      <c r="A43" t="s">
        <v>4</v>
      </c>
      <c r="B43" t="s">
        <v>46</v>
      </c>
      <c r="C43">
        <v>958435370.63886404</v>
      </c>
      <c r="D43">
        <v>223230609.649542</v>
      </c>
      <c r="E43">
        <v>0</v>
      </c>
      <c r="F43">
        <v>0</v>
      </c>
      <c r="G43">
        <v>1181665980.2884099</v>
      </c>
      <c r="H43">
        <v>0</v>
      </c>
      <c r="I43">
        <v>2.5594470640446398</v>
      </c>
      <c r="J43">
        <v>467684888.520226</v>
      </c>
      <c r="K43">
        <v>0.98717748884563605</v>
      </c>
      <c r="L43">
        <v>461687993.82044798</v>
      </c>
      <c r="M43">
        <v>0</v>
      </c>
      <c r="N43">
        <v>0</v>
      </c>
      <c r="O43">
        <v>0</v>
      </c>
      <c r="P43">
        <v>2019</v>
      </c>
      <c r="Q43" t="s">
        <v>66</v>
      </c>
    </row>
    <row r="44" spans="1:17" x14ac:dyDescent="0.25">
      <c r="A44" t="s">
        <v>4</v>
      </c>
      <c r="B44" t="s">
        <v>47</v>
      </c>
      <c r="C44">
        <v>141505995.032087</v>
      </c>
      <c r="D44">
        <v>48268459.465278298</v>
      </c>
      <c r="E44">
        <v>0</v>
      </c>
      <c r="F44">
        <v>0</v>
      </c>
      <c r="G44">
        <v>189774454.497365</v>
      </c>
      <c r="H44">
        <v>0</v>
      </c>
      <c r="I44">
        <v>0.32137594567355598</v>
      </c>
      <c r="J44">
        <v>460555923.61739302</v>
      </c>
      <c r="K44">
        <v>1.28215937320009</v>
      </c>
      <c r="L44">
        <v>590506094.34886599</v>
      </c>
      <c r="M44">
        <v>0</v>
      </c>
      <c r="N44">
        <v>0</v>
      </c>
      <c r="O44">
        <v>0</v>
      </c>
      <c r="P44">
        <v>2019</v>
      </c>
      <c r="Q44" t="s">
        <v>82</v>
      </c>
    </row>
    <row r="45" spans="1:17" x14ac:dyDescent="0.25">
      <c r="A45" t="s">
        <v>4</v>
      </c>
      <c r="B45" t="s">
        <v>48</v>
      </c>
      <c r="C45">
        <v>158830342.36091799</v>
      </c>
      <c r="D45">
        <v>94234129.906412005</v>
      </c>
      <c r="E45">
        <v>0</v>
      </c>
      <c r="F45">
        <v>0</v>
      </c>
      <c r="G45">
        <v>253064472.26732999</v>
      </c>
      <c r="H45">
        <v>0</v>
      </c>
      <c r="I45">
        <v>0.36617551698008999</v>
      </c>
      <c r="J45">
        <v>460938748.70072597</v>
      </c>
      <c r="K45">
        <v>1.4993349232579001</v>
      </c>
      <c r="L45">
        <v>691101563.40979397</v>
      </c>
      <c r="M45">
        <v>0</v>
      </c>
      <c r="N45">
        <v>0</v>
      </c>
      <c r="O45">
        <v>0</v>
      </c>
      <c r="P45">
        <v>2019</v>
      </c>
      <c r="Q45" t="s">
        <v>83</v>
      </c>
    </row>
    <row r="46" spans="1:17" x14ac:dyDescent="0.25">
      <c r="A46" t="s">
        <v>4</v>
      </c>
      <c r="B46" t="s">
        <v>49</v>
      </c>
      <c r="C46">
        <v>300527958.88571799</v>
      </c>
      <c r="D46">
        <v>200720228.025828</v>
      </c>
      <c r="E46">
        <v>0</v>
      </c>
      <c r="F46">
        <v>0</v>
      </c>
      <c r="G46">
        <v>501248186.91154599</v>
      </c>
      <c r="H46">
        <v>0</v>
      </c>
      <c r="I46">
        <v>1.3423793583732799</v>
      </c>
      <c r="J46">
        <v>451724149.87597102</v>
      </c>
      <c r="K46">
        <v>0.82661682378336199</v>
      </c>
      <c r="L46">
        <v>373402781.996714</v>
      </c>
      <c r="M46">
        <v>0</v>
      </c>
      <c r="N46">
        <v>0</v>
      </c>
      <c r="O46">
        <v>0</v>
      </c>
      <c r="P46">
        <v>2019</v>
      </c>
      <c r="Q46" t="s">
        <v>84</v>
      </c>
    </row>
    <row r="47" spans="1:17" x14ac:dyDescent="0.25">
      <c r="A47" t="s">
        <v>4</v>
      </c>
      <c r="B47" t="s">
        <v>50</v>
      </c>
      <c r="C47">
        <v>147073584.867311</v>
      </c>
      <c r="D47">
        <v>87401457.477060005</v>
      </c>
      <c r="E47">
        <v>0</v>
      </c>
      <c r="F47">
        <v>0</v>
      </c>
      <c r="G47">
        <v>234475042.34437099</v>
      </c>
      <c r="H47">
        <v>0</v>
      </c>
      <c r="I47">
        <v>0.42253122680252703</v>
      </c>
      <c r="J47">
        <v>437410959.30053103</v>
      </c>
      <c r="K47">
        <v>1.26866848672275</v>
      </c>
      <c r="L47">
        <v>554929499.81175005</v>
      </c>
      <c r="M47">
        <v>0</v>
      </c>
      <c r="N47">
        <v>0</v>
      </c>
      <c r="O47">
        <v>0</v>
      </c>
      <c r="P47">
        <v>2019</v>
      </c>
      <c r="Q47" t="s">
        <v>85</v>
      </c>
    </row>
    <row r="48" spans="1:17" x14ac:dyDescent="0.25">
      <c r="A48" t="s">
        <v>4</v>
      </c>
      <c r="B48" t="s">
        <v>51</v>
      </c>
      <c r="C48">
        <v>146792302.79880199</v>
      </c>
      <c r="D48">
        <v>79610288.602643996</v>
      </c>
      <c r="E48">
        <v>0</v>
      </c>
      <c r="F48">
        <v>0</v>
      </c>
      <c r="G48">
        <v>226402591.40144601</v>
      </c>
      <c r="H48">
        <v>0</v>
      </c>
      <c r="I48">
        <v>0.67211450452073995</v>
      </c>
      <c r="J48">
        <v>434429590.83953297</v>
      </c>
      <c r="K48">
        <v>0.77538737681972303</v>
      </c>
      <c r="L48">
        <v>336851220.85393101</v>
      </c>
      <c r="M48">
        <v>0</v>
      </c>
      <c r="N48">
        <v>0</v>
      </c>
      <c r="O48">
        <v>0</v>
      </c>
      <c r="P48">
        <v>2019</v>
      </c>
      <c r="Q48" t="s">
        <v>86</v>
      </c>
    </row>
    <row r="49" spans="1:17" x14ac:dyDescent="0.25">
      <c r="A49" t="s">
        <v>4</v>
      </c>
      <c r="B49" t="s">
        <v>52</v>
      </c>
      <c r="C49">
        <v>941827894.92118704</v>
      </c>
      <c r="D49">
        <v>427884830.898269</v>
      </c>
      <c r="E49">
        <v>0</v>
      </c>
      <c r="F49">
        <v>0</v>
      </c>
      <c r="G49">
        <v>1369712725.8194599</v>
      </c>
      <c r="H49">
        <v>0</v>
      </c>
      <c r="I49">
        <v>3.1437813277812499</v>
      </c>
      <c r="J49">
        <v>437489691.04193503</v>
      </c>
      <c r="K49">
        <v>0.99588533407924895</v>
      </c>
      <c r="L49">
        <v>435689567.119524</v>
      </c>
      <c r="M49">
        <v>0</v>
      </c>
      <c r="N49">
        <v>0</v>
      </c>
      <c r="O49">
        <v>0</v>
      </c>
      <c r="P49">
        <v>2019</v>
      </c>
      <c r="Q49" t="s">
        <v>87</v>
      </c>
    </row>
    <row r="50" spans="1:17" x14ac:dyDescent="0.25">
      <c r="A50" t="s">
        <v>4</v>
      </c>
      <c r="B50" t="s">
        <v>53</v>
      </c>
      <c r="C50">
        <v>40309679.622126803</v>
      </c>
      <c r="D50">
        <v>33673118.115589097</v>
      </c>
      <c r="E50">
        <v>0</v>
      </c>
      <c r="F50">
        <v>0</v>
      </c>
      <c r="G50">
        <v>73982797.737716004</v>
      </c>
      <c r="H50">
        <v>0</v>
      </c>
      <c r="I50">
        <v>0.29003390536388501</v>
      </c>
      <c r="J50">
        <v>442191472.75829601</v>
      </c>
      <c r="K50">
        <v>0.57686158211761895</v>
      </c>
      <c r="L50">
        <v>255083272.57427099</v>
      </c>
      <c r="M50">
        <v>0</v>
      </c>
      <c r="N50">
        <v>0</v>
      </c>
      <c r="O50">
        <v>0</v>
      </c>
      <c r="P50">
        <v>2020</v>
      </c>
      <c r="Q50" t="s">
        <v>61</v>
      </c>
    </row>
    <row r="51" spans="1:17" x14ac:dyDescent="0.25">
      <c r="A51" t="s">
        <v>4</v>
      </c>
      <c r="B51" t="s">
        <v>54</v>
      </c>
      <c r="C51">
        <v>120189294.07471301</v>
      </c>
      <c r="D51">
        <v>67755332.816511601</v>
      </c>
      <c r="E51">
        <v>0</v>
      </c>
      <c r="F51">
        <v>0</v>
      </c>
      <c r="G51">
        <v>187944626.89122501</v>
      </c>
      <c r="H51">
        <v>0</v>
      </c>
      <c r="I51">
        <v>0.284254777717725</v>
      </c>
      <c r="L51">
        <v>661183704.28187001</v>
      </c>
      <c r="M51">
        <v>0</v>
      </c>
      <c r="N51">
        <v>0</v>
      </c>
      <c r="O51">
        <v>0</v>
      </c>
      <c r="P51">
        <v>2020</v>
      </c>
      <c r="Q51" t="s">
        <v>62</v>
      </c>
    </row>
    <row r="52" spans="1:17" x14ac:dyDescent="0.25">
      <c r="A52" t="s">
        <v>4</v>
      </c>
      <c r="B52" t="s">
        <v>55</v>
      </c>
      <c r="C52">
        <v>534834485.82282799</v>
      </c>
      <c r="D52">
        <v>128908673.167787</v>
      </c>
      <c r="E52">
        <v>106599.39498</v>
      </c>
      <c r="F52">
        <v>0</v>
      </c>
      <c r="G52">
        <v>663743158.99061501</v>
      </c>
      <c r="H52">
        <v>106599.39498</v>
      </c>
      <c r="I52">
        <v>1.8806567357577799</v>
      </c>
      <c r="L52">
        <v>352931583.08508199</v>
      </c>
      <c r="M52">
        <v>0</v>
      </c>
      <c r="N52">
        <v>106599.39498</v>
      </c>
      <c r="O52">
        <v>0</v>
      </c>
      <c r="P52">
        <v>2020</v>
      </c>
      <c r="Q52" t="s">
        <v>63</v>
      </c>
    </row>
    <row r="53" spans="1:17" x14ac:dyDescent="0.25">
      <c r="A53" t="s">
        <v>4</v>
      </c>
      <c r="B53" t="s">
        <v>56</v>
      </c>
      <c r="C53">
        <v>67040202.071014799</v>
      </c>
      <c r="D53">
        <v>39368648.521407798</v>
      </c>
      <c r="E53">
        <v>27189195.346889999</v>
      </c>
      <c r="F53">
        <v>211974</v>
      </c>
      <c r="G53">
        <v>106408850.59242301</v>
      </c>
      <c r="H53">
        <v>27401169.346889999</v>
      </c>
      <c r="I53">
        <v>0.32225883369584302</v>
      </c>
      <c r="L53">
        <v>330196846.34263301</v>
      </c>
      <c r="M53">
        <v>0</v>
      </c>
      <c r="N53">
        <v>27401169.346889999</v>
      </c>
      <c r="O53">
        <v>0</v>
      </c>
      <c r="P53">
        <v>2020</v>
      </c>
      <c r="Q53" t="s">
        <v>64</v>
      </c>
    </row>
    <row r="54" spans="1:17" x14ac:dyDescent="0.25">
      <c r="A54" t="s">
        <v>4</v>
      </c>
      <c r="B54" t="s">
        <v>57</v>
      </c>
      <c r="C54">
        <v>162563450.004814</v>
      </c>
      <c r="D54">
        <v>71635414.790888697</v>
      </c>
      <c r="E54">
        <v>500030036.89614499</v>
      </c>
      <c r="F54">
        <v>2510309.52</v>
      </c>
      <c r="G54">
        <v>234198864.79570299</v>
      </c>
      <c r="H54">
        <v>502540346.41614503</v>
      </c>
      <c r="I54">
        <v>0.39499080328868502</v>
      </c>
      <c r="L54">
        <v>592922323.36998296</v>
      </c>
      <c r="M54" s="3">
        <v>500000000</v>
      </c>
      <c r="N54">
        <v>2540346.4161450001</v>
      </c>
      <c r="O54">
        <v>0</v>
      </c>
      <c r="P54">
        <v>2020</v>
      </c>
      <c r="Q54" t="s">
        <v>65</v>
      </c>
    </row>
    <row r="55" spans="1:17" x14ac:dyDescent="0.25">
      <c r="A55" t="s">
        <v>4</v>
      </c>
      <c r="B55" t="s">
        <v>58</v>
      </c>
      <c r="C55">
        <v>1092192984.9321599</v>
      </c>
      <c r="D55">
        <v>143982075.287471</v>
      </c>
      <c r="E55">
        <v>293444661.66926998</v>
      </c>
      <c r="F55">
        <v>47105749.642664999</v>
      </c>
      <c r="G55">
        <v>1236175060.21963</v>
      </c>
      <c r="H55">
        <v>340550411.31193501</v>
      </c>
      <c r="I55">
        <v>2.5594470640446398</v>
      </c>
      <c r="L55">
        <v>482985203.16576898</v>
      </c>
      <c r="M55" s="3">
        <v>10000000</v>
      </c>
      <c r="N55">
        <v>50831657.311935</v>
      </c>
      <c r="O55">
        <v>279718754</v>
      </c>
      <c r="P55">
        <v>2020</v>
      </c>
      <c r="Q55" t="s">
        <v>66</v>
      </c>
    </row>
    <row r="56" spans="1:17" x14ac:dyDescent="0.25">
      <c r="A56" t="s">
        <v>4</v>
      </c>
      <c r="B56" t="s">
        <v>88</v>
      </c>
      <c r="C56">
        <v>122839490.701096</v>
      </c>
      <c r="D56">
        <v>125268645.057703</v>
      </c>
      <c r="E56">
        <v>9265395.1850199997</v>
      </c>
      <c r="F56">
        <v>6928177.858</v>
      </c>
      <c r="G56">
        <v>248108135.758798</v>
      </c>
      <c r="H56">
        <v>16193573.043020001</v>
      </c>
      <c r="I56">
        <v>0.32137594567355598</v>
      </c>
      <c r="L56">
        <v>772018376.29384696</v>
      </c>
      <c r="M56">
        <v>0</v>
      </c>
      <c r="N56">
        <v>7567818.0430199997</v>
      </c>
      <c r="O56">
        <v>8625755</v>
      </c>
      <c r="P56">
        <v>2020</v>
      </c>
      <c r="Q56" t="s">
        <v>82</v>
      </c>
    </row>
    <row r="57" spans="1:17" x14ac:dyDescent="0.25">
      <c r="A57" t="s">
        <v>59</v>
      </c>
      <c r="B57" t="s">
        <v>5</v>
      </c>
      <c r="C57">
        <v>1298733.2163839999</v>
      </c>
      <c r="D57">
        <v>7624790</v>
      </c>
      <c r="E57">
        <v>0</v>
      </c>
      <c r="F57">
        <v>0</v>
      </c>
      <c r="G57">
        <v>8923523.2163839992</v>
      </c>
      <c r="H57">
        <v>0</v>
      </c>
      <c r="I57">
        <v>0.637291391643514</v>
      </c>
      <c r="L57">
        <v>14002265.421114599</v>
      </c>
      <c r="M57">
        <v>0</v>
      </c>
      <c r="N57">
        <v>0</v>
      </c>
      <c r="O57">
        <v>0</v>
      </c>
      <c r="P57">
        <v>2016</v>
      </c>
      <c r="Q57" t="s">
        <v>61</v>
      </c>
    </row>
    <row r="58" spans="1:17" x14ac:dyDescent="0.25">
      <c r="A58" t="s">
        <v>59</v>
      </c>
      <c r="B58" t="s">
        <v>6</v>
      </c>
      <c r="C58">
        <v>16773316.3025897</v>
      </c>
      <c r="D58">
        <v>2410422.8443900002</v>
      </c>
      <c r="E58">
        <v>0</v>
      </c>
      <c r="F58">
        <v>0</v>
      </c>
      <c r="G58">
        <v>19183739.146979701</v>
      </c>
      <c r="H58">
        <v>0</v>
      </c>
      <c r="I58">
        <v>0.26533224629982599</v>
      </c>
      <c r="L58">
        <v>72300820.6296269</v>
      </c>
      <c r="M58">
        <v>0</v>
      </c>
      <c r="N58">
        <v>0</v>
      </c>
      <c r="O58">
        <v>0</v>
      </c>
      <c r="P58">
        <v>2016</v>
      </c>
      <c r="Q58" t="s">
        <v>62</v>
      </c>
    </row>
    <row r="59" spans="1:17" x14ac:dyDescent="0.25">
      <c r="A59" t="s">
        <v>59</v>
      </c>
      <c r="B59" t="s">
        <v>7</v>
      </c>
      <c r="C59">
        <v>57432965.025377497</v>
      </c>
      <c r="D59">
        <v>4936953.8688000003</v>
      </c>
      <c r="E59">
        <v>0</v>
      </c>
      <c r="F59">
        <v>0</v>
      </c>
      <c r="G59">
        <v>62369918.894177496</v>
      </c>
      <c r="H59">
        <v>0</v>
      </c>
      <c r="I59">
        <v>0.83298697157997503</v>
      </c>
      <c r="L59">
        <v>74875023.286230803</v>
      </c>
      <c r="M59">
        <v>0</v>
      </c>
      <c r="N59">
        <v>0</v>
      </c>
      <c r="O59">
        <v>0</v>
      </c>
      <c r="P59">
        <v>2016</v>
      </c>
      <c r="Q59" t="s">
        <v>63</v>
      </c>
    </row>
    <row r="60" spans="1:17" x14ac:dyDescent="0.25">
      <c r="A60" t="s">
        <v>59</v>
      </c>
      <c r="B60" t="s">
        <v>8</v>
      </c>
      <c r="C60">
        <v>3255028.8324542898</v>
      </c>
      <c r="D60">
        <v>6995199.8773699999</v>
      </c>
      <c r="E60">
        <v>0</v>
      </c>
      <c r="F60">
        <v>0</v>
      </c>
      <c r="G60">
        <v>10250228.709824299</v>
      </c>
      <c r="H60">
        <v>0</v>
      </c>
      <c r="I60">
        <v>0.31758952087568199</v>
      </c>
      <c r="L60">
        <v>32275084.774716701</v>
      </c>
      <c r="M60">
        <v>0</v>
      </c>
      <c r="N60">
        <v>0</v>
      </c>
      <c r="O60">
        <v>0</v>
      </c>
      <c r="P60">
        <v>2016</v>
      </c>
      <c r="Q60" t="s">
        <v>64</v>
      </c>
    </row>
    <row r="61" spans="1:17" x14ac:dyDescent="0.25">
      <c r="A61" t="s">
        <v>59</v>
      </c>
      <c r="B61" t="s">
        <v>9</v>
      </c>
      <c r="C61">
        <v>3289012.5151240001</v>
      </c>
      <c r="D61">
        <v>2655840</v>
      </c>
      <c r="E61">
        <v>0</v>
      </c>
      <c r="F61">
        <v>0</v>
      </c>
      <c r="G61">
        <v>5944852.5151239997</v>
      </c>
      <c r="H61">
        <v>0</v>
      </c>
      <c r="I61">
        <v>0.338952725531879</v>
      </c>
      <c r="L61">
        <v>17538883.9425776</v>
      </c>
      <c r="M61">
        <v>0</v>
      </c>
      <c r="N61">
        <v>0</v>
      </c>
      <c r="O61">
        <v>0</v>
      </c>
      <c r="P61">
        <v>2016</v>
      </c>
      <c r="Q61" t="s">
        <v>65</v>
      </c>
    </row>
    <row r="62" spans="1:17" x14ac:dyDescent="0.25">
      <c r="A62" t="s">
        <v>59</v>
      </c>
      <c r="B62" t="s">
        <v>10</v>
      </c>
      <c r="C62">
        <v>64180070.144748002</v>
      </c>
      <c r="D62">
        <v>1952952.83293</v>
      </c>
      <c r="E62">
        <v>0</v>
      </c>
      <c r="F62">
        <v>0</v>
      </c>
      <c r="G62">
        <v>66133022.977678001</v>
      </c>
      <c r="H62">
        <v>0</v>
      </c>
      <c r="I62">
        <v>0.80474669908707797</v>
      </c>
      <c r="L62">
        <v>82178681.879280403</v>
      </c>
      <c r="M62">
        <v>0</v>
      </c>
      <c r="N62">
        <v>0</v>
      </c>
      <c r="O62">
        <v>0</v>
      </c>
      <c r="P62">
        <v>2016</v>
      </c>
      <c r="Q62" t="s">
        <v>66</v>
      </c>
    </row>
    <row r="63" spans="1:17" x14ac:dyDescent="0.25">
      <c r="A63" t="s">
        <v>59</v>
      </c>
      <c r="B63" t="s">
        <v>11</v>
      </c>
      <c r="C63">
        <v>6945020.4297399996</v>
      </c>
      <c r="D63">
        <v>0</v>
      </c>
      <c r="E63">
        <v>0</v>
      </c>
      <c r="F63">
        <v>0</v>
      </c>
      <c r="G63">
        <v>6945020.4297399996</v>
      </c>
      <c r="H63">
        <v>0</v>
      </c>
      <c r="I63">
        <v>0.32305907370839598</v>
      </c>
      <c r="J63">
        <v>66289728.255205803</v>
      </c>
      <c r="K63">
        <v>0.32429880280018197</v>
      </c>
      <c r="L63">
        <v>21497679.511112601</v>
      </c>
      <c r="M63">
        <v>0</v>
      </c>
      <c r="N63">
        <v>0</v>
      </c>
      <c r="O63">
        <v>0</v>
      </c>
      <c r="P63">
        <v>2016</v>
      </c>
      <c r="Q63" t="s">
        <v>82</v>
      </c>
    </row>
    <row r="64" spans="1:17" x14ac:dyDescent="0.25">
      <c r="A64" t="s">
        <v>59</v>
      </c>
      <c r="B64" t="s">
        <v>12</v>
      </c>
      <c r="C64">
        <v>2311842.560116</v>
      </c>
      <c r="D64">
        <v>4351976</v>
      </c>
      <c r="E64">
        <v>0</v>
      </c>
      <c r="F64">
        <v>0</v>
      </c>
      <c r="G64">
        <v>6663818.5601159995</v>
      </c>
      <c r="H64">
        <v>0</v>
      </c>
      <c r="I64">
        <v>0.193907456542802</v>
      </c>
      <c r="J64">
        <v>65957186.677035101</v>
      </c>
      <c r="K64">
        <v>0.52103456005856796</v>
      </c>
      <c r="L64">
        <v>34365973.742969804</v>
      </c>
      <c r="M64">
        <v>0</v>
      </c>
      <c r="N64">
        <v>0</v>
      </c>
      <c r="O64">
        <v>0</v>
      </c>
      <c r="P64">
        <v>2016</v>
      </c>
      <c r="Q64" t="s">
        <v>83</v>
      </c>
    </row>
    <row r="65" spans="1:17" x14ac:dyDescent="0.25">
      <c r="A65" t="s">
        <v>59</v>
      </c>
      <c r="B65" t="s">
        <v>13</v>
      </c>
      <c r="C65">
        <v>55235398.632629603</v>
      </c>
      <c r="D65">
        <v>6088376.6008000001</v>
      </c>
      <c r="E65">
        <v>0</v>
      </c>
      <c r="F65">
        <v>0</v>
      </c>
      <c r="G65">
        <v>61323775.233429603</v>
      </c>
      <c r="H65">
        <v>0</v>
      </c>
      <c r="I65">
        <v>0.76856090418769996</v>
      </c>
      <c r="J65">
        <v>66701796.721071497</v>
      </c>
      <c r="K65">
        <v>1.1962255165200399</v>
      </c>
      <c r="L65">
        <v>79790391.235478401</v>
      </c>
      <c r="M65">
        <v>0</v>
      </c>
      <c r="N65">
        <v>0</v>
      </c>
      <c r="O65">
        <v>0</v>
      </c>
      <c r="P65">
        <v>2016</v>
      </c>
      <c r="Q65" t="s">
        <v>84</v>
      </c>
    </row>
    <row r="66" spans="1:17" x14ac:dyDescent="0.25">
      <c r="A66" t="s">
        <v>59</v>
      </c>
      <c r="B66" t="s">
        <v>14</v>
      </c>
      <c r="C66">
        <v>9941117.2270780001</v>
      </c>
      <c r="D66">
        <v>1402376.6293240001</v>
      </c>
      <c r="E66">
        <v>0</v>
      </c>
      <c r="F66">
        <v>0</v>
      </c>
      <c r="G66">
        <v>11343493.856402</v>
      </c>
      <c r="H66">
        <v>0</v>
      </c>
      <c r="I66">
        <v>0.25970351899602201</v>
      </c>
      <c r="J66">
        <v>68072406.488645598</v>
      </c>
      <c r="K66">
        <v>0.64164956145760399</v>
      </c>
      <c r="L66">
        <v>43678629.770803198</v>
      </c>
      <c r="M66">
        <v>0</v>
      </c>
      <c r="N66">
        <v>0</v>
      </c>
      <c r="O66">
        <v>0</v>
      </c>
      <c r="P66">
        <v>2016</v>
      </c>
      <c r="Q66" t="s">
        <v>85</v>
      </c>
    </row>
    <row r="67" spans="1:17" x14ac:dyDescent="0.25">
      <c r="A67" t="s">
        <v>59</v>
      </c>
      <c r="B67" t="s">
        <v>15</v>
      </c>
      <c r="C67">
        <v>8515984.2399780005</v>
      </c>
      <c r="D67">
        <v>2501127.4463340002</v>
      </c>
      <c r="E67">
        <v>0</v>
      </c>
      <c r="F67">
        <v>0</v>
      </c>
      <c r="G67">
        <v>11017111.686311999</v>
      </c>
      <c r="H67">
        <v>0</v>
      </c>
      <c r="I67">
        <v>0.25764893893350599</v>
      </c>
      <c r="J67">
        <v>69297948.652174905</v>
      </c>
      <c r="K67">
        <v>0.61704809375549097</v>
      </c>
      <c r="L67">
        <v>42760167.116990499</v>
      </c>
      <c r="M67">
        <v>0</v>
      </c>
      <c r="N67">
        <v>0</v>
      </c>
      <c r="O67">
        <v>0</v>
      </c>
      <c r="P67">
        <v>2016</v>
      </c>
      <c r="Q67" t="s">
        <v>86</v>
      </c>
    </row>
    <row r="68" spans="1:17" x14ac:dyDescent="0.25">
      <c r="A68" t="s">
        <v>59</v>
      </c>
      <c r="B68" t="s">
        <v>16</v>
      </c>
      <c r="C68">
        <v>408650869.12349099</v>
      </c>
      <c r="D68">
        <v>118200547.835694</v>
      </c>
      <c r="E68">
        <v>0</v>
      </c>
      <c r="F68">
        <v>0</v>
      </c>
      <c r="G68">
        <v>526851416.959185</v>
      </c>
      <c r="H68">
        <v>0</v>
      </c>
      <c r="I68">
        <v>7.0002205526136203</v>
      </c>
      <c r="J68">
        <v>70381978.278360307</v>
      </c>
      <c r="K68">
        <v>1.06933789949748</v>
      </c>
      <c r="L68">
        <v>75262116.814659297</v>
      </c>
      <c r="M68">
        <v>0</v>
      </c>
      <c r="N68">
        <v>0</v>
      </c>
      <c r="O68">
        <v>0</v>
      </c>
      <c r="P68">
        <v>2016</v>
      </c>
      <c r="Q68" t="s">
        <v>87</v>
      </c>
    </row>
    <row r="69" spans="1:17" x14ac:dyDescent="0.25">
      <c r="A69" t="s">
        <v>59</v>
      </c>
      <c r="B69" t="s">
        <v>17</v>
      </c>
      <c r="C69">
        <v>2242956.4198043402</v>
      </c>
      <c r="D69">
        <v>3734200.550814</v>
      </c>
      <c r="E69">
        <v>0</v>
      </c>
      <c r="F69">
        <v>0</v>
      </c>
      <c r="G69">
        <v>5977156.9706183402</v>
      </c>
      <c r="H69">
        <v>0</v>
      </c>
      <c r="I69">
        <v>0.637291391643514</v>
      </c>
      <c r="J69">
        <v>72434088.352796704</v>
      </c>
      <c r="K69">
        <v>0.12948325568247299</v>
      </c>
      <c r="L69">
        <v>9379001.5823120102</v>
      </c>
      <c r="M69">
        <v>0</v>
      </c>
      <c r="N69">
        <v>0</v>
      </c>
      <c r="O69">
        <v>0</v>
      </c>
      <c r="P69">
        <v>2017</v>
      </c>
      <c r="Q69" t="s">
        <v>61</v>
      </c>
    </row>
    <row r="70" spans="1:17" x14ac:dyDescent="0.25">
      <c r="A70" t="s">
        <v>59</v>
      </c>
      <c r="B70" t="s">
        <v>18</v>
      </c>
      <c r="C70">
        <v>10253881.588721501</v>
      </c>
      <c r="D70">
        <v>3895225.927927</v>
      </c>
      <c r="E70">
        <v>0</v>
      </c>
      <c r="F70">
        <v>0</v>
      </c>
      <c r="G70">
        <v>14149107.516648499</v>
      </c>
      <c r="H70">
        <v>0</v>
      </c>
      <c r="I70">
        <v>0.26533224629982599</v>
      </c>
      <c r="J70">
        <v>74890490.246474594</v>
      </c>
      <c r="K70">
        <v>0.71205303091987304</v>
      </c>
      <c r="L70">
        <v>53326000.567077398</v>
      </c>
      <c r="M70">
        <v>0</v>
      </c>
      <c r="N70">
        <v>0</v>
      </c>
      <c r="O70">
        <v>0</v>
      </c>
      <c r="P70">
        <v>2017</v>
      </c>
      <c r="Q70" t="s">
        <v>62</v>
      </c>
    </row>
    <row r="71" spans="1:17" x14ac:dyDescent="0.25">
      <c r="A71" t="s">
        <v>59</v>
      </c>
      <c r="B71" t="s">
        <v>19</v>
      </c>
      <c r="C71">
        <v>66802362.079354197</v>
      </c>
      <c r="D71">
        <v>18472829.502027601</v>
      </c>
      <c r="E71">
        <v>0</v>
      </c>
      <c r="F71">
        <v>0</v>
      </c>
      <c r="G71">
        <v>85275191.581381798</v>
      </c>
      <c r="H71">
        <v>0</v>
      </c>
      <c r="I71">
        <v>0.83298697157997503</v>
      </c>
      <c r="J71">
        <v>75635224.903973803</v>
      </c>
      <c r="K71">
        <v>1.3535066451659501</v>
      </c>
      <c r="L71">
        <v>102372779.516149</v>
      </c>
      <c r="M71">
        <v>0</v>
      </c>
      <c r="N71">
        <v>0</v>
      </c>
      <c r="O71">
        <v>0</v>
      </c>
      <c r="P71">
        <v>2017</v>
      </c>
      <c r="Q71" t="s">
        <v>63</v>
      </c>
    </row>
    <row r="72" spans="1:17" x14ac:dyDescent="0.25">
      <c r="A72" t="s">
        <v>59</v>
      </c>
      <c r="B72" t="s">
        <v>20</v>
      </c>
      <c r="C72">
        <v>5161961.7117442898</v>
      </c>
      <c r="D72">
        <v>15077628.732654</v>
      </c>
      <c r="E72">
        <v>0</v>
      </c>
      <c r="F72">
        <v>0</v>
      </c>
      <c r="G72">
        <v>20239590.444398299</v>
      </c>
      <c r="H72">
        <v>0</v>
      </c>
      <c r="I72">
        <v>0.31758952087568199</v>
      </c>
      <c r="J72">
        <v>75877340.891792998</v>
      </c>
      <c r="K72">
        <v>0.83989201689515403</v>
      </c>
      <c r="L72">
        <v>63728772.878249198</v>
      </c>
      <c r="M72">
        <v>0</v>
      </c>
      <c r="N72">
        <v>0</v>
      </c>
      <c r="O72">
        <v>0</v>
      </c>
      <c r="P72">
        <v>2017</v>
      </c>
      <c r="Q72" t="s">
        <v>64</v>
      </c>
    </row>
    <row r="73" spans="1:17" x14ac:dyDescent="0.25">
      <c r="A73" t="s">
        <v>59</v>
      </c>
      <c r="B73" t="s">
        <v>21</v>
      </c>
      <c r="C73">
        <v>12776376.056977</v>
      </c>
      <c r="D73">
        <v>12592126.6482783</v>
      </c>
      <c r="E73">
        <v>0</v>
      </c>
      <c r="F73">
        <v>0</v>
      </c>
      <c r="G73">
        <v>25368502.7052554</v>
      </c>
      <c r="H73">
        <v>0</v>
      </c>
      <c r="I73">
        <v>0.338952725531879</v>
      </c>
      <c r="J73">
        <v>76676681.874351799</v>
      </c>
      <c r="K73">
        <v>0.97609568713070405</v>
      </c>
      <c r="L73">
        <v>74843778.481047705</v>
      </c>
      <c r="M73">
        <v>0</v>
      </c>
      <c r="N73">
        <v>0</v>
      </c>
      <c r="O73">
        <v>0</v>
      </c>
      <c r="P73">
        <v>2017</v>
      </c>
      <c r="Q73" t="s">
        <v>65</v>
      </c>
    </row>
    <row r="74" spans="1:17" x14ac:dyDescent="0.25">
      <c r="A74" t="s">
        <v>59</v>
      </c>
      <c r="B74" t="s">
        <v>22</v>
      </c>
      <c r="C74">
        <v>59792237.365995102</v>
      </c>
      <c r="D74">
        <v>12933846.449999999</v>
      </c>
      <c r="E74">
        <v>0</v>
      </c>
      <c r="F74">
        <v>0</v>
      </c>
      <c r="G74">
        <v>72726083.815995097</v>
      </c>
      <c r="H74">
        <v>0</v>
      </c>
      <c r="I74">
        <v>0.80474669908707797</v>
      </c>
      <c r="J74">
        <v>88436701.326175094</v>
      </c>
      <c r="K74">
        <v>1.02187662053645</v>
      </c>
      <c r="L74">
        <v>90371397.482583195</v>
      </c>
      <c r="M74">
        <v>0</v>
      </c>
      <c r="N74">
        <v>0</v>
      </c>
      <c r="O74">
        <v>0</v>
      </c>
      <c r="P74">
        <v>2017</v>
      </c>
      <c r="Q74" t="s">
        <v>66</v>
      </c>
    </row>
    <row r="75" spans="1:17" x14ac:dyDescent="0.25">
      <c r="A75" t="s">
        <v>59</v>
      </c>
      <c r="B75" t="s">
        <v>23</v>
      </c>
      <c r="C75">
        <v>39450350.038228497</v>
      </c>
      <c r="D75">
        <v>10152251.339669</v>
      </c>
      <c r="E75">
        <v>0</v>
      </c>
      <c r="F75">
        <v>0</v>
      </c>
      <c r="G75">
        <v>49602601.377897501</v>
      </c>
      <c r="H75">
        <v>0</v>
      </c>
      <c r="I75">
        <v>0.32305907370839598</v>
      </c>
      <c r="J75">
        <v>109403347.285633</v>
      </c>
      <c r="K75">
        <v>1.4034336976073101</v>
      </c>
      <c r="L75">
        <v>153540344.21169201</v>
      </c>
      <c r="M75">
        <v>0</v>
      </c>
      <c r="N75">
        <v>0</v>
      </c>
      <c r="O75">
        <v>0</v>
      </c>
      <c r="P75">
        <v>2017</v>
      </c>
      <c r="Q75" t="s">
        <v>82</v>
      </c>
    </row>
    <row r="76" spans="1:17" x14ac:dyDescent="0.25">
      <c r="A76" t="s">
        <v>59</v>
      </c>
      <c r="B76" t="s">
        <v>24</v>
      </c>
      <c r="C76">
        <v>17372809.876227301</v>
      </c>
      <c r="D76">
        <v>5587073.1840000004</v>
      </c>
      <c r="E76">
        <v>0</v>
      </c>
      <c r="F76">
        <v>0</v>
      </c>
      <c r="G76">
        <v>22959883.060227301</v>
      </c>
      <c r="H76">
        <v>0</v>
      </c>
      <c r="I76">
        <v>0.193907456542802</v>
      </c>
      <c r="J76">
        <v>119293246.89825299</v>
      </c>
      <c r="K76">
        <v>0.99256579011685198</v>
      </c>
      <c r="L76">
        <v>118406395.863169</v>
      </c>
      <c r="M76">
        <v>0</v>
      </c>
      <c r="N76">
        <v>0</v>
      </c>
      <c r="O76">
        <v>0</v>
      </c>
      <c r="P76">
        <v>2017</v>
      </c>
      <c r="Q76" t="s">
        <v>83</v>
      </c>
    </row>
    <row r="77" spans="1:17" x14ac:dyDescent="0.25">
      <c r="A77" t="s">
        <v>59</v>
      </c>
      <c r="B77" t="s">
        <v>25</v>
      </c>
      <c r="C77">
        <v>49228966.416250102</v>
      </c>
      <c r="D77">
        <v>13672376.09705</v>
      </c>
      <c r="E77">
        <v>0</v>
      </c>
      <c r="F77">
        <v>0</v>
      </c>
      <c r="G77">
        <v>62901342.513300098</v>
      </c>
      <c r="H77">
        <v>0</v>
      </c>
      <c r="I77">
        <v>0.76856090418769996</v>
      </c>
      <c r="J77">
        <v>119944843.432574</v>
      </c>
      <c r="K77">
        <v>0.68233876366281099</v>
      </c>
      <c r="L77">
        <v>81843016.175512105</v>
      </c>
      <c r="M77">
        <v>0</v>
      </c>
      <c r="N77">
        <v>0</v>
      </c>
      <c r="O77">
        <v>0</v>
      </c>
      <c r="P77">
        <v>2017</v>
      </c>
      <c r="Q77" t="s">
        <v>84</v>
      </c>
    </row>
    <row r="78" spans="1:17" x14ac:dyDescent="0.25">
      <c r="A78" t="s">
        <v>59</v>
      </c>
      <c r="B78" t="s">
        <v>26</v>
      </c>
      <c r="C78">
        <v>7539167.3009873303</v>
      </c>
      <c r="D78">
        <v>8037542.9832049999</v>
      </c>
      <c r="E78">
        <v>0</v>
      </c>
      <c r="F78">
        <v>0</v>
      </c>
      <c r="G78">
        <v>15576710.284192299</v>
      </c>
      <c r="H78">
        <v>0</v>
      </c>
      <c r="I78">
        <v>0.25970351899602201</v>
      </c>
      <c r="J78">
        <v>121594450.821721</v>
      </c>
      <c r="K78">
        <v>0.493269374585738</v>
      </c>
      <c r="L78">
        <v>59978818.709926397</v>
      </c>
      <c r="M78">
        <v>0</v>
      </c>
      <c r="N78">
        <v>0</v>
      </c>
      <c r="O78">
        <v>0</v>
      </c>
      <c r="P78">
        <v>2017</v>
      </c>
      <c r="Q78" t="s">
        <v>85</v>
      </c>
    </row>
    <row r="79" spans="1:17" x14ac:dyDescent="0.25">
      <c r="A79" t="s">
        <v>59</v>
      </c>
      <c r="B79" t="s">
        <v>27</v>
      </c>
      <c r="C79">
        <v>20887670.395930801</v>
      </c>
      <c r="D79">
        <v>5080408.4440000001</v>
      </c>
      <c r="E79">
        <v>0</v>
      </c>
      <c r="F79">
        <v>0</v>
      </c>
      <c r="G79">
        <v>25968078.839930799</v>
      </c>
      <c r="H79">
        <v>0</v>
      </c>
      <c r="I79">
        <v>0.25764893893350599</v>
      </c>
      <c r="J79">
        <v>122536264.883232</v>
      </c>
      <c r="K79">
        <v>0.822520677563775</v>
      </c>
      <c r="L79">
        <v>100788611.617891</v>
      </c>
      <c r="M79">
        <v>0</v>
      </c>
      <c r="N79">
        <v>0</v>
      </c>
      <c r="O79">
        <v>0</v>
      </c>
      <c r="P79">
        <v>2017</v>
      </c>
      <c r="Q79" t="s">
        <v>86</v>
      </c>
    </row>
    <row r="80" spans="1:17" x14ac:dyDescent="0.25">
      <c r="A80" t="s">
        <v>59</v>
      </c>
      <c r="B80" t="s">
        <v>28</v>
      </c>
      <c r="C80">
        <v>666741808.82020199</v>
      </c>
      <c r="D80">
        <v>127399107.829124</v>
      </c>
      <c r="E80">
        <v>0</v>
      </c>
      <c r="F80">
        <v>0</v>
      </c>
      <c r="G80">
        <v>794140916.64932597</v>
      </c>
      <c r="H80">
        <v>0</v>
      </c>
      <c r="I80">
        <v>7.0002205526136203</v>
      </c>
      <c r="J80">
        <v>124448213.58407</v>
      </c>
      <c r="K80">
        <v>0.91158502590819701</v>
      </c>
      <c r="L80">
        <v>113445128.004263</v>
      </c>
      <c r="M80">
        <v>0</v>
      </c>
      <c r="N80">
        <v>0</v>
      </c>
      <c r="O80">
        <v>0</v>
      </c>
      <c r="P80">
        <v>2017</v>
      </c>
      <c r="Q80" t="s">
        <v>87</v>
      </c>
    </row>
    <row r="81" spans="1:17" x14ac:dyDescent="0.25">
      <c r="A81" t="s">
        <v>59</v>
      </c>
      <c r="B81" t="s">
        <v>29</v>
      </c>
      <c r="C81">
        <v>236306896.38946399</v>
      </c>
      <c r="D81">
        <v>5580263.9179999996</v>
      </c>
      <c r="E81">
        <v>0</v>
      </c>
      <c r="F81">
        <v>0</v>
      </c>
      <c r="G81">
        <v>241887160.307464</v>
      </c>
      <c r="H81">
        <v>0</v>
      </c>
      <c r="I81">
        <v>0.637291391643514</v>
      </c>
      <c r="J81">
        <v>125433814.202048</v>
      </c>
      <c r="K81">
        <v>3.0259387666001998</v>
      </c>
      <c r="L81">
        <v>379555041.03650302</v>
      </c>
      <c r="M81">
        <v>0</v>
      </c>
      <c r="N81">
        <v>0</v>
      </c>
      <c r="O81">
        <v>0</v>
      </c>
      <c r="P81">
        <v>2018</v>
      </c>
      <c r="Q81" t="s">
        <v>61</v>
      </c>
    </row>
    <row r="82" spans="1:17" x14ac:dyDescent="0.25">
      <c r="A82" t="s">
        <v>59</v>
      </c>
      <c r="B82" t="s">
        <v>30</v>
      </c>
      <c r="C82">
        <v>9397074.3058661204</v>
      </c>
      <c r="D82">
        <v>6199620.5768250003</v>
      </c>
      <c r="E82">
        <v>0</v>
      </c>
      <c r="F82">
        <v>0</v>
      </c>
      <c r="G82">
        <v>15596694.8826911</v>
      </c>
      <c r="H82">
        <v>0</v>
      </c>
      <c r="I82">
        <v>0.26533224629982599</v>
      </c>
      <c r="J82">
        <v>124438258.668862</v>
      </c>
      <c r="K82">
        <v>0.47237686244078197</v>
      </c>
      <c r="L82">
        <v>58781754.197591297</v>
      </c>
      <c r="M82">
        <v>0</v>
      </c>
      <c r="N82">
        <v>0</v>
      </c>
      <c r="O82">
        <v>0</v>
      </c>
      <c r="P82">
        <v>2018</v>
      </c>
      <c r="Q82" t="s">
        <v>62</v>
      </c>
    </row>
    <row r="83" spans="1:17" x14ac:dyDescent="0.25">
      <c r="A83" t="s">
        <v>59</v>
      </c>
      <c r="B83" t="s">
        <v>31</v>
      </c>
      <c r="C83">
        <v>83489955.329830304</v>
      </c>
      <c r="D83">
        <v>15975965.709209999</v>
      </c>
      <c r="E83">
        <v>0</v>
      </c>
      <c r="F83">
        <v>0</v>
      </c>
      <c r="G83">
        <v>99465921.039040297</v>
      </c>
      <c r="H83">
        <v>0</v>
      </c>
      <c r="I83">
        <v>0.83298697157997503</v>
      </c>
      <c r="J83">
        <v>125406207.67335799</v>
      </c>
      <c r="K83">
        <v>0.95217563631857205</v>
      </c>
      <c r="L83">
        <v>119408735.589678</v>
      </c>
      <c r="M83">
        <v>0</v>
      </c>
      <c r="N83">
        <v>0</v>
      </c>
      <c r="O83">
        <v>0</v>
      </c>
      <c r="P83">
        <v>2018</v>
      </c>
      <c r="Q83" t="s">
        <v>63</v>
      </c>
    </row>
    <row r="84" spans="1:17" x14ac:dyDescent="0.25">
      <c r="A84" t="s">
        <v>59</v>
      </c>
      <c r="B84" t="s">
        <v>32</v>
      </c>
      <c r="C84">
        <v>24384984.264659598</v>
      </c>
      <c r="D84">
        <v>21254454.061595</v>
      </c>
      <c r="E84">
        <v>0</v>
      </c>
      <c r="F84">
        <v>0</v>
      </c>
      <c r="G84">
        <v>45639438.326254599</v>
      </c>
      <c r="H84">
        <v>0</v>
      </c>
      <c r="I84">
        <v>0.31758952087568199</v>
      </c>
      <c r="J84">
        <v>127230005.188034</v>
      </c>
      <c r="K84">
        <v>1.1294957003707999</v>
      </c>
      <c r="L84">
        <v>143705743.818039</v>
      </c>
      <c r="M84">
        <v>0</v>
      </c>
      <c r="N84">
        <v>0</v>
      </c>
      <c r="O84">
        <v>0</v>
      </c>
      <c r="P84">
        <v>2018</v>
      </c>
      <c r="Q84" t="s">
        <v>64</v>
      </c>
    </row>
    <row r="85" spans="1:17" x14ac:dyDescent="0.25">
      <c r="A85" t="s">
        <v>59</v>
      </c>
      <c r="B85" t="s">
        <v>33</v>
      </c>
      <c r="C85">
        <v>9384049.2836785298</v>
      </c>
      <c r="D85">
        <v>13188143.016005</v>
      </c>
      <c r="E85">
        <v>0</v>
      </c>
      <c r="F85">
        <v>0</v>
      </c>
      <c r="G85">
        <v>22572192.2996835</v>
      </c>
      <c r="H85">
        <v>0</v>
      </c>
      <c r="I85">
        <v>0.338952725531879</v>
      </c>
      <c r="J85">
        <v>128969833.44922601</v>
      </c>
      <c r="K85">
        <v>0.51635272353473205</v>
      </c>
      <c r="L85">
        <v>66593924.755328603</v>
      </c>
      <c r="M85">
        <v>0</v>
      </c>
      <c r="N85">
        <v>0</v>
      </c>
      <c r="O85">
        <v>0</v>
      </c>
      <c r="P85">
        <v>2018</v>
      </c>
      <c r="Q85" t="s">
        <v>65</v>
      </c>
    </row>
    <row r="86" spans="1:17" x14ac:dyDescent="0.25">
      <c r="A86" t="s">
        <v>59</v>
      </c>
      <c r="B86" t="s">
        <v>34</v>
      </c>
      <c r="C86">
        <v>108689748.59527799</v>
      </c>
      <c r="D86">
        <v>12719414.446388699</v>
      </c>
      <c r="E86">
        <v>0</v>
      </c>
      <c r="F86">
        <v>0</v>
      </c>
      <c r="G86">
        <v>121409163.041667</v>
      </c>
      <c r="H86">
        <v>0</v>
      </c>
      <c r="I86">
        <v>0.80474669908707797</v>
      </c>
      <c r="J86">
        <v>130390838.914967</v>
      </c>
      <c r="K86">
        <v>1.15703149739528</v>
      </c>
      <c r="L86">
        <v>150866307.59641099</v>
      </c>
      <c r="M86">
        <v>0</v>
      </c>
      <c r="N86">
        <v>0</v>
      </c>
      <c r="O86">
        <v>0</v>
      </c>
      <c r="P86">
        <v>2018</v>
      </c>
      <c r="Q86" t="s">
        <v>66</v>
      </c>
    </row>
    <row r="87" spans="1:17" x14ac:dyDescent="0.25">
      <c r="A87" t="s">
        <v>59</v>
      </c>
      <c r="B87" t="s">
        <v>35</v>
      </c>
      <c r="C87">
        <v>16111599.475449201</v>
      </c>
      <c r="D87">
        <v>8462337.50825</v>
      </c>
      <c r="E87">
        <v>0</v>
      </c>
      <c r="F87">
        <v>0</v>
      </c>
      <c r="G87">
        <v>24573936.983699199</v>
      </c>
      <c r="H87">
        <v>0</v>
      </c>
      <c r="I87">
        <v>0.32305907370839598</v>
      </c>
      <c r="J87">
        <v>121889952.73599599</v>
      </c>
      <c r="K87">
        <v>0.62405790398462102</v>
      </c>
      <c r="L87">
        <v>76066388.421210006</v>
      </c>
      <c r="M87">
        <v>0</v>
      </c>
      <c r="N87">
        <v>0</v>
      </c>
      <c r="O87">
        <v>0</v>
      </c>
      <c r="P87">
        <v>2018</v>
      </c>
      <c r="Q87" t="s">
        <v>82</v>
      </c>
    </row>
    <row r="88" spans="1:17" x14ac:dyDescent="0.25">
      <c r="A88" t="s">
        <v>59</v>
      </c>
      <c r="B88" t="s">
        <v>36</v>
      </c>
      <c r="C88">
        <v>13245658.377205599</v>
      </c>
      <c r="D88">
        <v>10849556.280750001</v>
      </c>
      <c r="E88">
        <v>0</v>
      </c>
      <c r="F88">
        <v>0</v>
      </c>
      <c r="G88">
        <v>24095214.657955602</v>
      </c>
      <c r="H88">
        <v>0</v>
      </c>
      <c r="I88">
        <v>0.193907456542802</v>
      </c>
      <c r="J88">
        <v>114302590.85127901</v>
      </c>
      <c r="K88">
        <v>1.08712683305288</v>
      </c>
      <c r="L88">
        <v>124261413.60189</v>
      </c>
      <c r="M88">
        <v>0</v>
      </c>
      <c r="N88">
        <v>0</v>
      </c>
      <c r="O88">
        <v>0</v>
      </c>
      <c r="P88">
        <v>2018</v>
      </c>
      <c r="Q88" t="s">
        <v>83</v>
      </c>
    </row>
    <row r="89" spans="1:17" x14ac:dyDescent="0.25">
      <c r="A89" t="s">
        <v>59</v>
      </c>
      <c r="B89" t="s">
        <v>37</v>
      </c>
      <c r="C89">
        <v>73588320.873303205</v>
      </c>
      <c r="D89">
        <v>11408466.1501744</v>
      </c>
      <c r="E89">
        <v>0</v>
      </c>
      <c r="F89">
        <v>0</v>
      </c>
      <c r="G89">
        <v>84996787.023477495</v>
      </c>
      <c r="H89">
        <v>0</v>
      </c>
      <c r="I89">
        <v>0.76856090418769996</v>
      </c>
      <c r="J89">
        <v>114034407.778607</v>
      </c>
      <c r="K89">
        <v>0.969813687174789</v>
      </c>
      <c r="L89">
        <v>110592129.472565</v>
      </c>
      <c r="M89">
        <v>0</v>
      </c>
      <c r="N89">
        <v>0</v>
      </c>
      <c r="O89">
        <v>0</v>
      </c>
      <c r="P89">
        <v>2018</v>
      </c>
      <c r="Q89" t="s">
        <v>84</v>
      </c>
    </row>
    <row r="90" spans="1:17" x14ac:dyDescent="0.25">
      <c r="A90" t="s">
        <v>59</v>
      </c>
      <c r="B90" t="s">
        <v>38</v>
      </c>
      <c r="C90">
        <v>23335252.562824398</v>
      </c>
      <c r="D90">
        <v>13917153.563415</v>
      </c>
      <c r="E90">
        <v>0</v>
      </c>
      <c r="F90">
        <v>0</v>
      </c>
      <c r="G90">
        <v>37252406.126239397</v>
      </c>
      <c r="H90">
        <v>0</v>
      </c>
      <c r="I90">
        <v>0.25970351899602201</v>
      </c>
      <c r="J90">
        <v>111794325.817306</v>
      </c>
      <c r="K90">
        <v>1.28308885700066</v>
      </c>
      <c r="L90">
        <v>143442053.73208699</v>
      </c>
      <c r="M90">
        <v>0</v>
      </c>
      <c r="N90">
        <v>0</v>
      </c>
      <c r="O90">
        <v>0</v>
      </c>
      <c r="P90">
        <v>2018</v>
      </c>
      <c r="Q90" t="s">
        <v>85</v>
      </c>
    </row>
    <row r="91" spans="1:17" x14ac:dyDescent="0.25">
      <c r="A91" t="s">
        <v>59</v>
      </c>
      <c r="B91" t="s">
        <v>39</v>
      </c>
      <c r="C91">
        <v>42027680.524551198</v>
      </c>
      <c r="D91">
        <v>4020580.7419446502</v>
      </c>
      <c r="E91">
        <v>0</v>
      </c>
      <c r="F91">
        <v>0</v>
      </c>
      <c r="G91">
        <v>46048261.266495802</v>
      </c>
      <c r="H91">
        <v>0</v>
      </c>
      <c r="I91">
        <v>0.25764893893350599</v>
      </c>
      <c r="J91">
        <v>112673246.492612</v>
      </c>
      <c r="K91">
        <v>1.5862223692895501</v>
      </c>
      <c r="L91">
        <v>178724824.00705701</v>
      </c>
      <c r="M91">
        <v>0</v>
      </c>
      <c r="N91">
        <v>0</v>
      </c>
      <c r="O91">
        <v>0</v>
      </c>
      <c r="P91">
        <v>2018</v>
      </c>
      <c r="Q91" t="s">
        <v>86</v>
      </c>
    </row>
    <row r="92" spans="1:17" x14ac:dyDescent="0.25">
      <c r="A92" t="s">
        <v>59</v>
      </c>
      <c r="B92" t="s">
        <v>40</v>
      </c>
      <c r="C92">
        <v>704735184.35725796</v>
      </c>
      <c r="D92">
        <v>103429681.043281</v>
      </c>
      <c r="E92">
        <v>0</v>
      </c>
      <c r="F92">
        <v>0</v>
      </c>
      <c r="G92">
        <v>808164865.40053904</v>
      </c>
      <c r="H92">
        <v>0</v>
      </c>
      <c r="I92">
        <v>7.0002205526136203</v>
      </c>
      <c r="J92">
        <v>111803018.420332</v>
      </c>
      <c r="K92">
        <v>1.03260616542176</v>
      </c>
      <c r="L92">
        <v>115448486.133598</v>
      </c>
      <c r="M92">
        <v>0</v>
      </c>
      <c r="N92">
        <v>0</v>
      </c>
      <c r="O92">
        <v>0</v>
      </c>
      <c r="P92">
        <v>2018</v>
      </c>
      <c r="Q92" t="s">
        <v>87</v>
      </c>
    </row>
    <row r="93" spans="1:17" x14ac:dyDescent="0.25">
      <c r="A93" t="s">
        <v>59</v>
      </c>
      <c r="B93" t="s">
        <v>41</v>
      </c>
      <c r="C93">
        <v>18510955.787766598</v>
      </c>
      <c r="D93">
        <v>5330987.4731820002</v>
      </c>
      <c r="E93">
        <v>0</v>
      </c>
      <c r="F93">
        <v>0</v>
      </c>
      <c r="G93">
        <v>23841943.260948598</v>
      </c>
      <c r="H93">
        <v>0</v>
      </c>
      <c r="I93">
        <v>0.637291391643514</v>
      </c>
      <c r="J93">
        <v>110988023.520845</v>
      </c>
      <c r="K93">
        <v>0.33707572739967001</v>
      </c>
      <c r="L93">
        <v>37411368.760940701</v>
      </c>
      <c r="M93">
        <v>0</v>
      </c>
      <c r="N93">
        <v>0</v>
      </c>
      <c r="O93">
        <v>0</v>
      </c>
      <c r="P93">
        <v>2019</v>
      </c>
      <c r="Q93" t="s">
        <v>61</v>
      </c>
    </row>
    <row r="94" spans="1:17" x14ac:dyDescent="0.25">
      <c r="A94" t="s">
        <v>59</v>
      </c>
      <c r="B94" t="s">
        <v>42</v>
      </c>
      <c r="C94">
        <v>47729348.759127803</v>
      </c>
      <c r="D94">
        <v>3815877.9368719999</v>
      </c>
      <c r="E94">
        <v>0</v>
      </c>
      <c r="F94">
        <v>0</v>
      </c>
      <c r="G94">
        <v>51545226.695999801</v>
      </c>
      <c r="H94">
        <v>0</v>
      </c>
      <c r="I94">
        <v>0.26533224629982599</v>
      </c>
      <c r="J94">
        <v>112660751.37274399</v>
      </c>
      <c r="K94">
        <v>1.72435141143006</v>
      </c>
      <c r="L94">
        <v>194266725.64236099</v>
      </c>
      <c r="M94">
        <v>0</v>
      </c>
      <c r="N94">
        <v>0</v>
      </c>
      <c r="O94">
        <v>0</v>
      </c>
      <c r="P94">
        <v>2019</v>
      </c>
      <c r="Q94" t="s">
        <v>62</v>
      </c>
    </row>
    <row r="95" spans="1:17" x14ac:dyDescent="0.25">
      <c r="A95" t="s">
        <v>59</v>
      </c>
      <c r="B95" t="s">
        <v>43</v>
      </c>
      <c r="C95">
        <v>40542617.606279001</v>
      </c>
      <c r="D95">
        <v>16538377.875337301</v>
      </c>
      <c r="E95">
        <v>0</v>
      </c>
      <c r="F95">
        <v>0</v>
      </c>
      <c r="G95">
        <v>57080995.481616303</v>
      </c>
      <c r="H95">
        <v>0</v>
      </c>
      <c r="I95">
        <v>0.83298697157997503</v>
      </c>
      <c r="J95">
        <v>113622595.192256</v>
      </c>
      <c r="K95">
        <v>0.60309902330619203</v>
      </c>
      <c r="L95">
        <v>68525676.185964197</v>
      </c>
      <c r="M95">
        <v>0</v>
      </c>
      <c r="N95">
        <v>0</v>
      </c>
      <c r="O95">
        <v>0</v>
      </c>
      <c r="P95">
        <v>2019</v>
      </c>
      <c r="Q95" t="s">
        <v>63</v>
      </c>
    </row>
    <row r="96" spans="1:17" x14ac:dyDescent="0.25">
      <c r="A96" t="s">
        <v>59</v>
      </c>
      <c r="B96" t="s">
        <v>44</v>
      </c>
      <c r="C96">
        <v>14652001.5281411</v>
      </c>
      <c r="D96">
        <v>19610395.284301002</v>
      </c>
      <c r="E96">
        <v>0</v>
      </c>
      <c r="F96">
        <v>0</v>
      </c>
      <c r="G96">
        <v>34262396.812442102</v>
      </c>
      <c r="H96">
        <v>0</v>
      </c>
      <c r="I96">
        <v>0.31758952087568199</v>
      </c>
      <c r="J96">
        <v>114842856.235456</v>
      </c>
      <c r="K96">
        <v>0.93939358752475299</v>
      </c>
      <c r="L96">
        <v>107882642.720614</v>
      </c>
      <c r="M96">
        <v>0</v>
      </c>
      <c r="N96">
        <v>0</v>
      </c>
      <c r="O96">
        <v>0</v>
      </c>
      <c r="P96">
        <v>2019</v>
      </c>
      <c r="Q96" t="s">
        <v>64</v>
      </c>
    </row>
    <row r="97" spans="1:17" x14ac:dyDescent="0.25">
      <c r="A97" t="s">
        <v>59</v>
      </c>
      <c r="B97" t="s">
        <v>45</v>
      </c>
      <c r="C97">
        <v>33651161.944082901</v>
      </c>
      <c r="D97">
        <v>21392168.076759201</v>
      </c>
      <c r="E97">
        <v>0</v>
      </c>
      <c r="F97">
        <v>0</v>
      </c>
      <c r="G97">
        <v>55043330.020842098</v>
      </c>
      <c r="H97">
        <v>0</v>
      </c>
      <c r="I97">
        <v>0.338952725531879</v>
      </c>
      <c r="J97">
        <v>114656908.557998</v>
      </c>
      <c r="K97">
        <v>1.41633289412527</v>
      </c>
      <c r="L97">
        <v>162392351.12940601</v>
      </c>
      <c r="M97">
        <v>0</v>
      </c>
      <c r="N97">
        <v>0</v>
      </c>
      <c r="O97">
        <v>0</v>
      </c>
      <c r="P97">
        <v>2019</v>
      </c>
      <c r="Q97" t="s">
        <v>65</v>
      </c>
    </row>
    <row r="98" spans="1:17" x14ac:dyDescent="0.25">
      <c r="A98" t="s">
        <v>59</v>
      </c>
      <c r="B98" t="s">
        <v>46</v>
      </c>
      <c r="C98">
        <v>56003991.0968692</v>
      </c>
      <c r="D98">
        <v>12048560.488918301</v>
      </c>
      <c r="E98">
        <v>0</v>
      </c>
      <c r="F98">
        <v>0</v>
      </c>
      <c r="G98">
        <v>68052551.585787505</v>
      </c>
      <c r="H98">
        <v>0</v>
      </c>
      <c r="I98">
        <v>0.80474669908707797</v>
      </c>
      <c r="J98">
        <v>115861140.72102401</v>
      </c>
      <c r="K98">
        <v>0.72987318685898095</v>
      </c>
      <c r="L98">
        <v>84563940.011170894</v>
      </c>
      <c r="M98">
        <v>0</v>
      </c>
      <c r="N98">
        <v>0</v>
      </c>
      <c r="O98">
        <v>0</v>
      </c>
      <c r="P98">
        <v>2019</v>
      </c>
      <c r="Q98" t="s">
        <v>66</v>
      </c>
    </row>
    <row r="99" spans="1:17" x14ac:dyDescent="0.25">
      <c r="A99" t="s">
        <v>59</v>
      </c>
      <c r="B99" t="s">
        <v>47</v>
      </c>
      <c r="C99">
        <v>31562228.9921818</v>
      </c>
      <c r="D99">
        <v>26808441.859720401</v>
      </c>
      <c r="E99">
        <v>0</v>
      </c>
      <c r="F99">
        <v>0</v>
      </c>
      <c r="G99">
        <v>58370670.851902202</v>
      </c>
      <c r="H99">
        <v>0</v>
      </c>
      <c r="I99">
        <v>0.32305907370839598</v>
      </c>
      <c r="J99">
        <v>118356426.638115</v>
      </c>
      <c r="K99">
        <v>1.52658466866217</v>
      </c>
      <c r="L99">
        <v>180681106.34338501</v>
      </c>
      <c r="M99">
        <v>0</v>
      </c>
      <c r="N99">
        <v>0</v>
      </c>
      <c r="O99">
        <v>0</v>
      </c>
      <c r="P99">
        <v>2019</v>
      </c>
      <c r="Q99" t="s">
        <v>82</v>
      </c>
    </row>
    <row r="100" spans="1:17" x14ac:dyDescent="0.25">
      <c r="A100" t="s">
        <v>59</v>
      </c>
      <c r="B100" t="s">
        <v>48</v>
      </c>
      <c r="C100">
        <v>18443794.661417499</v>
      </c>
      <c r="D100">
        <v>12000154.573899999</v>
      </c>
      <c r="E100">
        <v>0</v>
      </c>
      <c r="F100">
        <v>0</v>
      </c>
      <c r="G100">
        <v>30443949.235317498</v>
      </c>
      <c r="H100">
        <v>0</v>
      </c>
      <c r="I100">
        <v>0.193907456542802</v>
      </c>
      <c r="J100">
        <v>122883988.007833</v>
      </c>
      <c r="K100">
        <v>1.27764788982598</v>
      </c>
      <c r="L100">
        <v>157002467.971609</v>
      </c>
      <c r="M100">
        <v>0</v>
      </c>
      <c r="N100">
        <v>0</v>
      </c>
      <c r="O100">
        <v>0</v>
      </c>
      <c r="P100">
        <v>2019</v>
      </c>
      <c r="Q100" t="s">
        <v>83</v>
      </c>
    </row>
    <row r="101" spans="1:17" x14ac:dyDescent="0.25">
      <c r="A101" t="s">
        <v>59</v>
      </c>
      <c r="B101" t="s">
        <v>49</v>
      </c>
      <c r="C101">
        <v>93433646.3650067</v>
      </c>
      <c r="D101">
        <v>8298657.7493888503</v>
      </c>
      <c r="E101">
        <v>0</v>
      </c>
      <c r="F101">
        <v>0</v>
      </c>
      <c r="G101">
        <v>101732304.11439601</v>
      </c>
      <c r="H101">
        <v>0</v>
      </c>
      <c r="I101">
        <v>0.76856090418769996</v>
      </c>
      <c r="J101">
        <v>128512267.928266</v>
      </c>
      <c r="K101">
        <v>1.0299971056966399</v>
      </c>
      <c r="L101">
        <v>132367264.01262601</v>
      </c>
      <c r="M101">
        <v>0</v>
      </c>
      <c r="N101">
        <v>0</v>
      </c>
      <c r="O101">
        <v>0</v>
      </c>
      <c r="P101">
        <v>2019</v>
      </c>
      <c r="Q101" t="s">
        <v>84</v>
      </c>
    </row>
    <row r="102" spans="1:17" x14ac:dyDescent="0.25">
      <c r="A102" t="s">
        <v>59</v>
      </c>
      <c r="B102" t="s">
        <v>50</v>
      </c>
      <c r="C102">
        <v>25704742.492354099</v>
      </c>
      <c r="D102">
        <v>24098411.579768099</v>
      </c>
      <c r="E102">
        <v>0</v>
      </c>
      <c r="F102">
        <v>0</v>
      </c>
      <c r="G102">
        <v>49803154.072122201</v>
      </c>
      <c r="H102">
        <v>0</v>
      </c>
      <c r="I102">
        <v>0.25970351899602201</v>
      </c>
      <c r="J102">
        <v>131315780.57348201</v>
      </c>
      <c r="K102">
        <v>1.46036728001028</v>
      </c>
      <c r="L102">
        <v>191769269.29852301</v>
      </c>
      <c r="M102">
        <v>0</v>
      </c>
      <c r="N102">
        <v>0</v>
      </c>
      <c r="O102">
        <v>0</v>
      </c>
      <c r="P102">
        <v>2019</v>
      </c>
      <c r="Q102" t="s">
        <v>85</v>
      </c>
    </row>
    <row r="103" spans="1:17" x14ac:dyDescent="0.25">
      <c r="A103" t="s">
        <v>59</v>
      </c>
      <c r="B103" t="s">
        <v>51</v>
      </c>
      <c r="C103">
        <v>15051858.921835201</v>
      </c>
      <c r="D103">
        <v>13982910.1397873</v>
      </c>
      <c r="E103">
        <v>0</v>
      </c>
      <c r="F103">
        <v>0</v>
      </c>
      <c r="G103">
        <v>29034769.061622601</v>
      </c>
      <c r="H103">
        <v>0</v>
      </c>
      <c r="I103">
        <v>0.25764893893350599</v>
      </c>
      <c r="J103">
        <v>132176081.92702</v>
      </c>
      <c r="K103">
        <v>0.85258393244546105</v>
      </c>
      <c r="L103">
        <v>112691203.70457201</v>
      </c>
      <c r="M103">
        <v>0</v>
      </c>
      <c r="N103">
        <v>0</v>
      </c>
      <c r="O103">
        <v>0</v>
      </c>
      <c r="P103">
        <v>2019</v>
      </c>
      <c r="Q103" t="s">
        <v>86</v>
      </c>
    </row>
    <row r="104" spans="1:17" x14ac:dyDescent="0.25">
      <c r="A104" t="s">
        <v>59</v>
      </c>
      <c r="B104" t="s">
        <v>52</v>
      </c>
      <c r="C104">
        <v>782008293.28722501</v>
      </c>
      <c r="D104">
        <v>72071636.230827197</v>
      </c>
      <c r="E104">
        <v>0</v>
      </c>
      <c r="F104">
        <v>0</v>
      </c>
      <c r="G104">
        <v>854079929.51805198</v>
      </c>
      <c r="H104">
        <v>0</v>
      </c>
      <c r="I104">
        <v>7.0002205526136203</v>
      </c>
      <c r="J104">
        <v>141074337.921765</v>
      </c>
      <c r="K104">
        <v>0.86484598222683695</v>
      </c>
      <c r="L104">
        <v>122007574.34694999</v>
      </c>
      <c r="M104">
        <v>0</v>
      </c>
      <c r="N104">
        <v>0</v>
      </c>
      <c r="O104">
        <v>0</v>
      </c>
      <c r="P104">
        <v>2019</v>
      </c>
      <c r="Q104" t="s">
        <v>87</v>
      </c>
    </row>
    <row r="105" spans="1:17" x14ac:dyDescent="0.25">
      <c r="A105" t="s">
        <v>59</v>
      </c>
      <c r="B105" t="s">
        <v>53</v>
      </c>
      <c r="C105">
        <v>30184452.367476001</v>
      </c>
      <c r="D105">
        <v>7629288.7861367902</v>
      </c>
      <c r="E105">
        <v>0</v>
      </c>
      <c r="F105">
        <v>0</v>
      </c>
      <c r="G105">
        <v>37813741.1536128</v>
      </c>
      <c r="H105">
        <v>0</v>
      </c>
      <c r="I105">
        <v>0.637291391643514</v>
      </c>
      <c r="J105">
        <v>153766715.36131701</v>
      </c>
      <c r="K105">
        <v>0.38587732337194203</v>
      </c>
      <c r="L105">
        <v>59335088.547320098</v>
      </c>
      <c r="M105">
        <v>0</v>
      </c>
      <c r="N105">
        <v>0</v>
      </c>
      <c r="O105">
        <v>0</v>
      </c>
      <c r="P105">
        <v>2020</v>
      </c>
      <c r="Q105" t="s">
        <v>61</v>
      </c>
    </row>
    <row r="106" spans="1:17" x14ac:dyDescent="0.25">
      <c r="A106" t="s">
        <v>59</v>
      </c>
      <c r="B106" t="s">
        <v>54</v>
      </c>
      <c r="C106">
        <v>123529529.581497</v>
      </c>
      <c r="D106">
        <v>22705372.095065299</v>
      </c>
      <c r="E106">
        <v>0</v>
      </c>
      <c r="F106">
        <v>0</v>
      </c>
      <c r="G106">
        <v>146234901.67656201</v>
      </c>
      <c r="H106">
        <v>0</v>
      </c>
      <c r="I106">
        <v>0.26533224629982599</v>
      </c>
      <c r="L106">
        <v>551138822.04621398</v>
      </c>
      <c r="M106">
        <v>0</v>
      </c>
      <c r="N106">
        <v>0</v>
      </c>
      <c r="O106">
        <v>0</v>
      </c>
      <c r="P106">
        <v>2020</v>
      </c>
      <c r="Q106" t="s">
        <v>62</v>
      </c>
    </row>
    <row r="107" spans="1:17" x14ac:dyDescent="0.25">
      <c r="A107" t="s">
        <v>59</v>
      </c>
      <c r="B107" t="s">
        <v>55</v>
      </c>
      <c r="C107">
        <v>73322470.295807898</v>
      </c>
      <c r="D107">
        <v>24147568.295648199</v>
      </c>
      <c r="E107">
        <v>3601648.8480000002</v>
      </c>
      <c r="F107">
        <v>338557.825482824</v>
      </c>
      <c r="G107">
        <v>97470038.5914561</v>
      </c>
      <c r="H107">
        <v>3940206.6734828199</v>
      </c>
      <c r="I107">
        <v>0.83298697157997503</v>
      </c>
      <c r="L107">
        <v>117012680.77047899</v>
      </c>
      <c r="M107">
        <v>0</v>
      </c>
      <c r="N107">
        <v>3940206.6734828199</v>
      </c>
      <c r="O107">
        <v>0</v>
      </c>
      <c r="P107">
        <v>2020</v>
      </c>
      <c r="Q107" t="s">
        <v>63</v>
      </c>
    </row>
    <row r="108" spans="1:17" x14ac:dyDescent="0.25">
      <c r="A108" t="s">
        <v>59</v>
      </c>
      <c r="B108" t="s">
        <v>56</v>
      </c>
      <c r="C108">
        <v>48584340.162129603</v>
      </c>
      <c r="D108">
        <v>12573317.025660001</v>
      </c>
      <c r="E108">
        <v>4510854.0710000005</v>
      </c>
      <c r="F108">
        <v>858918.76399999997</v>
      </c>
      <c r="G108">
        <v>61157657.187789597</v>
      </c>
      <c r="H108">
        <v>5369772.835</v>
      </c>
      <c r="I108">
        <v>0.31758952087568199</v>
      </c>
      <c r="L108">
        <v>192568246.64479199</v>
      </c>
      <c r="M108">
        <v>0</v>
      </c>
      <c r="N108">
        <v>5369772.835</v>
      </c>
      <c r="O108">
        <v>0</v>
      </c>
      <c r="P108">
        <v>2020</v>
      </c>
      <c r="Q108" t="s">
        <v>64</v>
      </c>
    </row>
    <row r="109" spans="1:17" x14ac:dyDescent="0.25">
      <c r="A109" t="s">
        <v>59</v>
      </c>
      <c r="B109" t="s">
        <v>57</v>
      </c>
      <c r="C109">
        <v>35107545.283460699</v>
      </c>
      <c r="D109">
        <v>13687756.846930999</v>
      </c>
      <c r="E109">
        <v>1891979.22</v>
      </c>
      <c r="F109">
        <v>920485.03824400005</v>
      </c>
      <c r="G109">
        <v>48795302.130391702</v>
      </c>
      <c r="H109">
        <v>2812464.2582439999</v>
      </c>
      <c r="I109">
        <v>0.338952725531879</v>
      </c>
      <c r="L109">
        <v>143959019.812639</v>
      </c>
      <c r="M109">
        <v>0</v>
      </c>
      <c r="N109">
        <v>2812464.2582439999</v>
      </c>
      <c r="O109">
        <v>0</v>
      </c>
      <c r="P109">
        <v>2020</v>
      </c>
      <c r="Q109" t="s">
        <v>65</v>
      </c>
    </row>
    <row r="110" spans="1:17" x14ac:dyDescent="0.25">
      <c r="A110" t="s">
        <v>59</v>
      </c>
      <c r="B110" t="s">
        <v>58</v>
      </c>
      <c r="C110">
        <v>272364183.13403797</v>
      </c>
      <c r="D110">
        <v>15494540.216094401</v>
      </c>
      <c r="E110">
        <v>8510830.6999999993</v>
      </c>
      <c r="F110">
        <v>256155.514</v>
      </c>
      <c r="G110">
        <v>287858723.35013199</v>
      </c>
      <c r="H110">
        <v>8766986.2139999997</v>
      </c>
      <c r="I110">
        <v>0.80474669908707797</v>
      </c>
      <c r="L110">
        <v>357701030.24552298</v>
      </c>
      <c r="M110">
        <v>0</v>
      </c>
      <c r="N110">
        <v>2653300.2140000002</v>
      </c>
      <c r="O110">
        <v>6113686</v>
      </c>
      <c r="P110">
        <v>2020</v>
      </c>
      <c r="Q110" t="s">
        <v>66</v>
      </c>
    </row>
    <row r="111" spans="1:17" x14ac:dyDescent="0.25">
      <c r="A111" t="s">
        <v>59</v>
      </c>
      <c r="B111" t="s">
        <v>88</v>
      </c>
      <c r="C111">
        <v>137078651.43663999</v>
      </c>
      <c r="D111">
        <v>6102906.2001460399</v>
      </c>
      <c r="E111">
        <v>14727378.338</v>
      </c>
      <c r="F111">
        <v>915829.22908370604</v>
      </c>
      <c r="G111">
        <v>143181557.63678601</v>
      </c>
      <c r="H111">
        <v>15643207.5670837</v>
      </c>
      <c r="I111">
        <v>0.32305907370839598</v>
      </c>
      <c r="L111">
        <v>443205497.97040099</v>
      </c>
      <c r="M111">
        <v>0</v>
      </c>
      <c r="N111">
        <v>15643207.5670837</v>
      </c>
      <c r="O111">
        <v>0</v>
      </c>
      <c r="P111">
        <v>2020</v>
      </c>
      <c r="Q111" t="s">
        <v>82</v>
      </c>
    </row>
    <row r="112" spans="1:17" x14ac:dyDescent="0.25">
      <c r="A112" t="s">
        <v>60</v>
      </c>
      <c r="B112" t="s">
        <v>5</v>
      </c>
      <c r="C112">
        <v>21212568.158829998</v>
      </c>
      <c r="D112">
        <v>7125423.8260000004</v>
      </c>
      <c r="E112">
        <v>0</v>
      </c>
      <c r="F112">
        <v>0</v>
      </c>
      <c r="G112">
        <v>28337991.98483</v>
      </c>
      <c r="H112">
        <v>0</v>
      </c>
      <c r="I112">
        <v>0.32365794077425197</v>
      </c>
      <c r="L112">
        <v>87555373.790737405</v>
      </c>
      <c r="M112">
        <v>0</v>
      </c>
      <c r="N112">
        <v>0</v>
      </c>
      <c r="O112">
        <v>0</v>
      </c>
      <c r="P112">
        <v>2016</v>
      </c>
      <c r="Q112" t="s">
        <v>61</v>
      </c>
    </row>
    <row r="113" spans="1:17" x14ac:dyDescent="0.25">
      <c r="A113" t="s">
        <v>60</v>
      </c>
      <c r="B113" t="s">
        <v>6</v>
      </c>
      <c r="C113">
        <v>30787131.898750398</v>
      </c>
      <c r="D113">
        <v>2300453.8478839998</v>
      </c>
      <c r="E113">
        <v>0</v>
      </c>
      <c r="F113">
        <v>0</v>
      </c>
      <c r="G113">
        <v>33087585.746634401</v>
      </c>
      <c r="H113">
        <v>0</v>
      </c>
      <c r="I113">
        <v>0.40825250667263502</v>
      </c>
      <c r="L113">
        <v>81046864.883468494</v>
      </c>
      <c r="M113">
        <v>0</v>
      </c>
      <c r="N113">
        <v>0</v>
      </c>
      <c r="O113">
        <v>0</v>
      </c>
      <c r="P113">
        <v>2016</v>
      </c>
      <c r="Q113" t="s">
        <v>62</v>
      </c>
    </row>
    <row r="114" spans="1:17" x14ac:dyDescent="0.25">
      <c r="A114" t="s">
        <v>60</v>
      </c>
      <c r="B114" t="s">
        <v>7</v>
      </c>
      <c r="C114">
        <v>34091612.060994402</v>
      </c>
      <c r="D114">
        <v>60000278.953960001</v>
      </c>
      <c r="E114">
        <v>0</v>
      </c>
      <c r="F114">
        <v>0</v>
      </c>
      <c r="G114">
        <v>94091891.014954403</v>
      </c>
      <c r="H114">
        <v>0</v>
      </c>
      <c r="I114">
        <v>1.0508804388086701</v>
      </c>
      <c r="L114">
        <v>89536247.4551543</v>
      </c>
      <c r="M114">
        <v>0</v>
      </c>
      <c r="N114">
        <v>0</v>
      </c>
      <c r="O114">
        <v>0</v>
      </c>
      <c r="P114">
        <v>2016</v>
      </c>
      <c r="Q114" t="s">
        <v>63</v>
      </c>
    </row>
    <row r="115" spans="1:17" x14ac:dyDescent="0.25">
      <c r="A115" t="s">
        <v>60</v>
      </c>
      <c r="B115" t="s">
        <v>8</v>
      </c>
      <c r="C115">
        <v>17980376.298255201</v>
      </c>
      <c r="D115">
        <v>38278069.671250001</v>
      </c>
      <c r="E115">
        <v>0</v>
      </c>
      <c r="F115">
        <v>0</v>
      </c>
      <c r="G115">
        <v>56258445.969505198</v>
      </c>
      <c r="H115">
        <v>0</v>
      </c>
      <c r="I115">
        <v>0.59894264971566102</v>
      </c>
      <c r="L115">
        <v>93929604.105189502</v>
      </c>
      <c r="M115">
        <v>0</v>
      </c>
      <c r="N115">
        <v>0</v>
      </c>
      <c r="O115">
        <v>0</v>
      </c>
      <c r="P115">
        <v>2016</v>
      </c>
      <c r="Q115" t="s">
        <v>64</v>
      </c>
    </row>
    <row r="116" spans="1:17" x14ac:dyDescent="0.25">
      <c r="A116" t="s">
        <v>60</v>
      </c>
      <c r="B116" t="s">
        <v>9</v>
      </c>
      <c r="C116">
        <v>28693281.351925999</v>
      </c>
      <c r="D116">
        <v>13669419.83348</v>
      </c>
      <c r="E116">
        <v>0</v>
      </c>
      <c r="F116">
        <v>0</v>
      </c>
      <c r="G116">
        <v>42362701.185405999</v>
      </c>
      <c r="H116">
        <v>0</v>
      </c>
      <c r="I116">
        <v>0.60172537760539202</v>
      </c>
      <c r="L116">
        <v>70402051.769847795</v>
      </c>
      <c r="M116">
        <v>0</v>
      </c>
      <c r="N116">
        <v>0</v>
      </c>
      <c r="O116">
        <v>0</v>
      </c>
      <c r="P116">
        <v>2016</v>
      </c>
      <c r="Q116" t="s">
        <v>65</v>
      </c>
    </row>
    <row r="117" spans="1:17" x14ac:dyDescent="0.25">
      <c r="A117" t="s">
        <v>60</v>
      </c>
      <c r="B117" t="s">
        <v>10</v>
      </c>
      <c r="C117">
        <v>45870562.3253989</v>
      </c>
      <c r="D117">
        <v>54266490.829839997</v>
      </c>
      <c r="E117">
        <v>0</v>
      </c>
      <c r="F117">
        <v>0</v>
      </c>
      <c r="G117">
        <v>100137053.155239</v>
      </c>
      <c r="H117">
        <v>0</v>
      </c>
      <c r="I117">
        <v>1.2482528329851399</v>
      </c>
      <c r="L117">
        <v>80221771.190189004</v>
      </c>
      <c r="M117">
        <v>0</v>
      </c>
      <c r="N117">
        <v>0</v>
      </c>
      <c r="O117">
        <v>0</v>
      </c>
      <c r="P117">
        <v>2016</v>
      </c>
      <c r="Q117" t="s">
        <v>66</v>
      </c>
    </row>
    <row r="118" spans="1:17" x14ac:dyDescent="0.25">
      <c r="A118" t="s">
        <v>60</v>
      </c>
      <c r="B118" t="s">
        <v>11</v>
      </c>
      <c r="C118">
        <v>14839909.1692104</v>
      </c>
      <c r="D118">
        <v>15741054.29355</v>
      </c>
      <c r="E118">
        <v>0</v>
      </c>
      <c r="F118">
        <v>0</v>
      </c>
      <c r="G118">
        <v>30580963.4627604</v>
      </c>
      <c r="H118">
        <v>0</v>
      </c>
      <c r="I118">
        <v>0.48162625654845798</v>
      </c>
      <c r="J118">
        <v>123039682.264992</v>
      </c>
      <c r="K118">
        <v>0.51605478326811904</v>
      </c>
      <c r="L118">
        <v>63495216.564638399</v>
      </c>
      <c r="M118">
        <v>0</v>
      </c>
      <c r="N118">
        <v>0</v>
      </c>
      <c r="O118">
        <v>0</v>
      </c>
      <c r="P118">
        <v>2016</v>
      </c>
      <c r="Q118" t="s">
        <v>82</v>
      </c>
    </row>
    <row r="119" spans="1:17" x14ac:dyDescent="0.25">
      <c r="A119" t="s">
        <v>60</v>
      </c>
      <c r="B119" t="s">
        <v>12</v>
      </c>
      <c r="C119">
        <v>24118475.168336902</v>
      </c>
      <c r="D119">
        <v>6791684.3311440004</v>
      </c>
      <c r="E119">
        <v>0</v>
      </c>
      <c r="F119">
        <v>0</v>
      </c>
      <c r="G119">
        <v>30910159.499480899</v>
      </c>
      <c r="H119">
        <v>0</v>
      </c>
      <c r="I119">
        <v>0.49479442967804099</v>
      </c>
      <c r="J119">
        <v>126798285.72632299</v>
      </c>
      <c r="K119">
        <v>0.49267787803836199</v>
      </c>
      <c r="L119">
        <v>62470710.350546896</v>
      </c>
      <c r="M119">
        <v>0</v>
      </c>
      <c r="N119">
        <v>0</v>
      </c>
      <c r="O119">
        <v>0</v>
      </c>
      <c r="P119">
        <v>2016</v>
      </c>
      <c r="Q119" t="s">
        <v>83</v>
      </c>
    </row>
    <row r="120" spans="1:17" x14ac:dyDescent="0.25">
      <c r="A120" t="s">
        <v>60</v>
      </c>
      <c r="B120" t="s">
        <v>13</v>
      </c>
      <c r="C120">
        <v>31359566.873873901</v>
      </c>
      <c r="D120">
        <v>36265422.895686001</v>
      </c>
      <c r="E120">
        <v>0</v>
      </c>
      <c r="F120">
        <v>0</v>
      </c>
      <c r="G120">
        <v>67624989.769559905</v>
      </c>
      <c r="H120">
        <v>0</v>
      </c>
      <c r="I120">
        <v>1.4075114901702701</v>
      </c>
      <c r="J120">
        <v>135001474.94780999</v>
      </c>
      <c r="K120">
        <v>0.35589079081621</v>
      </c>
      <c r="L120">
        <v>48045781.680531003</v>
      </c>
      <c r="M120">
        <v>0</v>
      </c>
      <c r="N120">
        <v>0</v>
      </c>
      <c r="O120">
        <v>0</v>
      </c>
      <c r="P120">
        <v>2016</v>
      </c>
      <c r="Q120" t="s">
        <v>84</v>
      </c>
    </row>
    <row r="121" spans="1:17" x14ac:dyDescent="0.25">
      <c r="A121" t="s">
        <v>60</v>
      </c>
      <c r="B121" t="s">
        <v>14</v>
      </c>
      <c r="C121">
        <v>24126840.211331502</v>
      </c>
      <c r="D121">
        <v>15802678.851992</v>
      </c>
      <c r="E121">
        <v>0</v>
      </c>
      <c r="F121">
        <v>0</v>
      </c>
      <c r="G121">
        <v>39929519.063323498</v>
      </c>
      <c r="H121">
        <v>0</v>
      </c>
      <c r="I121">
        <v>0.51196867488029796</v>
      </c>
      <c r="J121">
        <v>144762078.01485199</v>
      </c>
      <c r="K121">
        <v>0.53876066642434595</v>
      </c>
      <c r="L121">
        <v>77992113.624255002</v>
      </c>
      <c r="M121">
        <v>0</v>
      </c>
      <c r="N121">
        <v>0</v>
      </c>
      <c r="O121">
        <v>0</v>
      </c>
      <c r="P121">
        <v>2016</v>
      </c>
      <c r="Q121" t="s">
        <v>85</v>
      </c>
    </row>
    <row r="122" spans="1:17" x14ac:dyDescent="0.25">
      <c r="A122" t="s">
        <v>60</v>
      </c>
      <c r="B122" t="s">
        <v>15</v>
      </c>
      <c r="C122">
        <v>17853599.160808899</v>
      </c>
      <c r="D122">
        <v>19515571.729516</v>
      </c>
      <c r="E122">
        <v>0</v>
      </c>
      <c r="F122">
        <v>0</v>
      </c>
      <c r="G122">
        <v>37369170.890324898</v>
      </c>
      <c r="H122">
        <v>0</v>
      </c>
      <c r="I122">
        <v>0.46547342564893901</v>
      </c>
      <c r="J122">
        <v>153656944.24853301</v>
      </c>
      <c r="K122">
        <v>0.52247603908984996</v>
      </c>
      <c r="L122">
        <v>80282071.609623402</v>
      </c>
      <c r="M122">
        <v>0</v>
      </c>
      <c r="N122">
        <v>0</v>
      </c>
      <c r="O122">
        <v>0</v>
      </c>
      <c r="P122">
        <v>2016</v>
      </c>
      <c r="Q122" t="s">
        <v>86</v>
      </c>
    </row>
    <row r="123" spans="1:17" x14ac:dyDescent="0.25">
      <c r="A123" t="s">
        <v>60</v>
      </c>
      <c r="B123" t="s">
        <v>16</v>
      </c>
      <c r="C123">
        <v>502289114.033283</v>
      </c>
      <c r="D123">
        <v>398781721.89738297</v>
      </c>
      <c r="E123">
        <v>0</v>
      </c>
      <c r="F123">
        <v>0</v>
      </c>
      <c r="G123">
        <v>901070835.93066597</v>
      </c>
      <c r="H123">
        <v>0</v>
      </c>
      <c r="I123">
        <v>4.4069139765122403</v>
      </c>
      <c r="J123">
        <v>162312102.926411</v>
      </c>
      <c r="K123">
        <v>1.2597183506603999</v>
      </c>
      <c r="L123">
        <v>204467534.59068</v>
      </c>
      <c r="M123">
        <v>0</v>
      </c>
      <c r="N123">
        <v>0</v>
      </c>
      <c r="O123">
        <v>0</v>
      </c>
      <c r="P123">
        <v>2016</v>
      </c>
      <c r="Q123" t="s">
        <v>87</v>
      </c>
    </row>
    <row r="124" spans="1:17" x14ac:dyDescent="0.25">
      <c r="A124" t="s">
        <v>60</v>
      </c>
      <c r="B124" t="s">
        <v>17</v>
      </c>
      <c r="C124">
        <v>27808595.8665624</v>
      </c>
      <c r="D124">
        <v>29959155.132697999</v>
      </c>
      <c r="E124">
        <v>0</v>
      </c>
      <c r="F124">
        <v>0</v>
      </c>
      <c r="G124">
        <v>57767750.999260403</v>
      </c>
      <c r="H124">
        <v>0</v>
      </c>
      <c r="I124">
        <v>0.32365794077425197</v>
      </c>
      <c r="J124">
        <v>169969035.447256</v>
      </c>
      <c r="K124">
        <v>1.05009691716848</v>
      </c>
      <c r="L124">
        <v>178483960.137263</v>
      </c>
      <c r="M124">
        <v>0</v>
      </c>
      <c r="N124">
        <v>0</v>
      </c>
      <c r="O124">
        <v>0</v>
      </c>
      <c r="P124">
        <v>2017</v>
      </c>
      <c r="Q124" t="s">
        <v>61</v>
      </c>
    </row>
    <row r="125" spans="1:17" x14ac:dyDescent="0.25">
      <c r="A125" t="s">
        <v>60</v>
      </c>
      <c r="B125" t="s">
        <v>18</v>
      </c>
      <c r="C125">
        <v>49220124.394801401</v>
      </c>
      <c r="D125">
        <v>44644185.409360997</v>
      </c>
      <c r="E125">
        <v>0</v>
      </c>
      <c r="F125">
        <v>0</v>
      </c>
      <c r="G125">
        <v>93864309.804162398</v>
      </c>
      <c r="H125">
        <v>0</v>
      </c>
      <c r="I125">
        <v>0.40825250667263502</v>
      </c>
      <c r="J125">
        <v>175910828.10008201</v>
      </c>
      <c r="K125">
        <v>1.3070104443103101</v>
      </c>
      <c r="L125">
        <v>229917289.59408301</v>
      </c>
      <c r="M125">
        <v>0</v>
      </c>
      <c r="N125">
        <v>0</v>
      </c>
      <c r="O125">
        <v>0</v>
      </c>
      <c r="P125">
        <v>2017</v>
      </c>
      <c r="Q125" t="s">
        <v>62</v>
      </c>
    </row>
    <row r="126" spans="1:17" x14ac:dyDescent="0.25">
      <c r="A126" t="s">
        <v>60</v>
      </c>
      <c r="B126" t="s">
        <v>19</v>
      </c>
      <c r="C126">
        <v>38654904.6826462</v>
      </c>
      <c r="D126">
        <v>191536803.59047201</v>
      </c>
      <c r="E126">
        <v>0</v>
      </c>
      <c r="F126">
        <v>0</v>
      </c>
      <c r="G126">
        <v>230191708.27311799</v>
      </c>
      <c r="H126">
        <v>0</v>
      </c>
      <c r="I126">
        <v>1.0508804388086701</v>
      </c>
      <c r="J126">
        <v>195433474.85100201</v>
      </c>
      <c r="K126">
        <v>1.1208239792618</v>
      </c>
      <c r="L126">
        <v>219046524.963462</v>
      </c>
      <c r="M126">
        <v>0</v>
      </c>
      <c r="N126">
        <v>0</v>
      </c>
      <c r="O126">
        <v>0</v>
      </c>
      <c r="P126">
        <v>2017</v>
      </c>
      <c r="Q126" t="s">
        <v>63</v>
      </c>
    </row>
    <row r="127" spans="1:17" x14ac:dyDescent="0.25">
      <c r="A127" t="s">
        <v>60</v>
      </c>
      <c r="B127" t="s">
        <v>20</v>
      </c>
      <c r="C127">
        <v>12885460.867855201</v>
      </c>
      <c r="D127">
        <v>141527641.45249599</v>
      </c>
      <c r="E127">
        <v>0</v>
      </c>
      <c r="F127">
        <v>0</v>
      </c>
      <c r="G127">
        <v>154413102.320351</v>
      </c>
      <c r="H127">
        <v>0</v>
      </c>
      <c r="I127">
        <v>0.59894264971566102</v>
      </c>
      <c r="J127">
        <v>215099444.993467</v>
      </c>
      <c r="K127">
        <v>1.1985595567076599</v>
      </c>
      <c r="L127">
        <v>257809495.43943301</v>
      </c>
      <c r="M127">
        <v>0</v>
      </c>
      <c r="N127">
        <v>0</v>
      </c>
      <c r="O127">
        <v>0</v>
      </c>
      <c r="P127">
        <v>2017</v>
      </c>
      <c r="Q127" t="s">
        <v>64</v>
      </c>
    </row>
    <row r="128" spans="1:17" x14ac:dyDescent="0.25">
      <c r="A128" t="s">
        <v>60</v>
      </c>
      <c r="B128" t="s">
        <v>21</v>
      </c>
      <c r="C128">
        <v>25977163.830038399</v>
      </c>
      <c r="D128">
        <v>131707670.61285201</v>
      </c>
      <c r="E128">
        <v>0</v>
      </c>
      <c r="F128">
        <v>0</v>
      </c>
      <c r="G128">
        <v>157684834.442891</v>
      </c>
      <c r="H128">
        <v>0</v>
      </c>
      <c r="I128">
        <v>0.60172537760539202</v>
      </c>
      <c r="J128">
        <v>220416659.598811</v>
      </c>
      <c r="K128">
        <v>1.18890507783321</v>
      </c>
      <c r="L128">
        <v>262054485.836061</v>
      </c>
      <c r="M128">
        <v>0</v>
      </c>
      <c r="N128">
        <v>0</v>
      </c>
      <c r="O128">
        <v>0</v>
      </c>
      <c r="P128">
        <v>2017</v>
      </c>
      <c r="Q128" t="s">
        <v>65</v>
      </c>
    </row>
    <row r="129" spans="1:17" x14ac:dyDescent="0.25">
      <c r="A129" t="s">
        <v>60</v>
      </c>
      <c r="B129" t="s">
        <v>22</v>
      </c>
      <c r="C129">
        <v>48891883.453488298</v>
      </c>
      <c r="D129">
        <v>143646844.71332899</v>
      </c>
      <c r="E129">
        <v>0</v>
      </c>
      <c r="F129">
        <v>0</v>
      </c>
      <c r="G129">
        <v>192538728.16681701</v>
      </c>
      <c r="H129">
        <v>0</v>
      </c>
      <c r="I129">
        <v>1.2482528329851399</v>
      </c>
      <c r="J129">
        <v>239787049.491447</v>
      </c>
      <c r="K129">
        <v>0.643264840563332</v>
      </c>
      <c r="L129">
        <v>154246578.160267</v>
      </c>
      <c r="M129">
        <v>0</v>
      </c>
      <c r="N129">
        <v>0</v>
      </c>
      <c r="O129">
        <v>0</v>
      </c>
      <c r="P129">
        <v>2017</v>
      </c>
      <c r="Q129" t="s">
        <v>66</v>
      </c>
    </row>
    <row r="130" spans="1:17" x14ac:dyDescent="0.25">
      <c r="A130" t="s">
        <v>60</v>
      </c>
      <c r="B130" t="s">
        <v>23</v>
      </c>
      <c r="C130">
        <v>29746200.049590498</v>
      </c>
      <c r="D130">
        <v>92199468.901887</v>
      </c>
      <c r="E130">
        <v>0</v>
      </c>
      <c r="F130">
        <v>0</v>
      </c>
      <c r="G130">
        <v>121945668.95147701</v>
      </c>
      <c r="H130">
        <v>0</v>
      </c>
      <c r="I130">
        <v>0.48162625654845798</v>
      </c>
      <c r="J130">
        <v>256365366.07628801</v>
      </c>
      <c r="K130">
        <v>0.98763590923045497</v>
      </c>
      <c r="L130">
        <v>253195641.41995299</v>
      </c>
      <c r="M130">
        <v>0</v>
      </c>
      <c r="N130">
        <v>0</v>
      </c>
      <c r="O130">
        <v>0</v>
      </c>
      <c r="P130">
        <v>2017</v>
      </c>
      <c r="Q130" t="s">
        <v>82</v>
      </c>
    </row>
    <row r="131" spans="1:17" x14ac:dyDescent="0.25">
      <c r="A131" t="s">
        <v>60</v>
      </c>
      <c r="B131" t="s">
        <v>24</v>
      </c>
      <c r="C131">
        <v>24046332.197279401</v>
      </c>
      <c r="D131">
        <v>58102145.481293999</v>
      </c>
      <c r="E131">
        <v>0</v>
      </c>
      <c r="F131">
        <v>0</v>
      </c>
      <c r="G131">
        <v>82148477.6785734</v>
      </c>
      <c r="H131">
        <v>0</v>
      </c>
      <c r="I131">
        <v>0.49479442967804099</v>
      </c>
      <c r="J131">
        <v>255398785.72091699</v>
      </c>
      <c r="K131">
        <v>0.65006366183707798</v>
      </c>
      <c r="L131">
        <v>166025469.87448201</v>
      </c>
      <c r="M131">
        <v>0</v>
      </c>
      <c r="N131">
        <v>0</v>
      </c>
      <c r="O131">
        <v>0</v>
      </c>
      <c r="P131">
        <v>2017</v>
      </c>
      <c r="Q131" t="s">
        <v>83</v>
      </c>
    </row>
    <row r="132" spans="1:17" x14ac:dyDescent="0.25">
      <c r="A132" t="s">
        <v>60</v>
      </c>
      <c r="B132" t="s">
        <v>25</v>
      </c>
      <c r="C132">
        <v>223596248.18441501</v>
      </c>
      <c r="D132">
        <v>261333945.42815</v>
      </c>
      <c r="E132">
        <v>0</v>
      </c>
      <c r="F132">
        <v>0</v>
      </c>
      <c r="G132">
        <v>484930193.61256498</v>
      </c>
      <c r="H132">
        <v>0</v>
      </c>
      <c r="I132">
        <v>1.4075114901702701</v>
      </c>
      <c r="J132">
        <v>254543075.38623899</v>
      </c>
      <c r="K132">
        <v>1.35352409069598</v>
      </c>
      <c r="L132">
        <v>344530184.65511799</v>
      </c>
      <c r="M132">
        <v>0</v>
      </c>
      <c r="N132">
        <v>0</v>
      </c>
      <c r="O132">
        <v>0</v>
      </c>
      <c r="P132">
        <v>2017</v>
      </c>
      <c r="Q132" t="s">
        <v>84</v>
      </c>
    </row>
    <row r="133" spans="1:17" x14ac:dyDescent="0.25">
      <c r="A133" t="s">
        <v>60</v>
      </c>
      <c r="B133" t="s">
        <v>26</v>
      </c>
      <c r="C133">
        <v>18892480.112427302</v>
      </c>
      <c r="D133">
        <v>75715118.527048007</v>
      </c>
      <c r="E133">
        <v>0</v>
      </c>
      <c r="F133">
        <v>0</v>
      </c>
      <c r="G133">
        <v>94607598.639475301</v>
      </c>
      <c r="H133">
        <v>0</v>
      </c>
      <c r="I133">
        <v>0.51196867488029796</v>
      </c>
      <c r="J133">
        <v>251528360.681178</v>
      </c>
      <c r="K133">
        <v>0.734675690245298</v>
      </c>
      <c r="L133">
        <v>184791771.999713</v>
      </c>
      <c r="M133">
        <v>0</v>
      </c>
      <c r="N133">
        <v>0</v>
      </c>
      <c r="O133">
        <v>0</v>
      </c>
      <c r="P133">
        <v>2017</v>
      </c>
      <c r="Q133" t="s">
        <v>85</v>
      </c>
    </row>
    <row r="134" spans="1:17" x14ac:dyDescent="0.25">
      <c r="A134" t="s">
        <v>60</v>
      </c>
      <c r="B134" t="s">
        <v>27</v>
      </c>
      <c r="C134">
        <v>43471105.376890898</v>
      </c>
      <c r="D134">
        <v>66833136.465525001</v>
      </c>
      <c r="E134">
        <v>0</v>
      </c>
      <c r="F134">
        <v>0</v>
      </c>
      <c r="G134">
        <v>110304241.842416</v>
      </c>
      <c r="H134">
        <v>0</v>
      </c>
      <c r="I134">
        <v>0.46547342564893901</v>
      </c>
      <c r="J134">
        <v>246258592.45015201</v>
      </c>
      <c r="K134">
        <v>0.96228990405353398</v>
      </c>
      <c r="L134">
        <v>236972157.30121499</v>
      </c>
      <c r="M134">
        <v>0</v>
      </c>
      <c r="N134">
        <v>0</v>
      </c>
      <c r="O134">
        <v>0</v>
      </c>
      <c r="P134">
        <v>2017</v>
      </c>
      <c r="Q134" t="s">
        <v>86</v>
      </c>
    </row>
    <row r="135" spans="1:17" x14ac:dyDescent="0.25">
      <c r="A135" t="s">
        <v>60</v>
      </c>
      <c r="B135" t="s">
        <v>28</v>
      </c>
      <c r="C135">
        <v>606773853.98030496</v>
      </c>
      <c r="D135">
        <v>686251268.42154396</v>
      </c>
      <c r="E135">
        <v>0</v>
      </c>
      <c r="F135">
        <v>0</v>
      </c>
      <c r="G135">
        <v>1293025122.40185</v>
      </c>
      <c r="H135">
        <v>0</v>
      </c>
      <c r="I135">
        <v>4.4069139765122403</v>
      </c>
      <c r="J135">
        <v>253126934.46634799</v>
      </c>
      <c r="K135">
        <v>1.1591350286669999</v>
      </c>
      <c r="L135">
        <v>293408296.43903899</v>
      </c>
      <c r="M135">
        <v>0</v>
      </c>
      <c r="N135">
        <v>0</v>
      </c>
      <c r="O135">
        <v>0</v>
      </c>
      <c r="P135">
        <v>2017</v>
      </c>
      <c r="Q135" t="s">
        <v>87</v>
      </c>
    </row>
    <row r="136" spans="1:17" x14ac:dyDescent="0.25">
      <c r="A136" t="s">
        <v>60</v>
      </c>
      <c r="B136" t="s">
        <v>29</v>
      </c>
      <c r="C136">
        <v>27793471.007475201</v>
      </c>
      <c r="D136">
        <v>35899591.5567782</v>
      </c>
      <c r="E136">
        <v>0</v>
      </c>
      <c r="F136">
        <v>0</v>
      </c>
      <c r="G136">
        <v>63693062.564253397</v>
      </c>
      <c r="H136">
        <v>0</v>
      </c>
      <c r="I136">
        <v>0.32365794077425197</v>
      </c>
      <c r="J136">
        <v>261092213.91659901</v>
      </c>
      <c r="K136">
        <v>0.753723305606121</v>
      </c>
      <c r="L136">
        <v>196791286.54123899</v>
      </c>
      <c r="M136">
        <v>0</v>
      </c>
      <c r="N136">
        <v>0</v>
      </c>
      <c r="O136">
        <v>0</v>
      </c>
      <c r="P136">
        <v>2018</v>
      </c>
      <c r="Q136" t="s">
        <v>61</v>
      </c>
    </row>
    <row r="137" spans="1:17" x14ac:dyDescent="0.25">
      <c r="A137" t="s">
        <v>60</v>
      </c>
      <c r="B137" t="s">
        <v>30</v>
      </c>
      <c r="C137">
        <v>23485043.7550724</v>
      </c>
      <c r="D137">
        <v>41256025.9551972</v>
      </c>
      <c r="E137">
        <v>0</v>
      </c>
      <c r="F137">
        <v>0</v>
      </c>
      <c r="G137">
        <v>64741069.7102696</v>
      </c>
      <c r="H137">
        <v>0</v>
      </c>
      <c r="I137">
        <v>0.40825250667263502</v>
      </c>
      <c r="J137">
        <v>260019689.63286999</v>
      </c>
      <c r="K137">
        <v>0.60988053889972405</v>
      </c>
      <c r="L137">
        <v>158580948.43783399</v>
      </c>
      <c r="M137">
        <v>0</v>
      </c>
      <c r="N137">
        <v>0</v>
      </c>
      <c r="O137">
        <v>0</v>
      </c>
      <c r="P137">
        <v>2018</v>
      </c>
      <c r="Q137" t="s">
        <v>62</v>
      </c>
    </row>
    <row r="138" spans="1:17" x14ac:dyDescent="0.25">
      <c r="A138" t="s">
        <v>60</v>
      </c>
      <c r="B138" t="s">
        <v>31</v>
      </c>
      <c r="C138">
        <v>28950577.324593998</v>
      </c>
      <c r="D138">
        <v>209827323.010153</v>
      </c>
      <c r="E138">
        <v>0</v>
      </c>
      <c r="F138">
        <v>0</v>
      </c>
      <c r="G138">
        <v>238777900.33474699</v>
      </c>
      <c r="H138">
        <v>0</v>
      </c>
      <c r="I138">
        <v>1.0508804388086701</v>
      </c>
      <c r="J138">
        <v>256307038.504798</v>
      </c>
      <c r="K138">
        <v>0.88650316047283695</v>
      </c>
      <c r="L138">
        <v>227216999.68593699</v>
      </c>
      <c r="M138">
        <v>0</v>
      </c>
      <c r="N138">
        <v>0</v>
      </c>
      <c r="O138">
        <v>0</v>
      </c>
      <c r="P138">
        <v>2018</v>
      </c>
      <c r="Q138" t="s">
        <v>63</v>
      </c>
    </row>
    <row r="139" spans="1:17" x14ac:dyDescent="0.25">
      <c r="A139" t="s">
        <v>60</v>
      </c>
      <c r="B139" t="s">
        <v>32</v>
      </c>
      <c r="C139">
        <v>14004752.7011883</v>
      </c>
      <c r="D139">
        <v>59469004.636070698</v>
      </c>
      <c r="E139">
        <v>0</v>
      </c>
      <c r="F139">
        <v>0</v>
      </c>
      <c r="G139">
        <v>73473757.337258995</v>
      </c>
      <c r="H139">
        <v>0</v>
      </c>
      <c r="I139">
        <v>0.59894264971566102</v>
      </c>
      <c r="J139">
        <v>254009299.318755</v>
      </c>
      <c r="K139">
        <v>0.48294468795615197</v>
      </c>
      <c r="L139">
        <v>122672441.79745699</v>
      </c>
      <c r="M139">
        <v>0</v>
      </c>
      <c r="N139">
        <v>0</v>
      </c>
      <c r="O139">
        <v>0</v>
      </c>
      <c r="P139">
        <v>2018</v>
      </c>
      <c r="Q139" t="s">
        <v>64</v>
      </c>
    </row>
    <row r="140" spans="1:17" x14ac:dyDescent="0.25">
      <c r="A140" t="s">
        <v>60</v>
      </c>
      <c r="B140" t="s">
        <v>33</v>
      </c>
      <c r="C140">
        <v>43580068.314294003</v>
      </c>
      <c r="D140">
        <v>68569673.567059606</v>
      </c>
      <c r="E140">
        <v>0</v>
      </c>
      <c r="F140">
        <v>0</v>
      </c>
      <c r="G140">
        <v>112149741.881354</v>
      </c>
      <c r="H140">
        <v>0</v>
      </c>
      <c r="I140">
        <v>0.60172537760539202</v>
      </c>
      <c r="J140">
        <v>255244699.036594</v>
      </c>
      <c r="K140">
        <v>0.73020233753044705</v>
      </c>
      <c r="L140">
        <v>186380275.87877601</v>
      </c>
      <c r="M140">
        <v>0</v>
      </c>
      <c r="N140">
        <v>0</v>
      </c>
      <c r="O140">
        <v>0</v>
      </c>
      <c r="P140">
        <v>2018</v>
      </c>
      <c r="Q140" t="s">
        <v>65</v>
      </c>
    </row>
    <row r="141" spans="1:17" x14ac:dyDescent="0.25">
      <c r="A141" t="s">
        <v>60</v>
      </c>
      <c r="B141" t="s">
        <v>34</v>
      </c>
      <c r="C141">
        <v>176434550.01543099</v>
      </c>
      <c r="D141">
        <v>226479479.10161701</v>
      </c>
      <c r="E141">
        <v>0</v>
      </c>
      <c r="F141">
        <v>0</v>
      </c>
      <c r="G141">
        <v>402914029.11704803</v>
      </c>
      <c r="H141">
        <v>0</v>
      </c>
      <c r="I141">
        <v>1.2482528329851399</v>
      </c>
      <c r="J141">
        <v>237788010.94749999</v>
      </c>
      <c r="K141">
        <v>1.35743760082445</v>
      </c>
      <c r="L141">
        <v>322782387.08539402</v>
      </c>
      <c r="M141">
        <v>0</v>
      </c>
      <c r="N141">
        <v>0</v>
      </c>
      <c r="O141">
        <v>0</v>
      </c>
      <c r="P141">
        <v>2018</v>
      </c>
      <c r="Q141" t="s">
        <v>66</v>
      </c>
    </row>
    <row r="142" spans="1:17" x14ac:dyDescent="0.25">
      <c r="A142" t="s">
        <v>60</v>
      </c>
      <c r="B142" t="s">
        <v>35</v>
      </c>
      <c r="C142">
        <v>44578770.4963945</v>
      </c>
      <c r="D142">
        <v>58158304.310889699</v>
      </c>
      <c r="E142">
        <v>0</v>
      </c>
      <c r="F142">
        <v>0</v>
      </c>
      <c r="G142">
        <v>102737074.807284</v>
      </c>
      <c r="H142">
        <v>0</v>
      </c>
      <c r="I142">
        <v>0.48162625654845798</v>
      </c>
      <c r="J142">
        <v>220270176.802937</v>
      </c>
      <c r="K142">
        <v>0.96841462736077499</v>
      </c>
      <c r="L142">
        <v>213312861.18730801</v>
      </c>
      <c r="M142">
        <v>0</v>
      </c>
      <c r="N142">
        <v>0</v>
      </c>
      <c r="O142">
        <v>0</v>
      </c>
      <c r="P142">
        <v>2018</v>
      </c>
      <c r="Q142" t="s">
        <v>82</v>
      </c>
    </row>
    <row r="143" spans="1:17" x14ac:dyDescent="0.25">
      <c r="A143" t="s">
        <v>60</v>
      </c>
      <c r="B143" t="s">
        <v>36</v>
      </c>
      <c r="C143">
        <v>25669606.464792199</v>
      </c>
      <c r="D143">
        <v>49946882.548478201</v>
      </c>
      <c r="E143">
        <v>0</v>
      </c>
      <c r="F143">
        <v>0</v>
      </c>
      <c r="G143">
        <v>75616489.013270393</v>
      </c>
      <c r="H143">
        <v>0</v>
      </c>
      <c r="I143">
        <v>0.49479442967804099</v>
      </c>
      <c r="J143">
        <v>221331145.24449101</v>
      </c>
      <c r="K143">
        <v>0.69047693465582605</v>
      </c>
      <c r="L143">
        <v>152824050.71228001</v>
      </c>
      <c r="M143">
        <v>0</v>
      </c>
      <c r="N143">
        <v>0</v>
      </c>
      <c r="O143">
        <v>0</v>
      </c>
      <c r="P143">
        <v>2018</v>
      </c>
      <c r="Q143" t="s">
        <v>83</v>
      </c>
    </row>
    <row r="144" spans="1:17" x14ac:dyDescent="0.25">
      <c r="A144" t="s">
        <v>60</v>
      </c>
      <c r="B144" t="s">
        <v>37</v>
      </c>
      <c r="C144">
        <v>204651203.79028299</v>
      </c>
      <c r="D144">
        <v>197707351.41385901</v>
      </c>
      <c r="E144">
        <v>0</v>
      </c>
      <c r="F144">
        <v>0</v>
      </c>
      <c r="G144">
        <v>402358555.20414197</v>
      </c>
      <c r="H144">
        <v>0</v>
      </c>
      <c r="I144">
        <v>1.4075114901702701</v>
      </c>
      <c r="J144">
        <v>221141945.66209099</v>
      </c>
      <c r="K144">
        <v>1.29267742605564</v>
      </c>
      <c r="L144">
        <v>285865201.11140698</v>
      </c>
      <c r="M144">
        <v>0</v>
      </c>
      <c r="N144">
        <v>0</v>
      </c>
      <c r="O144">
        <v>0</v>
      </c>
      <c r="P144">
        <v>2018</v>
      </c>
      <c r="Q144" t="s">
        <v>84</v>
      </c>
    </row>
    <row r="145" spans="1:17" x14ac:dyDescent="0.25">
      <c r="A145" t="s">
        <v>60</v>
      </c>
      <c r="B145" t="s">
        <v>38</v>
      </c>
      <c r="C145">
        <v>28661848.868464202</v>
      </c>
      <c r="D145">
        <v>93371647.714400798</v>
      </c>
      <c r="E145">
        <v>0</v>
      </c>
      <c r="F145">
        <v>0</v>
      </c>
      <c r="G145">
        <v>122033496.582865</v>
      </c>
      <c r="H145">
        <v>0</v>
      </c>
      <c r="I145">
        <v>0.51196867488029796</v>
      </c>
      <c r="J145">
        <v>223612669.865944</v>
      </c>
      <c r="K145">
        <v>1.06595595206998</v>
      </c>
      <c r="L145">
        <v>238361256.40186301</v>
      </c>
      <c r="M145">
        <v>0</v>
      </c>
      <c r="N145">
        <v>0</v>
      </c>
      <c r="O145">
        <v>0</v>
      </c>
      <c r="P145">
        <v>2018</v>
      </c>
      <c r="Q145" t="s">
        <v>85</v>
      </c>
    </row>
    <row r="146" spans="1:17" x14ac:dyDescent="0.25">
      <c r="A146" t="s">
        <v>60</v>
      </c>
      <c r="B146" t="s">
        <v>39</v>
      </c>
      <c r="C146">
        <v>52890717.407239497</v>
      </c>
      <c r="D146">
        <v>59637219.719905898</v>
      </c>
      <c r="E146">
        <v>0</v>
      </c>
      <c r="F146">
        <v>0</v>
      </c>
      <c r="G146">
        <v>112527937.12714501</v>
      </c>
      <c r="H146">
        <v>0</v>
      </c>
      <c r="I146">
        <v>0.46547342564893901</v>
      </c>
      <c r="J146">
        <v>228198860.11770499</v>
      </c>
      <c r="K146">
        <v>1.0593805496422399</v>
      </c>
      <c r="L146">
        <v>241749433.859225</v>
      </c>
      <c r="M146">
        <v>0</v>
      </c>
      <c r="N146">
        <v>0</v>
      </c>
      <c r="O146">
        <v>0</v>
      </c>
      <c r="P146">
        <v>2018</v>
      </c>
      <c r="Q146" t="s">
        <v>86</v>
      </c>
    </row>
    <row r="147" spans="1:17" x14ac:dyDescent="0.25">
      <c r="A147" t="s">
        <v>60</v>
      </c>
      <c r="B147" t="s">
        <v>40</v>
      </c>
      <c r="C147">
        <v>420254415.45915401</v>
      </c>
      <c r="D147">
        <v>451586497.51972902</v>
      </c>
      <c r="E147">
        <v>0</v>
      </c>
      <c r="F147">
        <v>0</v>
      </c>
      <c r="G147">
        <v>871840912.97888196</v>
      </c>
      <c r="H147">
        <v>0</v>
      </c>
      <c r="I147">
        <v>4.4069139765122403</v>
      </c>
      <c r="J147">
        <v>222484892.78135899</v>
      </c>
      <c r="K147">
        <v>0.88920551064959896</v>
      </c>
      <c r="L147">
        <v>197834792.69747001</v>
      </c>
      <c r="M147">
        <v>0</v>
      </c>
      <c r="N147">
        <v>0</v>
      </c>
      <c r="O147">
        <v>0</v>
      </c>
      <c r="P147">
        <v>2018</v>
      </c>
      <c r="Q147" t="s">
        <v>87</v>
      </c>
    </row>
    <row r="148" spans="1:17" x14ac:dyDescent="0.25">
      <c r="A148" t="s">
        <v>60</v>
      </c>
      <c r="B148" t="s">
        <v>41</v>
      </c>
      <c r="C148">
        <v>23053736.590622399</v>
      </c>
      <c r="D148">
        <v>41395515.9270816</v>
      </c>
      <c r="E148">
        <v>0</v>
      </c>
      <c r="F148">
        <v>0</v>
      </c>
      <c r="G148">
        <v>64449252.517704099</v>
      </c>
      <c r="H148">
        <v>0</v>
      </c>
      <c r="I148">
        <v>0.32365794077425197</v>
      </c>
      <c r="J148">
        <v>217434482.56259501</v>
      </c>
      <c r="K148">
        <v>0.91580539763681501</v>
      </c>
      <c r="L148">
        <v>199127672.763192</v>
      </c>
      <c r="M148">
        <v>0</v>
      </c>
      <c r="N148">
        <v>0</v>
      </c>
      <c r="O148">
        <v>0</v>
      </c>
      <c r="P148">
        <v>2019</v>
      </c>
      <c r="Q148" t="s">
        <v>61</v>
      </c>
    </row>
    <row r="149" spans="1:17" x14ac:dyDescent="0.25">
      <c r="A149" t="s">
        <v>60</v>
      </c>
      <c r="B149" t="s">
        <v>42</v>
      </c>
      <c r="C149">
        <v>31954989.3297038</v>
      </c>
      <c r="D149">
        <v>57493133.024413303</v>
      </c>
      <c r="E149">
        <v>0</v>
      </c>
      <c r="F149">
        <v>0</v>
      </c>
      <c r="G149">
        <v>89448122.354117095</v>
      </c>
      <c r="H149">
        <v>0</v>
      </c>
      <c r="I149">
        <v>0.40825250667263502</v>
      </c>
      <c r="J149">
        <v>224730583.77607</v>
      </c>
      <c r="K149">
        <v>0.97494516219280403</v>
      </c>
      <c r="L149">
        <v>219099995.44924399</v>
      </c>
      <c r="M149">
        <v>0</v>
      </c>
      <c r="N149">
        <v>0</v>
      </c>
      <c r="O149">
        <v>0</v>
      </c>
      <c r="P149">
        <v>2019</v>
      </c>
      <c r="Q149" t="s">
        <v>62</v>
      </c>
    </row>
    <row r="150" spans="1:17" x14ac:dyDescent="0.25">
      <c r="A150" t="s">
        <v>60</v>
      </c>
      <c r="B150" t="s">
        <v>43</v>
      </c>
      <c r="C150">
        <v>54225856.478735097</v>
      </c>
      <c r="D150">
        <v>155304201.234566</v>
      </c>
      <c r="E150">
        <v>0</v>
      </c>
      <c r="F150">
        <v>0</v>
      </c>
      <c r="G150">
        <v>209530057.71330199</v>
      </c>
      <c r="H150">
        <v>0</v>
      </c>
      <c r="I150">
        <v>1.0508804388086701</v>
      </c>
      <c r="J150">
        <v>225419127.99811199</v>
      </c>
      <c r="K150">
        <v>0.88450900566819901</v>
      </c>
      <c r="L150">
        <v>199385248.76420301</v>
      </c>
      <c r="M150">
        <v>0</v>
      </c>
      <c r="N150">
        <v>0</v>
      </c>
      <c r="O150">
        <v>0</v>
      </c>
      <c r="P150">
        <v>2019</v>
      </c>
      <c r="Q150" t="s">
        <v>63</v>
      </c>
    </row>
    <row r="151" spans="1:17" x14ac:dyDescent="0.25">
      <c r="A151" t="s">
        <v>60</v>
      </c>
      <c r="B151" t="s">
        <v>44</v>
      </c>
      <c r="C151">
        <v>56044339.1497069</v>
      </c>
      <c r="D151">
        <v>105974641.701471</v>
      </c>
      <c r="E151">
        <v>0</v>
      </c>
      <c r="F151">
        <v>0</v>
      </c>
      <c r="G151">
        <v>162018980.85117799</v>
      </c>
      <c r="H151">
        <v>0</v>
      </c>
      <c r="I151">
        <v>0.59894264971566102</v>
      </c>
      <c r="J151">
        <v>223499304.64030099</v>
      </c>
      <c r="K151">
        <v>1.2103319007390301</v>
      </c>
      <c r="L151">
        <v>270508338.199148</v>
      </c>
      <c r="M151">
        <v>0</v>
      </c>
      <c r="N151">
        <v>0</v>
      </c>
      <c r="O151">
        <v>0</v>
      </c>
      <c r="P151">
        <v>2019</v>
      </c>
      <c r="Q151" t="s">
        <v>64</v>
      </c>
    </row>
    <row r="152" spans="1:17" x14ac:dyDescent="0.25">
      <c r="A152" t="s">
        <v>60</v>
      </c>
      <c r="B152" t="s">
        <v>45</v>
      </c>
      <c r="C152">
        <v>46284991.722954199</v>
      </c>
      <c r="D152">
        <v>87388092.686725706</v>
      </c>
      <c r="E152">
        <v>0</v>
      </c>
      <c r="F152">
        <v>0</v>
      </c>
      <c r="G152">
        <v>133673084.40967999</v>
      </c>
      <c r="H152">
        <v>0</v>
      </c>
      <c r="I152">
        <v>0.60172537760539202</v>
      </c>
      <c r="J152">
        <v>228377806.77444601</v>
      </c>
      <c r="K152">
        <v>0.97272873003917903</v>
      </c>
      <c r="L152">
        <v>222149653.95284</v>
      </c>
      <c r="M152">
        <v>0</v>
      </c>
      <c r="N152">
        <v>0</v>
      </c>
      <c r="O152">
        <v>0</v>
      </c>
      <c r="P152">
        <v>2019</v>
      </c>
      <c r="Q152" t="s">
        <v>65</v>
      </c>
    </row>
    <row r="153" spans="1:17" x14ac:dyDescent="0.25">
      <c r="A153" t="s">
        <v>60</v>
      </c>
      <c r="B153" t="s">
        <v>46</v>
      </c>
      <c r="C153">
        <v>92331086.370442793</v>
      </c>
      <c r="D153">
        <v>151924384.14599499</v>
      </c>
      <c r="E153">
        <v>0</v>
      </c>
      <c r="F153">
        <v>0</v>
      </c>
      <c r="G153">
        <v>244255470.51643801</v>
      </c>
      <c r="H153">
        <v>0</v>
      </c>
      <c r="I153">
        <v>1.2482528329851399</v>
      </c>
      <c r="J153">
        <v>219583078.36886799</v>
      </c>
      <c r="K153">
        <v>0.89113370401505498</v>
      </c>
      <c r="L153">
        <v>195677881.965877</v>
      </c>
      <c r="M153">
        <v>0</v>
      </c>
      <c r="N153">
        <v>0</v>
      </c>
      <c r="O153">
        <v>0</v>
      </c>
      <c r="P153">
        <v>2019</v>
      </c>
      <c r="Q153" t="s">
        <v>66</v>
      </c>
    </row>
    <row r="154" spans="1:17" x14ac:dyDescent="0.25">
      <c r="A154" t="s">
        <v>60</v>
      </c>
      <c r="B154" t="s">
        <v>47</v>
      </c>
      <c r="C154">
        <v>45624578.291448198</v>
      </c>
      <c r="D154">
        <v>94561209.866101906</v>
      </c>
      <c r="E154">
        <v>0</v>
      </c>
      <c r="F154">
        <v>0</v>
      </c>
      <c r="G154">
        <v>140185788.15755001</v>
      </c>
      <c r="H154">
        <v>0</v>
      </c>
      <c r="I154">
        <v>0.48162625654845798</v>
      </c>
      <c r="J154">
        <v>210358158.06691301</v>
      </c>
      <c r="K154">
        <v>1.38367620734444</v>
      </c>
      <c r="L154">
        <v>291067578.33798802</v>
      </c>
      <c r="M154">
        <v>0</v>
      </c>
      <c r="N154">
        <v>0</v>
      </c>
      <c r="O154">
        <v>0</v>
      </c>
      <c r="P154">
        <v>2019</v>
      </c>
      <c r="Q154" t="s">
        <v>82</v>
      </c>
    </row>
    <row r="155" spans="1:17" x14ac:dyDescent="0.25">
      <c r="A155" t="s">
        <v>60</v>
      </c>
      <c r="B155" t="s">
        <v>48</v>
      </c>
      <c r="C155">
        <v>42442807.148002401</v>
      </c>
      <c r="D155">
        <v>170831397.63840899</v>
      </c>
      <c r="E155">
        <v>0</v>
      </c>
      <c r="F155">
        <v>0</v>
      </c>
      <c r="G155">
        <v>213274204.786412</v>
      </c>
      <c r="H155">
        <v>0</v>
      </c>
      <c r="I155">
        <v>0.49479442967804099</v>
      </c>
      <c r="J155">
        <v>213113744.59969699</v>
      </c>
      <c r="K155">
        <v>2.02256305267252</v>
      </c>
      <c r="L155">
        <v>431035985.84403503</v>
      </c>
      <c r="M155">
        <v>0</v>
      </c>
      <c r="N155">
        <v>0</v>
      </c>
      <c r="O155">
        <v>0</v>
      </c>
      <c r="P155">
        <v>2019</v>
      </c>
      <c r="Q155" t="s">
        <v>83</v>
      </c>
    </row>
    <row r="156" spans="1:17" x14ac:dyDescent="0.25">
      <c r="A156" t="s">
        <v>60</v>
      </c>
      <c r="B156" t="s">
        <v>49</v>
      </c>
      <c r="C156">
        <v>81943114.526785702</v>
      </c>
      <c r="D156">
        <v>199282786.233217</v>
      </c>
      <c r="E156">
        <v>0</v>
      </c>
      <c r="F156">
        <v>0</v>
      </c>
      <c r="G156">
        <v>281225900.76000297</v>
      </c>
      <c r="H156">
        <v>0</v>
      </c>
      <c r="I156">
        <v>1.4075114901702701</v>
      </c>
      <c r="J156">
        <v>234047264.96470901</v>
      </c>
      <c r="K156">
        <v>0.85368921963596001</v>
      </c>
      <c r="L156">
        <v>199803626.98565301</v>
      </c>
      <c r="M156">
        <v>0</v>
      </c>
      <c r="N156">
        <v>0</v>
      </c>
      <c r="O156">
        <v>0</v>
      </c>
      <c r="P156">
        <v>2019</v>
      </c>
      <c r="Q156" t="s">
        <v>84</v>
      </c>
    </row>
    <row r="157" spans="1:17" x14ac:dyDescent="0.25">
      <c r="A157" t="s">
        <v>60</v>
      </c>
      <c r="B157" t="s">
        <v>50</v>
      </c>
      <c r="C157">
        <v>67233443.606003493</v>
      </c>
      <c r="D157">
        <v>129856946.83352999</v>
      </c>
      <c r="E157">
        <v>0</v>
      </c>
      <c r="F157">
        <v>0</v>
      </c>
      <c r="G157">
        <v>197090390.43953401</v>
      </c>
      <c r="H157">
        <v>0</v>
      </c>
      <c r="I157">
        <v>0.51196867488029796</v>
      </c>
      <c r="J157">
        <v>253869993.97262999</v>
      </c>
      <c r="K157">
        <v>1.5163892184641601</v>
      </c>
      <c r="L157">
        <v>384965721.75165701</v>
      </c>
      <c r="M157">
        <v>0</v>
      </c>
      <c r="N157">
        <v>0</v>
      </c>
      <c r="O157">
        <v>0</v>
      </c>
      <c r="P157">
        <v>2019</v>
      </c>
      <c r="Q157" t="s">
        <v>85</v>
      </c>
    </row>
    <row r="158" spans="1:17" x14ac:dyDescent="0.25">
      <c r="A158" t="s">
        <v>60</v>
      </c>
      <c r="B158" t="s">
        <v>51</v>
      </c>
      <c r="C158">
        <v>70311083.114113197</v>
      </c>
      <c r="D158">
        <v>84244011.375857502</v>
      </c>
      <c r="E158">
        <v>0</v>
      </c>
      <c r="F158">
        <v>0</v>
      </c>
      <c r="G158">
        <v>154555094.48997101</v>
      </c>
      <c r="H158">
        <v>0</v>
      </c>
      <c r="I158">
        <v>0.46547342564893901</v>
      </c>
      <c r="J158">
        <v>253148538.77440599</v>
      </c>
      <c r="K158">
        <v>1.31163503441817</v>
      </c>
      <c r="L158">
        <v>332038492.368276</v>
      </c>
      <c r="M158">
        <v>0</v>
      </c>
      <c r="N158">
        <v>0</v>
      </c>
      <c r="O158">
        <v>0</v>
      </c>
      <c r="P158">
        <v>2019</v>
      </c>
      <c r="Q158" t="s">
        <v>86</v>
      </c>
    </row>
    <row r="159" spans="1:17" x14ac:dyDescent="0.25">
      <c r="A159" t="s">
        <v>60</v>
      </c>
      <c r="B159" t="s">
        <v>52</v>
      </c>
      <c r="C159">
        <v>367969882.11586201</v>
      </c>
      <c r="D159">
        <v>250770391.76631299</v>
      </c>
      <c r="E159">
        <v>0</v>
      </c>
      <c r="F159">
        <v>0</v>
      </c>
      <c r="G159">
        <v>618740273.88217497</v>
      </c>
      <c r="H159">
        <v>0</v>
      </c>
      <c r="I159">
        <v>4.4069139765122403</v>
      </c>
      <c r="J159">
        <v>256338076.72932699</v>
      </c>
      <c r="K159">
        <v>0.54772263722678605</v>
      </c>
      <c r="L159">
        <v>140402167.40782899</v>
      </c>
      <c r="M159">
        <v>0</v>
      </c>
      <c r="N159">
        <v>0</v>
      </c>
      <c r="O159">
        <v>0</v>
      </c>
      <c r="P159">
        <v>2019</v>
      </c>
      <c r="Q159" t="s">
        <v>87</v>
      </c>
    </row>
    <row r="160" spans="1:17" x14ac:dyDescent="0.25">
      <c r="A160" t="s">
        <v>60</v>
      </c>
      <c r="B160" t="s">
        <v>53</v>
      </c>
      <c r="C160">
        <v>45747488.209166497</v>
      </c>
      <c r="D160">
        <v>50404316.158325203</v>
      </c>
      <c r="E160">
        <v>0</v>
      </c>
      <c r="F160">
        <v>0</v>
      </c>
      <c r="G160">
        <v>96151804.367491707</v>
      </c>
      <c r="H160">
        <v>0</v>
      </c>
      <c r="I160">
        <v>0.32365794077425197</v>
      </c>
      <c r="J160">
        <v>261476848.06979799</v>
      </c>
      <c r="K160">
        <v>1.1361559067923701</v>
      </c>
      <c r="L160">
        <v>297078465.423953</v>
      </c>
      <c r="M160">
        <v>0</v>
      </c>
      <c r="N160">
        <v>0</v>
      </c>
      <c r="O160">
        <v>0</v>
      </c>
      <c r="P160">
        <v>2020</v>
      </c>
      <c r="Q160" t="s">
        <v>61</v>
      </c>
    </row>
    <row r="161" spans="1:17" x14ac:dyDescent="0.25">
      <c r="A161" t="s">
        <v>60</v>
      </c>
      <c r="B161" t="s">
        <v>54</v>
      </c>
      <c r="C161">
        <v>37344183.703118198</v>
      </c>
      <c r="D161">
        <v>86535463.588027403</v>
      </c>
      <c r="E161">
        <v>0</v>
      </c>
      <c r="F161">
        <v>0</v>
      </c>
      <c r="G161">
        <v>123879647.291146</v>
      </c>
      <c r="H161">
        <v>0</v>
      </c>
      <c r="I161">
        <v>0.40825250667263502</v>
      </c>
      <c r="L161">
        <v>303438791.59688997</v>
      </c>
      <c r="M161">
        <v>0</v>
      </c>
      <c r="N161">
        <v>0</v>
      </c>
      <c r="O161">
        <v>0</v>
      </c>
      <c r="P161">
        <v>2020</v>
      </c>
      <c r="Q161" t="s">
        <v>62</v>
      </c>
    </row>
    <row r="162" spans="1:17" x14ac:dyDescent="0.25">
      <c r="A162" t="s">
        <v>60</v>
      </c>
      <c r="B162" t="s">
        <v>55</v>
      </c>
      <c r="C162">
        <v>585952343.45266294</v>
      </c>
      <c r="D162">
        <v>91550678.083905905</v>
      </c>
      <c r="E162">
        <v>4093824.4670000002</v>
      </c>
      <c r="F162">
        <v>2666476.5345000001</v>
      </c>
      <c r="G162">
        <v>677503021.536569</v>
      </c>
      <c r="H162">
        <v>6760301.0015000002</v>
      </c>
      <c r="I162">
        <v>1.0508804388086701</v>
      </c>
      <c r="L162">
        <v>644700383.14217603</v>
      </c>
      <c r="M162">
        <v>0</v>
      </c>
      <c r="N162">
        <v>6760301.0015000002</v>
      </c>
      <c r="O162">
        <v>0</v>
      </c>
      <c r="P162">
        <v>2020</v>
      </c>
      <c r="Q162" t="s">
        <v>63</v>
      </c>
    </row>
    <row r="163" spans="1:17" x14ac:dyDescent="0.25">
      <c r="A163" t="s">
        <v>60</v>
      </c>
      <c r="B163" t="s">
        <v>56</v>
      </c>
      <c r="C163">
        <v>108486838.587138</v>
      </c>
      <c r="D163">
        <v>61304674.630864203</v>
      </c>
      <c r="E163">
        <v>4140474.4079999998</v>
      </c>
      <c r="F163">
        <v>12384536.617000001</v>
      </c>
      <c r="G163">
        <v>169791513.21800199</v>
      </c>
      <c r="H163">
        <v>16525011.025</v>
      </c>
      <c r="I163">
        <v>0.59894264971566102</v>
      </c>
      <c r="L163">
        <v>283485427.69263202</v>
      </c>
      <c r="M163">
        <v>0</v>
      </c>
      <c r="N163">
        <v>16525011.025</v>
      </c>
      <c r="O163">
        <v>0</v>
      </c>
      <c r="P163">
        <v>2020</v>
      </c>
      <c r="Q163" t="s">
        <v>64</v>
      </c>
    </row>
    <row r="164" spans="1:17" x14ac:dyDescent="0.25">
      <c r="A164" t="s">
        <v>60</v>
      </c>
      <c r="B164" t="s">
        <v>57</v>
      </c>
      <c r="C164">
        <v>27555934.543189298</v>
      </c>
      <c r="D164">
        <v>81029692.742285997</v>
      </c>
      <c r="E164">
        <v>4171060.6150000002</v>
      </c>
      <c r="F164">
        <v>13037395.460440001</v>
      </c>
      <c r="G164">
        <v>108585627.285475</v>
      </c>
      <c r="H164">
        <v>17208456.075440001</v>
      </c>
      <c r="I164">
        <v>0.60172537760539202</v>
      </c>
      <c r="L164">
        <v>180457117.69312301</v>
      </c>
      <c r="M164">
        <v>0</v>
      </c>
      <c r="N164">
        <v>17208456.075440001</v>
      </c>
      <c r="O164">
        <v>0</v>
      </c>
      <c r="P164">
        <v>2020</v>
      </c>
      <c r="Q164" t="s">
        <v>65</v>
      </c>
    </row>
    <row r="165" spans="1:17" x14ac:dyDescent="0.25">
      <c r="A165" t="s">
        <v>60</v>
      </c>
      <c r="B165" t="s">
        <v>58</v>
      </c>
      <c r="C165">
        <v>219965847.747933</v>
      </c>
      <c r="D165">
        <v>125925990.81083199</v>
      </c>
      <c r="E165">
        <v>7234690.4270000001</v>
      </c>
      <c r="F165">
        <v>10408392.672</v>
      </c>
      <c r="G165">
        <v>345891838.55876499</v>
      </c>
      <c r="H165">
        <v>17643083.098999999</v>
      </c>
      <c r="I165">
        <v>1.2482528329851399</v>
      </c>
      <c r="L165">
        <v>277100783.92658699</v>
      </c>
      <c r="M165">
        <v>0</v>
      </c>
      <c r="N165">
        <v>17643083.098999999</v>
      </c>
      <c r="O165">
        <v>0</v>
      </c>
      <c r="P165">
        <v>2020</v>
      </c>
      <c r="Q165" t="s">
        <v>66</v>
      </c>
    </row>
    <row r="166" spans="1:17" x14ac:dyDescent="0.25">
      <c r="A166" t="s">
        <v>60</v>
      </c>
      <c r="B166" t="s">
        <v>88</v>
      </c>
      <c r="C166">
        <v>57209590.438529298</v>
      </c>
      <c r="D166">
        <v>104670341.847991</v>
      </c>
      <c r="E166">
        <v>16082270.176999999</v>
      </c>
      <c r="F166">
        <v>18976047.684500001</v>
      </c>
      <c r="G166">
        <v>161879932.28652099</v>
      </c>
      <c r="H166">
        <v>35058317.861500002</v>
      </c>
      <c r="I166">
        <v>0.48162625654845798</v>
      </c>
      <c r="L166">
        <v>336111102.92578799</v>
      </c>
      <c r="M166">
        <v>0</v>
      </c>
      <c r="N166">
        <v>35058317.861500002</v>
      </c>
      <c r="O166">
        <v>0</v>
      </c>
      <c r="P166">
        <v>2020</v>
      </c>
      <c r="Q1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Bangladesh</vt:lpstr>
      <vt:lpstr>Cameroon</vt:lpstr>
      <vt:lpstr>Somalia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2020-08-13T13:59:38Z</dcterms:created>
  <dcterms:modified xsi:type="dcterms:W3CDTF">2020-09-09T10:05:28Z</dcterms:modified>
</cp:coreProperties>
</file>