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Owner\Desktop\data\"/>
    </mc:Choice>
  </mc:AlternateContent>
  <xr:revisionPtr revIDLastSave="0" documentId="13_ncr:1_{F37308C7-F127-4E0C-A0DD-D7C6EDE39A88}" xr6:coauthVersionLast="44" xr6:coauthVersionMax="44" xr10:uidLastSave="{00000000-0000-0000-0000-000000000000}"/>
  <bookViews>
    <workbookView xWindow="28680" yWindow="-120" windowWidth="21840" windowHeight="13140" activeTab="1" xr2:uid="{00000000-000D-0000-FFFF-FFFF00000000}"/>
  </bookViews>
  <sheets>
    <sheet name="weight" sheetId="1" r:id="rId1"/>
    <sheet name="SC" sheetId="2" r:id="rId2"/>
    <sheet name=" SC data from BJ"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N65" i="3" l="1"/>
  <c r="N221" i="3" l="1"/>
  <c r="I221" i="3"/>
  <c r="D221" i="3"/>
  <c r="N208" i="3"/>
  <c r="I208" i="3"/>
  <c r="D208" i="3"/>
  <c r="N195" i="3"/>
  <c r="I195" i="3"/>
  <c r="D195" i="3"/>
  <c r="N182" i="3"/>
  <c r="I182" i="3"/>
  <c r="D182" i="3"/>
  <c r="N169" i="3"/>
  <c r="I169" i="3"/>
  <c r="D169" i="3"/>
  <c r="N156" i="3"/>
  <c r="I156" i="3"/>
  <c r="D156" i="3"/>
  <c r="N143" i="3"/>
  <c r="I143" i="3"/>
  <c r="D143" i="3"/>
  <c r="N130" i="3"/>
  <c r="I130" i="3"/>
  <c r="D130" i="3"/>
  <c r="N117" i="3"/>
  <c r="I117" i="3"/>
  <c r="D117" i="3"/>
  <c r="N104" i="3"/>
  <c r="I104" i="3"/>
  <c r="D104" i="3"/>
  <c r="N91" i="3"/>
  <c r="I91" i="3"/>
  <c r="D91" i="3"/>
  <c r="I78" i="3"/>
  <c r="D78" i="3"/>
  <c r="O68" i="3"/>
  <c r="N68" i="3"/>
  <c r="N78" i="3" s="1"/>
  <c r="I65" i="3"/>
  <c r="D65" i="3"/>
  <c r="N52" i="3"/>
  <c r="I52" i="3"/>
  <c r="D52" i="3"/>
  <c r="N39" i="3"/>
  <c r="I39" i="3"/>
  <c r="D39" i="3"/>
  <c r="N26" i="3"/>
  <c r="I26" i="3"/>
  <c r="D26" i="3"/>
  <c r="N13" i="3"/>
  <c r="I13" i="3"/>
  <c r="D13" i="3"/>
  <c r="MA15" i="2" l="1"/>
  <c r="ZT15" i="2" l="1"/>
  <c r="ZP15" i="2"/>
  <c r="ZL15" i="2"/>
  <c r="ZH15" i="2"/>
  <c r="ZD15" i="2"/>
  <c r="YZ15" i="2"/>
  <c r="YV15" i="2"/>
  <c r="YR15" i="2"/>
  <c r="YJ15" i="2"/>
  <c r="YF15" i="2"/>
  <c r="XX15" i="2"/>
  <c r="XP15" i="2"/>
  <c r="XL15" i="2"/>
  <c r="XD15" i="2"/>
  <c r="WZ15" i="2"/>
  <c r="WR15" i="2"/>
  <c r="WJ15" i="2"/>
  <c r="WF15" i="2"/>
  <c r="VW15" i="2"/>
  <c r="VS15" i="2"/>
  <c r="VM15" i="2"/>
  <c r="VK15" i="2"/>
  <c r="VC15" i="2"/>
  <c r="UY15" i="2"/>
  <c r="UQ15" i="2"/>
  <c r="UM15" i="2"/>
  <c r="UE15" i="2"/>
  <c r="TW15" i="2"/>
  <c r="TS15" i="2"/>
  <c r="TK15" i="2"/>
  <c r="TG15" i="2"/>
  <c r="SY15" i="2"/>
  <c r="SQ15" i="2"/>
  <c r="SM15" i="2"/>
  <c r="SE15" i="2"/>
  <c r="SA15" i="2"/>
  <c r="RS15" i="2"/>
  <c r="RK15" i="2"/>
  <c r="RG15" i="2"/>
  <c r="QY15" i="2"/>
  <c r="QU15" i="2"/>
  <c r="QO15" i="2"/>
  <c r="QM15" i="2"/>
  <c r="QE15" i="2"/>
  <c r="QA15" i="2"/>
  <c r="PS15" i="2"/>
  <c r="PO15" i="2"/>
  <c r="PG15" i="2"/>
  <c r="OY15" i="2"/>
  <c r="OU15" i="2"/>
  <c r="OM15" i="2"/>
  <c r="OI15" i="2"/>
  <c r="OC15" i="2"/>
  <c r="OA15" i="2"/>
  <c r="NS15" i="2"/>
  <c r="NO15" i="2"/>
  <c r="NG15" i="2"/>
  <c r="NC15" i="2"/>
  <c r="MU15" i="2"/>
  <c r="MM15" i="2"/>
  <c r="MI15" i="2"/>
  <c r="LW15" i="2"/>
  <c r="LO15" i="2"/>
  <c r="LG15" i="2"/>
  <c r="LC15" i="2"/>
  <c r="KU15" i="2"/>
  <c r="KQ15" i="2"/>
  <c r="KI15" i="2"/>
  <c r="KA15" i="2"/>
  <c r="JW15" i="2"/>
  <c r="JO15" i="2"/>
  <c r="JK15" i="2"/>
  <c r="JC15" i="2"/>
  <c r="IU15" i="2"/>
  <c r="IQ15" i="2"/>
  <c r="II15" i="2"/>
  <c r="IE15" i="2"/>
  <c r="HW15" i="2"/>
  <c r="HO15" i="2"/>
  <c r="HK15" i="2"/>
  <c r="HC15" i="2"/>
  <c r="GY15" i="2"/>
  <c r="GQ15" i="2"/>
  <c r="GI15" i="2"/>
  <c r="GE15" i="2"/>
  <c r="FW15" i="2"/>
  <c r="FS15" i="2"/>
  <c r="FK15" i="2"/>
  <c r="FC15" i="2"/>
  <c r="EY15" i="2"/>
  <c r="EQ15" i="2"/>
  <c r="EM15" i="2"/>
  <c r="EE15" i="2"/>
  <c r="DW15" i="2"/>
  <c r="DS15" i="2"/>
  <c r="DK15" i="2"/>
  <c r="DG15" i="2"/>
  <c r="CY15" i="2"/>
  <c r="CQ15" i="2"/>
  <c r="CM15" i="2"/>
  <c r="CE15" i="2"/>
  <c r="CA15" i="2"/>
  <c r="BS15" i="2"/>
  <c r="BK15" i="2"/>
  <c r="BG15" i="2"/>
  <c r="BC15" i="2"/>
  <c r="AU15" i="2"/>
  <c r="AM15" i="2"/>
  <c r="AE15" i="2"/>
  <c r="AA15" i="2"/>
  <c r="S15" i="2"/>
  <c r="K15" i="2"/>
  <c r="C15" i="2"/>
  <c r="L19" i="1"/>
  <c r="L18" i="1"/>
  <c r="L17" i="1"/>
  <c r="L16" i="1"/>
  <c r="L15" i="1"/>
  <c r="L14" i="1"/>
  <c r="K11" i="1"/>
  <c r="H19" i="1"/>
  <c r="H18" i="1"/>
  <c r="H17" i="1"/>
  <c r="H16" i="1"/>
  <c r="H15" i="1"/>
  <c r="H14" i="1"/>
  <c r="G11" i="1"/>
  <c r="D19" i="1"/>
  <c r="D18" i="1"/>
  <c r="D17" i="1"/>
  <c r="D16" i="1"/>
  <c r="D15" i="1"/>
  <c r="D14" i="1"/>
  <c r="C11" i="1"/>
  <c r="P19" i="1"/>
  <c r="P18" i="1"/>
  <c r="P17" i="1"/>
  <c r="P16" i="1"/>
  <c r="P15" i="1"/>
  <c r="P14" i="1"/>
  <c r="CY11" i="1"/>
  <c r="CU11" i="1"/>
  <c r="CQ11" i="1"/>
  <c r="CM11" i="1"/>
  <c r="CI11" i="1"/>
  <c r="CE11" i="1"/>
  <c r="CA11" i="1"/>
  <c r="BW11" i="1"/>
  <c r="BS11" i="1"/>
  <c r="BO11" i="1"/>
  <c r="BK11" i="1"/>
  <c r="BG11" i="1"/>
  <c r="BC11" i="1"/>
  <c r="AY11" i="1"/>
  <c r="AU11" i="1"/>
  <c r="AQ11" i="1"/>
  <c r="AM11" i="1"/>
  <c r="AI11" i="1"/>
  <c r="AE11" i="1"/>
  <c r="AA11" i="1"/>
  <c r="W11" i="1"/>
  <c r="S11" i="1"/>
  <c r="O11" i="1"/>
  <c r="ZY2" i="2" l="1"/>
  <c r="ZW2" i="2"/>
  <c r="ZX2" i="2"/>
  <c r="CZ19" i="1" l="1"/>
  <c r="CZ18" i="1"/>
  <c r="CZ17" i="1"/>
  <c r="CZ16" i="1"/>
  <c r="CZ15" i="1"/>
  <c r="CZ14" i="1"/>
  <c r="CV19" i="1"/>
  <c r="CV18" i="1"/>
  <c r="CV17" i="1"/>
  <c r="CV16" i="1"/>
  <c r="CV15" i="1"/>
  <c r="CV14" i="1"/>
  <c r="CR19" i="1"/>
  <c r="CR18" i="1"/>
  <c r="CR17" i="1"/>
  <c r="CR16" i="1"/>
  <c r="CR15" i="1"/>
  <c r="CR14" i="1"/>
  <c r="CN19" i="1"/>
  <c r="CN18" i="1"/>
  <c r="CN17" i="1"/>
  <c r="CN16" i="1"/>
  <c r="CN15" i="1"/>
  <c r="CN14" i="1"/>
  <c r="CJ19" i="1"/>
  <c r="CJ18" i="1"/>
  <c r="CJ17" i="1"/>
  <c r="CJ16" i="1"/>
  <c r="CJ15" i="1"/>
  <c r="CJ14" i="1"/>
  <c r="CF19" i="1"/>
  <c r="CF18" i="1"/>
  <c r="CF17" i="1"/>
  <c r="CF16" i="1"/>
  <c r="CF15" i="1"/>
  <c r="CF14" i="1"/>
  <c r="VJ30" i="2"/>
  <c r="VJ27" i="2"/>
  <c r="CB19" i="1"/>
  <c r="CB18" i="1"/>
  <c r="CB17" i="1"/>
  <c r="CB16" i="1"/>
  <c r="CB15" i="1"/>
  <c r="CB14" i="1"/>
  <c r="BX19" i="1"/>
  <c r="BX18" i="1"/>
  <c r="BX17" i="1"/>
  <c r="BX16" i="1"/>
  <c r="BX15" i="1"/>
  <c r="BX14" i="1"/>
  <c r="BT19" i="1"/>
  <c r="BT18" i="1"/>
  <c r="BT17" i="1"/>
  <c r="BT16" i="1"/>
  <c r="BT15" i="1"/>
  <c r="BT14" i="1"/>
  <c r="BP19" i="1"/>
  <c r="BP18" i="1"/>
  <c r="BP17" i="1"/>
  <c r="BP16" i="1"/>
  <c r="BP15" i="1"/>
  <c r="BP14" i="1"/>
  <c r="BL19" i="1"/>
  <c r="BL18" i="1"/>
  <c r="BL17" i="1"/>
  <c r="BL16" i="1"/>
  <c r="BL15" i="1"/>
  <c r="BL14" i="1"/>
  <c r="BH19" i="1"/>
  <c r="BH18" i="1"/>
  <c r="BH17" i="1"/>
  <c r="BH16" i="1"/>
  <c r="BH15" i="1"/>
  <c r="BH14" i="1"/>
  <c r="BD19" i="1"/>
  <c r="BD18" i="1"/>
  <c r="BD17" i="1"/>
  <c r="BD16" i="1"/>
  <c r="BD15" i="1"/>
  <c r="BD14" i="1"/>
  <c r="AZ19" i="1"/>
  <c r="AZ18" i="1"/>
  <c r="AZ17" i="1"/>
  <c r="AZ16" i="1"/>
  <c r="AZ15" i="1"/>
  <c r="AZ14" i="1"/>
  <c r="AV19" i="1"/>
  <c r="AV18" i="1"/>
  <c r="AV17" i="1"/>
  <c r="AV16" i="1"/>
  <c r="AV15" i="1"/>
  <c r="AV14" i="1"/>
  <c r="AR19" i="1"/>
  <c r="AR18" i="1"/>
  <c r="AR17" i="1"/>
  <c r="AR16" i="1"/>
  <c r="AR15" i="1"/>
  <c r="AR14" i="1"/>
  <c r="AN19" i="1"/>
  <c r="AN18" i="1"/>
  <c r="AN17" i="1"/>
  <c r="AN16" i="1"/>
  <c r="AN15" i="1"/>
  <c r="AN14" i="1"/>
  <c r="AJ19" i="1"/>
  <c r="AJ18" i="1"/>
  <c r="AJ17" i="1"/>
  <c r="AJ16" i="1"/>
  <c r="AJ15" i="1"/>
  <c r="AJ14" i="1"/>
  <c r="AF19" i="1"/>
  <c r="AF18" i="1"/>
  <c r="AF17" i="1"/>
  <c r="AF16" i="1"/>
  <c r="AF15" i="1"/>
  <c r="AF14" i="1"/>
  <c r="AB19" i="1"/>
  <c r="AB18" i="1"/>
  <c r="AB17" i="1"/>
  <c r="AB16" i="1"/>
  <c r="AB15" i="1"/>
  <c r="AB14" i="1"/>
  <c r="X19" i="1"/>
  <c r="X18" i="1"/>
  <c r="X17" i="1"/>
  <c r="X16" i="1"/>
  <c r="X15" i="1"/>
  <c r="X14" i="1"/>
  <c r="T16" i="1"/>
  <c r="T15" i="1"/>
  <c r="T17" i="1"/>
  <c r="T18" i="1"/>
  <c r="T19" i="1"/>
  <c r="T14" i="1"/>
</calcChain>
</file>

<file path=xl/sharedStrings.xml><?xml version="1.0" encoding="utf-8"?>
<sst xmlns="http://schemas.openxmlformats.org/spreadsheetml/2006/main" count="2879" uniqueCount="59">
  <si>
    <t xml:space="preserve">c1 </t>
  </si>
  <si>
    <t>c2</t>
  </si>
  <si>
    <t>c3</t>
  </si>
  <si>
    <t>t1</t>
  </si>
  <si>
    <t>t2</t>
  </si>
  <si>
    <t>t3</t>
  </si>
  <si>
    <t>L1</t>
  </si>
  <si>
    <t>L2</t>
  </si>
  <si>
    <t>L3</t>
  </si>
  <si>
    <t>Date</t>
  </si>
  <si>
    <t>SC (mmol/m^2/s)</t>
  </si>
  <si>
    <t>Pre data</t>
  </si>
  <si>
    <t>Post date</t>
  </si>
  <si>
    <t>Temp (deg C)</t>
  </si>
  <si>
    <t>1-5 are in shade, 6-10 are in sun. 1,2,6,7 are rib side of leaf</t>
  </si>
  <si>
    <t>end time</t>
  </si>
  <si>
    <t>ocervast</t>
  </si>
  <si>
    <t>overcast</t>
  </si>
  <si>
    <t>T2</t>
  </si>
  <si>
    <t xml:space="preserve">after the trial aon7/17 at 13:59 this was switched to 1-5 on the rib side, 6-10 on the indentaiton side. 1,2,6,7 in the shade if relevant. For the little buckets 2 out of 5 were taken on rib side. </t>
  </si>
  <si>
    <t>combine with  Jacko's data</t>
  </si>
  <si>
    <t xml:space="preserve">for some reason the camera wouldn’t measure distance today. Maybe its because I pointed it at the sun? anyway, I measured it with a tape measure to be about 50 inchs. </t>
  </si>
  <si>
    <t>see how the temp drops from rib side to indent side? Generally the rib side is the one facing the sun….probably has something to do with it</t>
  </si>
  <si>
    <t>T3</t>
  </si>
  <si>
    <t>completely random. Not enough time to get 10 on each</t>
  </si>
  <si>
    <t>T1</t>
  </si>
  <si>
    <t>No data, leaves to thin on T1 still</t>
  </si>
  <si>
    <t xml:space="preserve">Combine with Jacko's </t>
  </si>
  <si>
    <t>Combine with Jackos</t>
  </si>
  <si>
    <t xml:space="preserve">leaves not wide enough </t>
  </si>
  <si>
    <t xml:space="preserve">Camera froze 97 pictures after changing the battery out. </t>
  </si>
  <si>
    <t xml:space="preserve">leaves are too wet from last night's rain </t>
  </si>
  <si>
    <t>BTI</t>
  </si>
  <si>
    <t>8/29/2019  1:013:00 PM</t>
  </si>
  <si>
    <t>9/4/2019  14:31:00 pm</t>
  </si>
  <si>
    <t>9/4/2019  14:34:00 pm</t>
  </si>
  <si>
    <t>9/4/2019  14:39:00 pm</t>
  </si>
  <si>
    <t>rain</t>
  </si>
  <si>
    <t>septa island</t>
  </si>
  <si>
    <t>rain hit right at 3:00 and made leafs to wet to collect SC</t>
  </si>
  <si>
    <t xml:space="preserve">the water left in the saucer after i water or after rain events is always way less and sometime non existant for T3 as compared to the others. it also has the tallest plants </t>
  </si>
  <si>
    <t xml:space="preserve">got a "dessicant not present or exhausted, replace dessicant to avoid fluctustions in readings" message between readings this korning. but i had just replaced it and calibrated. </t>
  </si>
  <si>
    <t xml:space="preserve">same weird deal with the leaf porometer. between readings it would tell me "low rh reading, calubrate." i would date the dessicant chamber off and put it back on to raise the rh. then it would say, dessicant exhausted or not present but it would tell me to place the porometer on the leaf if i pressed escape. </t>
  </si>
  <si>
    <t>water on NRO1 Ups. i wiped it off with microfiber cloth</t>
  </si>
  <si>
    <t xml:space="preserve">no SC today. Porometer wont even let me take meaudrments now. give the RH to high or RH too low messages </t>
  </si>
  <si>
    <t>AVERAGE</t>
  </si>
  <si>
    <t xml:space="preserve">Δt </t>
  </si>
  <si>
    <t>Time</t>
  </si>
  <si>
    <t>Location</t>
  </si>
  <si>
    <t>Reading Number</t>
  </si>
  <si>
    <t>Stomatal Conductance (mmol/m^2*s)</t>
  </si>
  <si>
    <t>Temperature ('C)</t>
  </si>
  <si>
    <t>-</t>
  </si>
  <si>
    <t>"</t>
  </si>
  <si>
    <t>Average:</t>
  </si>
  <si>
    <t>1:59PM</t>
  </si>
  <si>
    <t>l1</t>
  </si>
  <si>
    <t>1:46PM</t>
  </si>
  <si>
    <t>3:00PM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</si>
</sst>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F400]h:mm:ss\ AM/PM"/>
    <numFmt numFmtId="166" formatCode="0.0"/>
  </numFmts>
  <fonts count="2" x14ac:knownFonts="1">
    <font>
      <sz val="11"/>
      <color theme="1"/>
      <name val="Calibri"/>
      <family val="2"/>
      <scheme val="minor"/>
    </font>
    <font>
      <b/>
      <sz val="11"/>
      <color theme="1"/>
      <name val="Calibri"/>
      <family val="2"/>
      <scheme val="minor"/>
    </font>
  </fonts>
  <fills count="18">
    <fill>
      <patternFill patternType="none"/>
    </fill>
    <fill>
      <patternFill patternType="gray125"/>
    </fill>
    <fill>
      <patternFill patternType="solid">
        <fgColor theme="0" tint="-0.249977111117893"/>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rgb="FFFFFF00"/>
        <bgColor indexed="64"/>
      </patternFill>
    </fill>
    <fill>
      <patternFill patternType="solid">
        <fgColor theme="0"/>
        <bgColor indexed="64"/>
      </patternFill>
    </fill>
    <fill>
      <patternFill patternType="solid">
        <fgColor theme="6" tint="0.59999389629810485"/>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2"/>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style="thin">
        <color indexed="64"/>
      </top>
      <bottom/>
      <diagonal/>
    </border>
    <border>
      <left/>
      <right style="medium">
        <color indexed="64"/>
      </right>
      <top/>
      <bottom/>
      <diagonal/>
    </border>
    <border>
      <left/>
      <right style="medium">
        <color indexed="64"/>
      </right>
      <top/>
      <bottom style="medium">
        <color indexed="64"/>
      </bottom>
      <diagonal/>
    </border>
    <border>
      <left style="thin">
        <color indexed="64"/>
      </left>
      <right/>
      <top style="medium">
        <color indexed="64"/>
      </top>
      <bottom style="thin">
        <color indexed="64"/>
      </bottom>
      <diagonal/>
    </border>
    <border>
      <left/>
      <right/>
      <top style="thin">
        <color indexed="64"/>
      </top>
      <bottom style="thin">
        <color indexed="64"/>
      </bottom>
      <diagonal/>
    </border>
  </borders>
  <cellStyleXfs count="1">
    <xf numFmtId="0" fontId="0" fillId="0" borderId="0"/>
  </cellStyleXfs>
  <cellXfs count="283">
    <xf numFmtId="0" fontId="0" fillId="0" borderId="0" xfId="0"/>
    <xf numFmtId="0" fontId="0" fillId="0" borderId="1" xfId="0" applyBorder="1"/>
    <xf numFmtId="0" fontId="0" fillId="0" borderId="6" xfId="0" applyBorder="1"/>
    <xf numFmtId="0" fontId="0" fillId="0" borderId="8" xfId="0" applyBorder="1"/>
    <xf numFmtId="0" fontId="0" fillId="0" borderId="9" xfId="0" applyBorder="1"/>
    <xf numFmtId="0" fontId="1" fillId="2" borderId="5" xfId="0" applyFont="1" applyFill="1" applyBorder="1"/>
    <xf numFmtId="0" fontId="1" fillId="2" borderId="7" xfId="0" applyFont="1" applyFill="1" applyBorder="1"/>
    <xf numFmtId="0" fontId="0" fillId="2" borderId="1" xfId="0" applyFill="1" applyBorder="1"/>
    <xf numFmtId="0" fontId="0" fillId="2" borderId="6" xfId="0" applyFill="1" applyBorder="1"/>
    <xf numFmtId="18" fontId="0" fillId="0" borderId="0" xfId="0" applyNumberFormat="1"/>
    <xf numFmtId="0" fontId="0" fillId="0" borderId="3" xfId="0" applyBorder="1"/>
    <xf numFmtId="0" fontId="0" fillId="0" borderId="4" xfId="0" applyBorder="1"/>
    <xf numFmtId="0" fontId="0" fillId="0" borderId="2" xfId="0" applyBorder="1"/>
    <xf numFmtId="14" fontId="0" fillId="0" borderId="1" xfId="0" applyNumberFormat="1" applyBorder="1"/>
    <xf numFmtId="22" fontId="0" fillId="0" borderId="6" xfId="0" applyNumberFormat="1" applyBorder="1"/>
    <xf numFmtId="0" fontId="0" fillId="0" borderId="5" xfId="0" applyBorder="1"/>
    <xf numFmtId="0" fontId="0" fillId="0" borderId="7" xfId="0" applyBorder="1"/>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2" xfId="0" applyFont="1" applyFill="1" applyBorder="1" applyAlignment="1">
      <alignment horizontal="center"/>
    </xf>
    <xf numFmtId="0" fontId="0" fillId="3" borderId="1" xfId="0" applyFill="1" applyBorder="1"/>
    <xf numFmtId="0" fontId="0" fillId="3" borderId="0" xfId="0" applyFill="1"/>
    <xf numFmtId="0" fontId="0" fillId="0" borderId="13" xfId="0" applyFill="1" applyBorder="1"/>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2" xfId="0" applyFont="1" applyFill="1" applyBorder="1" applyAlignment="1">
      <alignment horizontal="center"/>
    </xf>
    <xf numFmtId="0" fontId="0" fillId="0" borderId="0" xfId="0" applyBorder="1"/>
    <xf numFmtId="0" fontId="0" fillId="2" borderId="2" xfId="0" applyFill="1" applyBorder="1"/>
    <xf numFmtId="0" fontId="0" fillId="2" borderId="5" xfId="0" applyFill="1" applyBorder="1"/>
    <xf numFmtId="0" fontId="0" fillId="2" borderId="7" xfId="0" applyFill="1" applyBorder="1"/>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2" xfId="0" applyFont="1" applyFill="1" applyBorder="1" applyAlignment="1">
      <alignment horizontal="center"/>
    </xf>
    <xf numFmtId="22" fontId="1" fillId="2" borderId="14" xfId="0" applyNumberFormat="1" applyFont="1" applyFill="1" applyBorder="1" applyAlignment="1">
      <alignment horizontal="center"/>
    </xf>
    <xf numFmtId="22" fontId="1" fillId="2" borderId="15" xfId="0" applyNumberFormat="1" applyFont="1" applyFill="1" applyBorder="1" applyAlignment="1">
      <alignment horizontal="center"/>
    </xf>
    <xf numFmtId="22" fontId="1" fillId="2" borderId="16" xfId="0" applyNumberFormat="1" applyFont="1" applyFill="1" applyBorder="1" applyAlignment="1">
      <alignment horizontal="center"/>
    </xf>
    <xf numFmtId="22" fontId="0" fillId="2" borderId="3" xfId="0" applyNumberFormat="1" applyFill="1" applyBorder="1" applyAlignment="1">
      <alignment horizontal="center"/>
    </xf>
    <xf numFmtId="22" fontId="0" fillId="2" borderId="4" xfId="0" applyNumberFormat="1" applyFill="1" applyBorder="1" applyAlignment="1">
      <alignment horizontal="center"/>
    </xf>
    <xf numFmtId="0" fontId="0" fillId="2" borderId="1" xfId="0" applyFill="1" applyBorder="1" applyAlignment="1">
      <alignment horizontal="center"/>
    </xf>
    <xf numFmtId="0" fontId="0" fillId="2" borderId="6" xfId="0"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2" xfId="0" applyFont="1" applyFill="1" applyBorder="1" applyAlignment="1">
      <alignment horizontal="center"/>
    </xf>
    <xf numFmtId="22" fontId="0" fillId="0" borderId="0" xfId="0" applyNumberFormat="1" applyBorder="1"/>
    <xf numFmtId="22" fontId="1" fillId="2" borderId="3" xfId="0" applyNumberFormat="1" applyFont="1" applyFill="1" applyBorder="1" applyAlignment="1">
      <alignment horizontal="center"/>
    </xf>
    <xf numFmtId="22" fontId="1" fillId="2" borderId="4" xfId="0" applyNumberFormat="1" applyFont="1" applyFill="1" applyBorder="1" applyAlignment="1">
      <alignment horizontal="center"/>
    </xf>
    <xf numFmtId="22" fontId="0" fillId="0" borderId="0" xfId="0" applyNumberFormat="1"/>
    <xf numFmtId="0" fontId="0" fillId="0" borderId="0" xfId="0" applyFill="1"/>
    <xf numFmtId="164" fontId="0" fillId="4" borderId="8" xfId="0" applyNumberFormat="1" applyFill="1" applyBorder="1"/>
    <xf numFmtId="0" fontId="0" fillId="2" borderId="1" xfId="0" applyFill="1" applyBorder="1" applyAlignment="1">
      <alignment horizontal="center"/>
    </xf>
    <xf numFmtId="0" fontId="0" fillId="2" borderId="6" xfId="0" applyFill="1" applyBorder="1" applyAlignment="1">
      <alignment horizontal="center"/>
    </xf>
    <xf numFmtId="22" fontId="0" fillId="2" borderId="3" xfId="0" applyNumberFormat="1" applyFill="1" applyBorder="1" applyAlignment="1">
      <alignment horizontal="center"/>
    </xf>
    <xf numFmtId="22" fontId="0" fillId="2" borderId="4" xfId="0" applyNumberForma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2" xfId="0" applyFont="1" applyFill="1" applyBorder="1" applyAlignment="1">
      <alignment horizontal="center"/>
    </xf>
    <xf numFmtId="0" fontId="0" fillId="2" borderId="1" xfId="0" applyFill="1" applyBorder="1" applyAlignment="1">
      <alignment horizontal="center"/>
    </xf>
    <xf numFmtId="0" fontId="0" fillId="2" borderId="6" xfId="0"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2" xfId="0" applyFont="1" applyFill="1" applyBorder="1" applyAlignment="1">
      <alignment horizontal="center"/>
    </xf>
    <xf numFmtId="0" fontId="0" fillId="0" borderId="1" xfId="0" applyFill="1" applyBorder="1"/>
    <xf numFmtId="164" fontId="0" fillId="0" borderId="8" xfId="0" applyNumberFormat="1" applyFill="1" applyBorder="1"/>
    <xf numFmtId="0" fontId="0" fillId="0" borderId="1" xfId="0" applyBorder="1" applyAlignment="1">
      <alignment wrapText="1"/>
    </xf>
    <xf numFmtId="0" fontId="0" fillId="0" borderId="1" xfId="0" applyBorder="1" applyAlignment="1"/>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2" xfId="0" applyFont="1" applyFill="1" applyBorder="1" applyAlignment="1">
      <alignment horizontal="center"/>
    </xf>
    <xf numFmtId="22" fontId="1" fillId="2" borderId="14" xfId="0" applyNumberFormat="1" applyFont="1" applyFill="1" applyBorder="1" applyAlignment="1">
      <alignment horizontal="center"/>
    </xf>
    <xf numFmtId="22" fontId="1" fillId="2" borderId="15" xfId="0" applyNumberFormat="1" applyFont="1" applyFill="1" applyBorder="1" applyAlignment="1">
      <alignment horizontal="center"/>
    </xf>
    <xf numFmtId="22" fontId="1" fillId="2" borderId="16" xfId="0" applyNumberFormat="1"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2" xfId="0" applyFont="1" applyFill="1" applyBorder="1" applyAlignment="1">
      <alignment horizontal="center"/>
    </xf>
    <xf numFmtId="0" fontId="1" fillId="2" borderId="2" xfId="0" applyFont="1" applyFill="1" applyBorder="1"/>
    <xf numFmtId="22" fontId="1" fillId="2" borderId="30" xfId="0" applyNumberFormat="1" applyFont="1" applyFill="1" applyBorder="1" applyAlignment="1">
      <alignment horizontal="center"/>
    </xf>
    <xf numFmtId="0" fontId="1" fillId="0" borderId="0" xfId="0" applyFont="1"/>
    <xf numFmtId="0" fontId="1" fillId="2" borderId="1" xfId="0" applyFont="1" applyFill="1" applyBorder="1" applyAlignment="1">
      <alignment horizontal="center"/>
    </xf>
    <xf numFmtId="0" fontId="1" fillId="2" borderId="6" xfId="0" applyFont="1" applyFill="1" applyBorder="1" applyAlignment="1">
      <alignment horizontal="center"/>
    </xf>
    <xf numFmtId="0" fontId="1" fillId="2" borderId="1" xfId="0" applyFont="1" applyFill="1" applyBorder="1"/>
    <xf numFmtId="0" fontId="1" fillId="2" borderId="6" xfId="0" applyFont="1" applyFill="1" applyBorder="1"/>
    <xf numFmtId="0" fontId="1" fillId="0" borderId="1" xfId="0" applyFont="1" applyBorder="1" applyAlignment="1"/>
    <xf numFmtId="0" fontId="1" fillId="0" borderId="1" xfId="0" applyFont="1" applyBorder="1"/>
    <xf numFmtId="0" fontId="1" fillId="0" borderId="6" xfId="0" applyFont="1" applyBorder="1"/>
    <xf numFmtId="0" fontId="1" fillId="4" borderId="1" xfId="0" applyFont="1" applyFill="1" applyBorder="1"/>
    <xf numFmtId="22" fontId="1" fillId="0" borderId="0" xfId="0" applyNumberFormat="1" applyFont="1"/>
    <xf numFmtId="0" fontId="1" fillId="0" borderId="1" xfId="0" applyFont="1" applyBorder="1" applyAlignment="1">
      <alignment wrapText="1"/>
    </xf>
    <xf numFmtId="0" fontId="1" fillId="4" borderId="13" xfId="0" applyFont="1" applyFill="1" applyBorder="1"/>
    <xf numFmtId="0" fontId="1" fillId="0" borderId="8" xfId="0" applyFont="1" applyBorder="1"/>
    <xf numFmtId="0" fontId="1" fillId="0" borderId="9" xfId="0" applyFont="1" applyBorder="1"/>
    <xf numFmtId="0" fontId="1" fillId="4" borderId="8" xfId="0" applyFont="1" applyFill="1" applyBorder="1"/>
    <xf numFmtId="164" fontId="1" fillId="4" borderId="8" xfId="0" applyNumberFormat="1" applyFont="1" applyFill="1" applyBorder="1"/>
    <xf numFmtId="0" fontId="1" fillId="0" borderId="0" xfId="0" applyFont="1" applyFill="1"/>
    <xf numFmtId="0" fontId="1" fillId="0" borderId="13" xfId="0" applyFont="1" applyFill="1" applyBorder="1"/>
    <xf numFmtId="0" fontId="1" fillId="0" borderId="1" xfId="0" applyFont="1" applyFill="1" applyBorder="1"/>
    <xf numFmtId="0" fontId="1" fillId="0" borderId="8" xfId="0" applyFont="1" applyFill="1" applyBorder="1"/>
    <xf numFmtId="164" fontId="1" fillId="0" borderId="8" xfId="0" applyNumberFormat="1" applyFont="1" applyFill="1" applyBorder="1"/>
    <xf numFmtId="22" fontId="1" fillId="2" borderId="30" xfId="0" applyNumberFormat="1" applyFont="1" applyFill="1" applyBorder="1" applyAlignment="1">
      <alignment horizontal="center"/>
    </xf>
    <xf numFmtId="22" fontId="1" fillId="2" borderId="16" xfId="0" applyNumberFormat="1" applyFont="1" applyFill="1" applyBorder="1" applyAlignment="1">
      <alignment horizontal="center"/>
    </xf>
    <xf numFmtId="22" fontId="1" fillId="2" borderId="14" xfId="0" applyNumberFormat="1" applyFont="1" applyFill="1" applyBorder="1" applyAlignment="1">
      <alignment horizontal="center"/>
    </xf>
    <xf numFmtId="22" fontId="1" fillId="2" borderId="15" xfId="0" applyNumberFormat="1"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2" xfId="0" applyFont="1" applyFill="1" applyBorder="1" applyAlignment="1">
      <alignment horizontal="center"/>
    </xf>
    <xf numFmtId="0" fontId="1" fillId="4" borderId="6" xfId="0" applyFont="1" applyFill="1" applyBorder="1"/>
    <xf numFmtId="0" fontId="1" fillId="4" borderId="9" xfId="0" applyFont="1" applyFill="1" applyBorder="1"/>
    <xf numFmtId="22" fontId="1" fillId="2" borderId="15" xfId="0" applyNumberFormat="1" applyFont="1" applyFill="1" applyBorder="1" applyAlignment="1">
      <alignment horizontal="center"/>
    </xf>
    <xf numFmtId="22" fontId="1" fillId="2" borderId="16" xfId="0" applyNumberFormat="1" applyFont="1" applyFill="1" applyBorder="1" applyAlignment="1">
      <alignment horizontal="center"/>
    </xf>
    <xf numFmtId="22" fontId="1" fillId="2" borderId="30" xfId="0" applyNumberFormat="1"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2" xfId="0" applyFont="1" applyFill="1" applyBorder="1" applyAlignment="1">
      <alignment horizontal="center"/>
    </xf>
    <xf numFmtId="0" fontId="0" fillId="5" borderId="0" xfId="0" applyFill="1"/>
    <xf numFmtId="0" fontId="0" fillId="5" borderId="0" xfId="0" applyFill="1" applyBorder="1"/>
    <xf numFmtId="18" fontId="0" fillId="5" borderId="0" xfId="0" applyNumberFormat="1" applyFill="1"/>
    <xf numFmtId="22" fontId="0" fillId="5" borderId="0" xfId="0" applyNumberFormat="1" applyFill="1"/>
    <xf numFmtId="22" fontId="1" fillId="0" borderId="30" xfId="0" applyNumberFormat="1" applyFont="1" applyFill="1" applyBorder="1" applyAlignment="1">
      <alignment horizontal="center"/>
    </xf>
    <xf numFmtId="22" fontId="1" fillId="2" borderId="15" xfId="0" applyNumberFormat="1" applyFont="1" applyFill="1" applyBorder="1" applyAlignment="1">
      <alignment horizontal="center"/>
    </xf>
    <xf numFmtId="22" fontId="1" fillId="2" borderId="16" xfId="0" applyNumberFormat="1" applyFont="1" applyFill="1" applyBorder="1" applyAlignment="1">
      <alignment horizontal="center"/>
    </xf>
    <xf numFmtId="22" fontId="1" fillId="2" borderId="30" xfId="0" applyNumberFormat="1"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2" xfId="0" applyFont="1" applyFill="1" applyBorder="1" applyAlignment="1">
      <alignment horizontal="center"/>
    </xf>
    <xf numFmtId="22" fontId="1" fillId="2" borderId="15" xfId="0" applyNumberFormat="1" applyFont="1" applyFill="1" applyBorder="1" applyAlignment="1">
      <alignment horizontal="center"/>
    </xf>
    <xf numFmtId="22" fontId="1" fillId="2" borderId="15" xfId="0" applyNumberFormat="1" applyFont="1" applyFill="1" applyBorder="1" applyAlignment="1">
      <alignment horizontal="center"/>
    </xf>
    <xf numFmtId="22" fontId="1" fillId="2" borderId="15" xfId="0" applyNumberFormat="1" applyFont="1" applyFill="1" applyBorder="1" applyAlignment="1">
      <alignment horizontal="center"/>
    </xf>
    <xf numFmtId="22" fontId="1" fillId="2" borderId="16" xfId="0" applyNumberFormat="1" applyFont="1" applyFill="1" applyBorder="1" applyAlignment="1">
      <alignment horizontal="center"/>
    </xf>
    <xf numFmtId="22" fontId="1" fillId="2" borderId="30" xfId="0" applyNumberFormat="1"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2" xfId="0" applyFont="1" applyFill="1" applyBorder="1" applyAlignment="1">
      <alignment horizontal="center"/>
    </xf>
    <xf numFmtId="22" fontId="1" fillId="2" borderId="30" xfId="0" applyNumberFormat="1" applyFont="1" applyFill="1" applyBorder="1" applyAlignment="1">
      <alignment horizontal="center"/>
    </xf>
    <xf numFmtId="22" fontId="1" fillId="2" borderId="30" xfId="0" applyNumberFormat="1" applyFont="1" applyFill="1" applyBorder="1" applyAlignment="1">
      <alignment horizontal="center"/>
    </xf>
    <xf numFmtId="22" fontId="1" fillId="2" borderId="30" xfId="0" applyNumberFormat="1" applyFont="1" applyFill="1" applyBorder="1" applyAlignment="1">
      <alignment horizontal="center"/>
    </xf>
    <xf numFmtId="22" fontId="1" fillId="2" borderId="15" xfId="0" applyNumberFormat="1" applyFont="1" applyFill="1" applyBorder="1" applyAlignment="1">
      <alignment horizontal="center"/>
    </xf>
    <xf numFmtId="22" fontId="1" fillId="2" borderId="16" xfId="0" applyNumberFormat="1" applyFont="1" applyFill="1" applyBorder="1" applyAlignment="1">
      <alignment horizontal="center"/>
    </xf>
    <xf numFmtId="22" fontId="1" fillId="2" borderId="30" xfId="0" applyNumberFormat="1"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2" xfId="0" applyFont="1" applyFill="1" applyBorder="1" applyAlignment="1">
      <alignment horizontal="center"/>
    </xf>
    <xf numFmtId="22" fontId="1" fillId="2" borderId="30" xfId="0" applyNumberFormat="1" applyFont="1" applyFill="1" applyBorder="1" applyAlignment="1">
      <alignment horizontal="center"/>
    </xf>
    <xf numFmtId="22" fontId="1" fillId="2" borderId="30" xfId="0" applyNumberFormat="1" applyFont="1" applyFill="1" applyBorder="1" applyAlignment="1">
      <alignment horizontal="center"/>
    </xf>
    <xf numFmtId="22" fontId="1" fillId="2" borderId="15" xfId="0" applyNumberFormat="1" applyFont="1" applyFill="1" applyBorder="1" applyAlignment="1">
      <alignment horizontal="center"/>
    </xf>
    <xf numFmtId="22" fontId="1" fillId="2" borderId="16" xfId="0" applyNumberFormat="1" applyFont="1" applyFill="1" applyBorder="1" applyAlignment="1">
      <alignment horizontal="center"/>
    </xf>
    <xf numFmtId="22" fontId="1" fillId="2" borderId="30" xfId="0" applyNumberFormat="1"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2" xfId="0" applyFont="1" applyFill="1" applyBorder="1" applyAlignment="1">
      <alignment horizontal="center"/>
    </xf>
    <xf numFmtId="22" fontId="1" fillId="2" borderId="30" xfId="0" applyNumberFormat="1" applyFont="1" applyFill="1" applyBorder="1" applyAlignment="1">
      <alignment horizontal="center"/>
    </xf>
    <xf numFmtId="0" fontId="1" fillId="4" borderId="1" xfId="0" applyFont="1" applyFill="1" applyBorder="1" applyAlignment="1">
      <alignment wrapText="1"/>
    </xf>
    <xf numFmtId="22" fontId="1" fillId="2" borderId="30" xfId="0" applyNumberFormat="1" applyFont="1" applyFill="1" applyBorder="1" applyAlignment="1">
      <alignment horizontal="center"/>
    </xf>
    <xf numFmtId="22" fontId="1" fillId="2" borderId="30" xfId="0" applyNumberFormat="1" applyFont="1" applyFill="1" applyBorder="1" applyAlignment="1">
      <alignment horizontal="center"/>
    </xf>
    <xf numFmtId="22" fontId="1" fillId="2" borderId="15" xfId="0" applyNumberFormat="1" applyFont="1" applyFill="1" applyBorder="1" applyAlignment="1">
      <alignment horizontal="center"/>
    </xf>
    <xf numFmtId="22" fontId="1" fillId="2" borderId="16" xfId="0" applyNumberFormat="1" applyFont="1" applyFill="1" applyBorder="1" applyAlignment="1">
      <alignment horizontal="center"/>
    </xf>
    <xf numFmtId="22" fontId="1" fillId="2" borderId="30" xfId="0" applyNumberFormat="1"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2" xfId="0" applyFont="1" applyFill="1" applyBorder="1" applyAlignment="1">
      <alignment horizontal="center"/>
    </xf>
    <xf numFmtId="22" fontId="1" fillId="2" borderId="30" xfId="0" applyNumberFormat="1" applyFont="1" applyFill="1" applyBorder="1" applyAlignment="1">
      <alignment horizontal="center"/>
    </xf>
    <xf numFmtId="0" fontId="1" fillId="6" borderId="1" xfId="0" applyFont="1" applyFill="1" applyBorder="1"/>
    <xf numFmtId="0" fontId="1" fillId="6" borderId="1" xfId="0" applyFont="1" applyFill="1" applyBorder="1" applyAlignment="1">
      <alignment wrapText="1"/>
    </xf>
    <xf numFmtId="22" fontId="1" fillId="2" borderId="30" xfId="0" applyNumberFormat="1" applyFont="1" applyFill="1" applyBorder="1" applyAlignment="1">
      <alignment horizontal="center"/>
    </xf>
    <xf numFmtId="22" fontId="1" fillId="2" borderId="30" xfId="0" applyNumberFormat="1" applyFont="1" applyFill="1" applyBorder="1" applyAlignment="1">
      <alignment horizontal="center"/>
    </xf>
    <xf numFmtId="22" fontId="1" fillId="2" borderId="15" xfId="0" applyNumberFormat="1" applyFont="1" applyFill="1" applyBorder="1" applyAlignment="1">
      <alignment horizontal="center"/>
    </xf>
    <xf numFmtId="22" fontId="1" fillId="2" borderId="16" xfId="0" applyNumberFormat="1" applyFont="1" applyFill="1" applyBorder="1" applyAlignment="1">
      <alignment horizontal="center"/>
    </xf>
    <xf numFmtId="22" fontId="1" fillId="2" borderId="30" xfId="0" applyNumberFormat="1"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2" xfId="0" applyFont="1" applyFill="1" applyBorder="1" applyAlignment="1">
      <alignment horizontal="center"/>
    </xf>
    <xf numFmtId="22" fontId="1" fillId="2" borderId="15" xfId="0" applyNumberFormat="1" applyFont="1" applyFill="1" applyBorder="1" applyAlignment="1">
      <alignment horizontal="center"/>
    </xf>
    <xf numFmtId="22" fontId="1" fillId="2" borderId="16" xfId="0" applyNumberFormat="1" applyFont="1" applyFill="1" applyBorder="1" applyAlignment="1">
      <alignment horizontal="center"/>
    </xf>
    <xf numFmtId="22" fontId="1" fillId="2" borderId="30" xfId="0" applyNumberFormat="1"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2" xfId="0" applyFont="1" applyFill="1" applyBorder="1" applyAlignment="1">
      <alignment horizontal="center"/>
    </xf>
    <xf numFmtId="0" fontId="1" fillId="3" borderId="1" xfId="0" applyFont="1" applyFill="1" applyBorder="1"/>
    <xf numFmtId="0" fontId="1" fillId="3" borderId="1" xfId="0" applyFont="1" applyFill="1" applyBorder="1" applyAlignment="1">
      <alignment wrapText="1"/>
    </xf>
    <xf numFmtId="22" fontId="1" fillId="2" borderId="30" xfId="0" applyNumberFormat="1" applyFont="1" applyFill="1" applyBorder="1" applyAlignment="1">
      <alignment horizontal="center"/>
    </xf>
    <xf numFmtId="22" fontId="1" fillId="2" borderId="30" xfId="0" applyNumberFormat="1" applyFont="1" applyFill="1" applyBorder="1" applyAlignment="1">
      <alignment horizontal="center"/>
    </xf>
    <xf numFmtId="22" fontId="1" fillId="2" borderId="15" xfId="0" applyNumberFormat="1" applyFont="1" applyFill="1" applyBorder="1" applyAlignment="1">
      <alignment horizontal="center"/>
    </xf>
    <xf numFmtId="22" fontId="1" fillId="2" borderId="16" xfId="0" applyNumberFormat="1" applyFont="1" applyFill="1" applyBorder="1" applyAlignment="1">
      <alignment horizontal="center"/>
    </xf>
    <xf numFmtId="22" fontId="1" fillId="2" borderId="30" xfId="0" applyNumberFormat="1"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2" xfId="0" applyFont="1" applyFill="1" applyBorder="1" applyAlignment="1">
      <alignment horizontal="center"/>
    </xf>
    <xf numFmtId="22" fontId="1" fillId="2" borderId="30" xfId="0" applyNumberFormat="1" applyFont="1" applyFill="1" applyBorder="1" applyAlignment="1">
      <alignment horizontal="center"/>
    </xf>
    <xf numFmtId="22" fontId="1" fillId="2" borderId="30" xfId="0" applyNumberFormat="1" applyFont="1" applyFill="1" applyBorder="1" applyAlignment="1">
      <alignment horizontal="center"/>
    </xf>
    <xf numFmtId="22" fontId="1" fillId="2" borderId="15" xfId="0" applyNumberFormat="1" applyFont="1" applyFill="1" applyBorder="1" applyAlignment="1">
      <alignment horizontal="center"/>
    </xf>
    <xf numFmtId="22" fontId="1" fillId="2" borderId="16" xfId="0" applyNumberFormat="1" applyFont="1" applyFill="1" applyBorder="1" applyAlignment="1">
      <alignment horizontal="center"/>
    </xf>
    <xf numFmtId="22" fontId="1" fillId="2" borderId="30" xfId="0" applyNumberFormat="1"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2" xfId="0" applyFont="1" applyFill="1" applyBorder="1" applyAlignment="1">
      <alignment horizontal="center"/>
    </xf>
    <xf numFmtId="22" fontId="1" fillId="2" borderId="16" xfId="0" applyNumberFormat="1" applyFont="1" applyFill="1" applyBorder="1" applyAlignment="1">
      <alignment horizontal="center"/>
    </xf>
    <xf numFmtId="22" fontId="1" fillId="2" borderId="30" xfId="0" applyNumberFormat="1" applyFont="1" applyFill="1" applyBorder="1" applyAlignment="1">
      <alignment horizontal="center"/>
    </xf>
    <xf numFmtId="22" fontId="1" fillId="6" borderId="15" xfId="0" applyNumberFormat="1" applyFont="1" applyFill="1" applyBorder="1" applyAlignment="1">
      <alignment horizontal="center"/>
    </xf>
    <xf numFmtId="0" fontId="1" fillId="6" borderId="31" xfId="0" applyFont="1" applyFill="1" applyBorder="1" applyAlignment="1">
      <alignment horizontal="center"/>
    </xf>
    <xf numFmtId="0" fontId="1" fillId="6" borderId="31" xfId="0" applyFont="1" applyFill="1" applyBorder="1"/>
    <xf numFmtId="0" fontId="1" fillId="6" borderId="11" xfId="0" applyFont="1" applyFill="1" applyBorder="1" applyAlignment="1"/>
    <xf numFmtId="0" fontId="1" fillId="6" borderId="21" xfId="0" applyFont="1" applyFill="1" applyBorder="1" applyAlignment="1"/>
    <xf numFmtId="22" fontId="1" fillId="6" borderId="0" xfId="0" applyNumberFormat="1" applyFont="1" applyFill="1" applyBorder="1" applyAlignment="1">
      <alignment horizontal="center"/>
    </xf>
    <xf numFmtId="0" fontId="1" fillId="6" borderId="0" xfId="0" applyFont="1" applyFill="1"/>
    <xf numFmtId="0" fontId="0" fillId="6" borderId="0" xfId="0" applyFill="1"/>
    <xf numFmtId="22" fontId="1" fillId="2" borderId="16" xfId="0" applyNumberFormat="1" applyFont="1" applyFill="1" applyBorder="1" applyAlignment="1">
      <alignment horizontal="center"/>
    </xf>
    <xf numFmtId="22" fontId="1" fillId="2" borderId="30" xfId="0" applyNumberFormat="1" applyFont="1" applyFill="1" applyBorder="1" applyAlignment="1">
      <alignment horizontal="center"/>
    </xf>
    <xf numFmtId="22" fontId="1" fillId="2" borderId="16" xfId="0" applyNumberFormat="1" applyFont="1" applyFill="1" applyBorder="1" applyAlignment="1">
      <alignment horizontal="center"/>
    </xf>
    <xf numFmtId="22" fontId="1" fillId="2" borderId="30" xfId="0" applyNumberFormat="1" applyFont="1" applyFill="1" applyBorder="1" applyAlignment="1">
      <alignment horizontal="center"/>
    </xf>
    <xf numFmtId="22" fontId="1" fillId="2" borderId="16" xfId="0" applyNumberFormat="1" applyFont="1" applyFill="1" applyBorder="1" applyAlignment="1">
      <alignment horizontal="center"/>
    </xf>
    <xf numFmtId="22" fontId="1" fillId="2" borderId="30" xfId="0" applyNumberFormat="1" applyFont="1" applyFill="1" applyBorder="1" applyAlignment="1">
      <alignment horizontal="center"/>
    </xf>
    <xf numFmtId="0" fontId="0" fillId="0" borderId="0" xfId="0" applyAlignment="1">
      <alignment wrapText="1"/>
    </xf>
    <xf numFmtId="165" fontId="0" fillId="0" borderId="0" xfId="0" applyNumberFormat="1" applyAlignment="1">
      <alignment wrapText="1"/>
    </xf>
    <xf numFmtId="0" fontId="0" fillId="0" borderId="0" xfId="0" applyNumberFormat="1" applyAlignment="1">
      <alignment wrapText="1"/>
    </xf>
    <xf numFmtId="0" fontId="1" fillId="5" borderId="0" xfId="0" applyFont="1" applyFill="1"/>
    <xf numFmtId="0" fontId="0" fillId="7" borderId="0" xfId="0" applyFill="1"/>
    <xf numFmtId="0" fontId="0" fillId="8" borderId="0" xfId="0" applyFill="1" applyAlignment="1">
      <alignment horizontal="center" vertical="center"/>
    </xf>
    <xf numFmtId="0" fontId="0" fillId="9" borderId="0" xfId="0" applyFill="1" applyAlignment="1">
      <alignment horizontal="center" vertical="center"/>
    </xf>
    <xf numFmtId="0" fontId="0" fillId="10" borderId="0" xfId="0" applyFill="1" applyAlignment="1">
      <alignment horizontal="center"/>
    </xf>
    <xf numFmtId="0" fontId="0" fillId="11" borderId="0" xfId="0" applyFill="1" applyAlignment="1">
      <alignment horizontal="center" vertical="center"/>
    </xf>
    <xf numFmtId="0" fontId="0" fillId="12" borderId="0" xfId="0" applyFill="1" applyAlignment="1">
      <alignment horizontal="center" vertical="center"/>
    </xf>
    <xf numFmtId="18" fontId="0" fillId="13" borderId="0" xfId="0" applyNumberFormat="1" applyFill="1" applyAlignment="1">
      <alignment horizontal="center"/>
    </xf>
    <xf numFmtId="18" fontId="0" fillId="14" borderId="0" xfId="0" applyNumberFormat="1" applyFill="1" applyAlignment="1">
      <alignment horizontal="center"/>
    </xf>
    <xf numFmtId="0" fontId="1" fillId="15" borderId="0" xfId="0" applyFont="1" applyFill="1" applyAlignment="1">
      <alignment horizontal="center"/>
    </xf>
    <xf numFmtId="0" fontId="0" fillId="9" borderId="0" xfId="0" applyFill="1" applyAlignment="1">
      <alignment horizontal="center"/>
    </xf>
    <xf numFmtId="0" fontId="0" fillId="16" borderId="0" xfId="0" applyFill="1" applyAlignment="1">
      <alignment horizontal="center"/>
    </xf>
    <xf numFmtId="0" fontId="0" fillId="15" borderId="0" xfId="0" applyFill="1" applyAlignment="1">
      <alignment horizontal="center"/>
    </xf>
    <xf numFmtId="0" fontId="0" fillId="13" borderId="0" xfId="0" applyFill="1" applyAlignment="1">
      <alignment horizontal="center"/>
    </xf>
    <xf numFmtId="0" fontId="0" fillId="14" borderId="0" xfId="0" applyFill="1" applyAlignment="1">
      <alignment horizontal="center"/>
    </xf>
    <xf numFmtId="166" fontId="0" fillId="16" borderId="0" xfId="0" applyNumberFormat="1" applyFill="1" applyAlignment="1">
      <alignment horizontal="center"/>
    </xf>
    <xf numFmtId="166" fontId="0" fillId="9" borderId="0" xfId="0" applyNumberFormat="1" applyFill="1" applyAlignment="1">
      <alignment horizontal="center"/>
    </xf>
    <xf numFmtId="0" fontId="0" fillId="8" borderId="0" xfId="0" applyFill="1" applyAlignment="1">
      <alignment horizontal="center"/>
    </xf>
    <xf numFmtId="0" fontId="0" fillId="11" borderId="0" xfId="0" applyFill="1" applyAlignment="1">
      <alignment horizontal="center"/>
    </xf>
    <xf numFmtId="0" fontId="0" fillId="12" borderId="0" xfId="0" applyFill="1" applyAlignment="1">
      <alignment horizontal="center"/>
    </xf>
    <xf numFmtId="0" fontId="1" fillId="10" borderId="0" xfId="0" applyFont="1" applyFill="1" applyAlignment="1">
      <alignment horizontal="center"/>
    </xf>
    <xf numFmtId="166" fontId="0" fillId="12" borderId="0" xfId="0" applyNumberFormat="1" applyFill="1" applyAlignment="1">
      <alignment horizontal="center"/>
    </xf>
    <xf numFmtId="0" fontId="0" fillId="8" borderId="20" xfId="0" applyFill="1" applyBorder="1" applyAlignment="1">
      <alignment horizontal="center"/>
    </xf>
    <xf numFmtId="0" fontId="0" fillId="9" borderId="20" xfId="0" applyFill="1" applyBorder="1" applyAlignment="1">
      <alignment horizontal="center"/>
    </xf>
    <xf numFmtId="0" fontId="0" fillId="10" borderId="20" xfId="0" applyFill="1" applyBorder="1" applyAlignment="1">
      <alignment horizontal="center"/>
    </xf>
    <xf numFmtId="0" fontId="0" fillId="11" borderId="20" xfId="0" applyFill="1" applyBorder="1" applyAlignment="1">
      <alignment horizontal="center"/>
    </xf>
    <xf numFmtId="0" fontId="0" fillId="12" borderId="20" xfId="0" applyFill="1" applyBorder="1" applyAlignment="1">
      <alignment horizontal="center"/>
    </xf>
    <xf numFmtId="0" fontId="0" fillId="0" borderId="20" xfId="0" applyBorder="1"/>
    <xf numFmtId="166" fontId="0" fillId="11" borderId="0" xfId="0" applyNumberFormat="1" applyFill="1" applyAlignment="1">
      <alignment horizontal="center"/>
    </xf>
    <xf numFmtId="0" fontId="0" fillId="17" borderId="0" xfId="0" applyFill="1" applyAlignment="1">
      <alignment horizontal="center" vertical="center"/>
    </xf>
    <xf numFmtId="0" fontId="0" fillId="17" borderId="0" xfId="0" applyFill="1" applyAlignment="1">
      <alignment horizontal="center"/>
    </xf>
    <xf numFmtId="0" fontId="0" fillId="16" borderId="0" xfId="0" applyFill="1" applyAlignment="1">
      <alignment horizontal="center" vertical="center"/>
    </xf>
    <xf numFmtId="0" fontId="0" fillId="0" borderId="0" xfId="0" applyAlignment="1">
      <alignment horizontal="center"/>
    </xf>
    <xf numFmtId="14" fontId="0" fillId="0" borderId="17" xfId="0" applyNumberFormat="1" applyBorder="1" applyAlignment="1">
      <alignment horizontal="center" wrapText="1"/>
    </xf>
    <xf numFmtId="14" fontId="0" fillId="0" borderId="13" xfId="0" applyNumberFormat="1" applyBorder="1" applyAlignment="1">
      <alignment horizontal="center" wrapText="1"/>
    </xf>
    <xf numFmtId="14" fontId="0" fillId="0" borderId="18" xfId="0" applyNumberFormat="1" applyBorder="1" applyAlignment="1">
      <alignment horizontal="center" wrapText="1"/>
    </xf>
    <xf numFmtId="0" fontId="0" fillId="0" borderId="0" xfId="0" applyAlignment="1">
      <alignment horizontal="center" wrapText="1"/>
    </xf>
    <xf numFmtId="22" fontId="1" fillId="2" borderId="14" xfId="0" applyNumberFormat="1" applyFont="1" applyFill="1" applyBorder="1" applyAlignment="1">
      <alignment horizontal="center"/>
    </xf>
    <xf numFmtId="22" fontId="1" fillId="2" borderId="15" xfId="0" applyNumberFormat="1" applyFont="1" applyFill="1" applyBorder="1" applyAlignment="1">
      <alignment horizontal="center"/>
    </xf>
    <xf numFmtId="22" fontId="1" fillId="2" borderId="16" xfId="0" applyNumberFormat="1" applyFont="1" applyFill="1" applyBorder="1" applyAlignment="1">
      <alignment horizontal="center"/>
    </xf>
    <xf numFmtId="22" fontId="1" fillId="2" borderId="30" xfId="0" applyNumberFormat="1" applyFont="1" applyFill="1" applyBorder="1" applyAlignment="1">
      <alignment horizontal="center"/>
    </xf>
    <xf numFmtId="0" fontId="0" fillId="0" borderId="19" xfId="0" applyBorder="1" applyAlignment="1">
      <alignment horizontal="center" wrapText="1"/>
    </xf>
    <xf numFmtId="0" fontId="0" fillId="0" borderId="20" xfId="0" applyBorder="1" applyAlignment="1">
      <alignment horizontal="center" wrapText="1"/>
    </xf>
    <xf numFmtId="0" fontId="0" fillId="0" borderId="21" xfId="0" applyBorder="1" applyAlignment="1">
      <alignment horizontal="center" wrapText="1"/>
    </xf>
    <xf numFmtId="0" fontId="0" fillId="0" borderId="22" xfId="0" applyBorder="1" applyAlignment="1">
      <alignment horizontal="center" wrapText="1"/>
    </xf>
    <xf numFmtId="0" fontId="0" fillId="0" borderId="0" xfId="0" applyBorder="1" applyAlignment="1">
      <alignment horizontal="center" wrapText="1"/>
    </xf>
    <xf numFmtId="0" fontId="0" fillId="0" borderId="23" xfId="0" applyBorder="1" applyAlignment="1">
      <alignment horizontal="center" wrapText="1"/>
    </xf>
    <xf numFmtId="0" fontId="0" fillId="0" borderId="24" xfId="0" applyBorder="1" applyAlignment="1">
      <alignment horizontal="center" wrapText="1"/>
    </xf>
    <xf numFmtId="0" fontId="0" fillId="0" borderId="25" xfId="0" applyBorder="1" applyAlignment="1">
      <alignment horizontal="center" wrapText="1"/>
    </xf>
    <xf numFmtId="0" fontId="0" fillId="0" borderId="26" xfId="0" applyBorder="1" applyAlignment="1">
      <alignment horizontal="center" wrapText="1"/>
    </xf>
    <xf numFmtId="0" fontId="0" fillId="2" borderId="1" xfId="0" applyFill="1" applyBorder="1" applyAlignment="1">
      <alignment horizontal="center"/>
    </xf>
    <xf numFmtId="0" fontId="0" fillId="2" borderId="6" xfId="0" applyFill="1" applyBorder="1" applyAlignment="1">
      <alignment horizontal="center"/>
    </xf>
    <xf numFmtId="22" fontId="0" fillId="2" borderId="3" xfId="0" applyNumberFormat="1" applyFill="1" applyBorder="1" applyAlignment="1">
      <alignment horizontal="center"/>
    </xf>
    <xf numFmtId="22" fontId="0" fillId="2" borderId="4" xfId="0" applyNumberFormat="1" applyFill="1" applyBorder="1" applyAlignment="1">
      <alignment horizontal="center"/>
    </xf>
    <xf numFmtId="0" fontId="0" fillId="0" borderId="19" xfId="0" applyBorder="1" applyAlignment="1">
      <alignment horizontal="center"/>
    </xf>
    <xf numFmtId="0" fontId="0" fillId="0" borderId="27" xfId="0" applyBorder="1" applyAlignment="1">
      <alignment horizontal="center"/>
    </xf>
    <xf numFmtId="0" fontId="0" fillId="0" borderId="22" xfId="0" applyBorder="1" applyAlignment="1">
      <alignment horizontal="center"/>
    </xf>
    <xf numFmtId="0" fontId="0" fillId="0" borderId="28" xfId="0" applyBorder="1" applyAlignment="1">
      <alignment horizontal="center"/>
    </xf>
    <xf numFmtId="0" fontId="0" fillId="0" borderId="24" xfId="0" applyBorder="1" applyAlignment="1">
      <alignment horizontal="center"/>
    </xf>
    <xf numFmtId="0" fontId="0" fillId="0" borderId="29" xfId="0" applyBorder="1" applyAlignment="1">
      <alignment horizontal="center"/>
    </xf>
    <xf numFmtId="22" fontId="1" fillId="2" borderId="2" xfId="0" applyNumberFormat="1"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2" xfId="0" applyFont="1" applyFill="1" applyBorder="1" applyAlignment="1">
      <alignment horizontal="center"/>
    </xf>
    <xf numFmtId="22" fontId="1" fillId="2" borderId="3" xfId="0" applyNumberFormat="1" applyFont="1" applyFill="1" applyBorder="1" applyAlignment="1">
      <alignment horizontal="center"/>
    </xf>
    <xf numFmtId="22" fontId="1" fillId="2" borderId="4" xfId="0" applyNumberFormat="1" applyFont="1" applyFill="1" applyBorder="1" applyAlignment="1">
      <alignment horizontal="center"/>
    </xf>
    <xf numFmtId="22" fontId="0" fillId="2" borderId="30" xfId="0" applyNumberFormat="1" applyFill="1" applyBorder="1" applyAlignment="1">
      <alignment horizontal="center"/>
    </xf>
    <xf numFmtId="22" fontId="0" fillId="2" borderId="16" xfId="0" applyNumberFormat="1" applyFill="1" applyBorder="1" applyAlignment="1">
      <alignment horizontal="center"/>
    </xf>
    <xf numFmtId="15" fontId="0" fillId="7" borderId="0" xfId="0" applyNumberForma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Z29"/>
  <sheetViews>
    <sheetView topLeftCell="CH1" zoomScale="85" zoomScaleNormal="85" workbookViewId="0">
      <selection activeCell="CV15" sqref="CV15"/>
    </sheetView>
  </sheetViews>
  <sheetFormatPr defaultRowHeight="15" x14ac:dyDescent="0.25"/>
  <cols>
    <col min="3" max="3" width="9.7109375" bestFit="1" customWidth="1"/>
    <col min="4" max="4" width="14.85546875" bestFit="1" customWidth="1"/>
    <col min="7" max="7" width="9.7109375" bestFit="1" customWidth="1"/>
    <col min="8" max="8" width="14.85546875" bestFit="1" customWidth="1"/>
    <col min="9" max="11" width="14.85546875" customWidth="1"/>
    <col min="12" max="12" width="14.85546875" bestFit="1" customWidth="1"/>
    <col min="13" max="14" width="14.85546875" customWidth="1"/>
    <col min="15" max="15" width="19" customWidth="1"/>
    <col min="16" max="24" width="14.85546875" customWidth="1"/>
    <col min="27" max="28" width="14.85546875" bestFit="1" customWidth="1"/>
    <col min="31" max="31" width="14.85546875" bestFit="1" customWidth="1"/>
    <col min="35" max="35" width="12.7109375" bestFit="1" customWidth="1"/>
    <col min="36" max="36" width="13.85546875" bestFit="1" customWidth="1"/>
    <col min="39" max="39" width="12.7109375" bestFit="1" customWidth="1"/>
    <col min="47" max="47" width="12.7109375" bestFit="1" customWidth="1"/>
    <col min="48" max="48" width="13.85546875" bestFit="1" customWidth="1"/>
    <col min="51" max="52" width="9.7109375" bestFit="1" customWidth="1"/>
    <col min="55" max="55" width="9.85546875" bestFit="1" customWidth="1"/>
    <col min="56" max="56" width="10" bestFit="1" customWidth="1"/>
    <col min="59" max="59" width="14.28515625" bestFit="1" customWidth="1"/>
    <col min="60" max="60" width="15.140625" bestFit="1" customWidth="1"/>
    <col min="63" max="63" width="13" bestFit="1" customWidth="1"/>
    <col min="64" max="64" width="14.28515625" bestFit="1" customWidth="1"/>
    <col min="67" max="67" width="13" bestFit="1" customWidth="1"/>
    <col min="68" max="68" width="14.28515625" bestFit="1" customWidth="1"/>
    <col min="71" max="71" width="13" bestFit="1" customWidth="1"/>
    <col min="72" max="72" width="14.28515625" bestFit="1" customWidth="1"/>
    <col min="75" max="75" width="14.28515625" bestFit="1" customWidth="1"/>
    <col min="79" max="80" width="15.28515625" bestFit="1" customWidth="1"/>
    <col min="83" max="84" width="15.28515625" bestFit="1" customWidth="1"/>
    <col min="87" max="88" width="15.28515625" bestFit="1" customWidth="1"/>
    <col min="91" max="92" width="15.28515625" bestFit="1" customWidth="1"/>
    <col min="95" max="96" width="15.28515625" bestFit="1" customWidth="1"/>
    <col min="99" max="100" width="15.28515625" bestFit="1" customWidth="1"/>
    <col min="103" max="103" width="14.28515625" bestFit="1" customWidth="1"/>
    <col min="104" max="104" width="15.28515625" bestFit="1" customWidth="1"/>
  </cols>
  <sheetData>
    <row r="1" spans="1:104" ht="15.75" thickBot="1" x14ac:dyDescent="0.3">
      <c r="B1" s="12"/>
      <c r="C1" s="10" t="s">
        <v>11</v>
      </c>
      <c r="D1" s="11" t="s">
        <v>12</v>
      </c>
      <c r="F1" s="12"/>
      <c r="G1" s="10" t="s">
        <v>11</v>
      </c>
      <c r="H1" s="11" t="s">
        <v>12</v>
      </c>
      <c r="I1" s="26"/>
      <c r="J1" s="12"/>
      <c r="K1" s="10" t="s">
        <v>11</v>
      </c>
      <c r="L1" s="11" t="s">
        <v>12</v>
      </c>
      <c r="M1" s="26"/>
      <c r="N1" s="12"/>
      <c r="O1" s="10" t="s">
        <v>11</v>
      </c>
      <c r="P1" s="11" t="s">
        <v>12</v>
      </c>
      <c r="Q1" s="26"/>
      <c r="R1" s="12"/>
      <c r="S1" s="10" t="s">
        <v>11</v>
      </c>
      <c r="T1" s="11" t="s">
        <v>12</v>
      </c>
      <c r="U1" s="26"/>
      <c r="V1" s="12"/>
      <c r="W1" s="10" t="s">
        <v>11</v>
      </c>
      <c r="X1" s="11" t="s">
        <v>12</v>
      </c>
      <c r="Z1" s="12"/>
      <c r="AA1" s="10" t="s">
        <v>11</v>
      </c>
      <c r="AB1" s="11" t="s">
        <v>12</v>
      </c>
      <c r="AD1" s="12"/>
      <c r="AE1" s="10" t="s">
        <v>11</v>
      </c>
      <c r="AF1" s="11" t="s">
        <v>12</v>
      </c>
      <c r="AH1" s="12"/>
      <c r="AI1" s="10" t="s">
        <v>11</v>
      </c>
      <c r="AJ1" s="11" t="s">
        <v>12</v>
      </c>
      <c r="AL1" s="12"/>
      <c r="AM1" s="10" t="s">
        <v>11</v>
      </c>
      <c r="AN1" s="11" t="s">
        <v>12</v>
      </c>
      <c r="AP1" s="12"/>
      <c r="AQ1" s="10" t="s">
        <v>11</v>
      </c>
      <c r="AR1" s="11" t="s">
        <v>12</v>
      </c>
      <c r="AT1" s="12"/>
      <c r="AU1" s="10" t="s">
        <v>11</v>
      </c>
      <c r="AV1" s="11" t="s">
        <v>12</v>
      </c>
      <c r="AX1" s="12"/>
      <c r="AY1" s="10" t="s">
        <v>11</v>
      </c>
      <c r="AZ1" s="11" t="s">
        <v>12</v>
      </c>
      <c r="BB1" s="12"/>
      <c r="BC1" s="10" t="s">
        <v>11</v>
      </c>
      <c r="BD1" s="11" t="s">
        <v>12</v>
      </c>
      <c r="BF1" s="12"/>
      <c r="BG1" s="10" t="s">
        <v>11</v>
      </c>
      <c r="BH1" s="11" t="s">
        <v>12</v>
      </c>
      <c r="BJ1" s="12"/>
      <c r="BK1" s="10" t="s">
        <v>11</v>
      </c>
      <c r="BL1" s="11" t="s">
        <v>12</v>
      </c>
      <c r="BN1" s="12"/>
      <c r="BO1" s="10" t="s">
        <v>11</v>
      </c>
      <c r="BP1" s="11" t="s">
        <v>12</v>
      </c>
      <c r="BR1" s="12"/>
      <c r="BS1" s="10" t="s">
        <v>11</v>
      </c>
      <c r="BT1" s="11" t="s">
        <v>12</v>
      </c>
      <c r="BV1" s="12"/>
      <c r="BW1" s="10" t="s">
        <v>11</v>
      </c>
      <c r="BX1" s="11" t="s">
        <v>12</v>
      </c>
      <c r="BZ1" s="12"/>
      <c r="CA1" s="10" t="s">
        <v>11</v>
      </c>
      <c r="CB1" s="11" t="s">
        <v>12</v>
      </c>
      <c r="CD1" s="12"/>
      <c r="CE1" s="10" t="s">
        <v>11</v>
      </c>
      <c r="CF1" s="11" t="s">
        <v>12</v>
      </c>
      <c r="CH1" s="12"/>
      <c r="CI1" s="10" t="s">
        <v>11</v>
      </c>
      <c r="CJ1" s="11" t="s">
        <v>12</v>
      </c>
      <c r="CL1" s="12"/>
      <c r="CM1" s="10" t="s">
        <v>11</v>
      </c>
      <c r="CN1" s="11" t="s">
        <v>12</v>
      </c>
      <c r="CP1" s="12"/>
      <c r="CQ1" s="10" t="s">
        <v>11</v>
      </c>
      <c r="CR1" s="11" t="s">
        <v>12</v>
      </c>
      <c r="CT1" s="12"/>
      <c r="CU1" s="10" t="s">
        <v>11</v>
      </c>
      <c r="CV1" s="11" t="s">
        <v>12</v>
      </c>
      <c r="CX1" s="12"/>
      <c r="CY1" s="10" t="s">
        <v>11</v>
      </c>
      <c r="CZ1" s="11" t="s">
        <v>12</v>
      </c>
    </row>
    <row r="2" spans="1:104" ht="15" customHeight="1" x14ac:dyDescent="0.25">
      <c r="B2" s="15"/>
      <c r="C2" s="13">
        <v>43663.443749999999</v>
      </c>
      <c r="D2" s="14">
        <v>43663.640277777777</v>
      </c>
      <c r="F2" s="15"/>
      <c r="G2" s="13">
        <v>43665.414583333331</v>
      </c>
      <c r="H2" s="14">
        <v>43665.637499999997</v>
      </c>
      <c r="I2" s="43"/>
      <c r="J2" s="15"/>
      <c r="K2" s="245" t="s">
        <v>20</v>
      </c>
      <c r="L2" s="14">
        <v>43670.643750000003</v>
      </c>
      <c r="M2" s="43"/>
      <c r="N2" s="15"/>
      <c r="O2" s="13">
        <v>43671.477777777778</v>
      </c>
      <c r="P2" s="14">
        <v>43671.701388888891</v>
      </c>
      <c r="Q2" s="43"/>
      <c r="R2" s="15"/>
      <c r="S2" s="13">
        <v>43672.414583333331</v>
      </c>
      <c r="T2" s="14">
        <v>43672.631944444445</v>
      </c>
      <c r="U2" s="43"/>
      <c r="V2" s="15"/>
      <c r="W2" s="13">
        <v>43675.447222222225</v>
      </c>
      <c r="X2" s="14">
        <v>43675.644444444442</v>
      </c>
      <c r="Z2" s="15"/>
      <c r="AA2" s="13">
        <v>43676.40902777778</v>
      </c>
      <c r="AB2" s="14">
        <v>43676.638194444444</v>
      </c>
      <c r="AD2" s="15"/>
      <c r="AE2" s="13">
        <v>43677.432638888888</v>
      </c>
      <c r="AF2" s="14"/>
      <c r="AH2" s="15"/>
      <c r="AI2" s="13">
        <v>43678.395833333336</v>
      </c>
      <c r="AJ2" s="14">
        <v>43678.59375</v>
      </c>
      <c r="AL2" s="15"/>
      <c r="AM2" s="13">
        <v>43682.407638888886</v>
      </c>
      <c r="AN2" s="14"/>
      <c r="AP2" s="15"/>
      <c r="AQ2" s="13">
        <v>43684.42083333333</v>
      </c>
      <c r="AR2" s="14"/>
      <c r="AT2" s="15"/>
      <c r="AU2" s="13">
        <v>43685.338194444441</v>
      </c>
      <c r="AV2" s="14">
        <v>43685.5625</v>
      </c>
      <c r="AX2" s="15"/>
      <c r="AY2" s="13">
        <v>43698</v>
      </c>
      <c r="AZ2" s="13">
        <v>43698.672222222223</v>
      </c>
      <c r="BB2" s="15"/>
      <c r="BC2" s="13">
        <v>43706.431944444441</v>
      </c>
      <c r="BD2" s="13">
        <v>43706.635416666664</v>
      </c>
      <c r="BF2" s="15"/>
      <c r="BG2" s="127">
        <v>43707.365277777775</v>
      </c>
      <c r="BH2" s="133">
        <v>43707.586805555555</v>
      </c>
      <c r="BJ2" s="15"/>
      <c r="BK2" s="136">
        <v>43711.400694444441</v>
      </c>
      <c r="BL2" s="141">
        <v>43711.620138888888</v>
      </c>
      <c r="BN2" s="15"/>
      <c r="BO2" s="144">
        <v>43712.392361111109</v>
      </c>
      <c r="BP2" s="150">
        <v>43712.59375</v>
      </c>
      <c r="BR2" s="15"/>
      <c r="BS2" s="154">
        <v>43713.394444444442</v>
      </c>
      <c r="BT2" s="161">
        <v>43713.612500000003</v>
      </c>
      <c r="BV2" s="15"/>
      <c r="BW2" s="165"/>
      <c r="BX2" s="165"/>
      <c r="BZ2" s="15"/>
      <c r="CA2" s="171">
        <v>43725.433333333334</v>
      </c>
      <c r="CB2" s="178">
        <v>43725.646527777775</v>
      </c>
      <c r="CD2" s="15"/>
      <c r="CE2" s="181">
        <v>43726.40902777778</v>
      </c>
      <c r="CF2" s="186">
        <v>43726.618750000001</v>
      </c>
      <c r="CH2" s="15"/>
      <c r="CI2" s="189">
        <v>43727.412499999999</v>
      </c>
      <c r="CJ2" s="189">
        <v>43727.618750000001</v>
      </c>
      <c r="CL2" s="15"/>
      <c r="CM2" s="194">
        <v>43732.412499999999</v>
      </c>
      <c r="CN2" s="194">
        <v>43732.635416666664</v>
      </c>
      <c r="CP2" s="15"/>
      <c r="CQ2" s="204">
        <v>43734.424305555556</v>
      </c>
      <c r="CR2" s="204">
        <v>43734.640277777777</v>
      </c>
      <c r="CT2" s="15"/>
      <c r="CU2" s="206">
        <v>43739.423611111109</v>
      </c>
      <c r="CV2" s="206">
        <v>43739.638888888891</v>
      </c>
      <c r="CX2" s="15"/>
      <c r="CY2" s="208">
        <v>43742.374305555553</v>
      </c>
      <c r="CZ2" s="208">
        <v>43742.57708333333</v>
      </c>
    </row>
    <row r="3" spans="1:104" x14ac:dyDescent="0.25">
      <c r="B3" s="15" t="s">
        <v>0</v>
      </c>
      <c r="C3" s="1"/>
      <c r="D3" s="2">
        <v>31177.200000000001</v>
      </c>
      <c r="F3" s="15" t="s">
        <v>0</v>
      </c>
      <c r="G3" s="1">
        <v>31517.4</v>
      </c>
      <c r="H3" s="2">
        <v>31230.9</v>
      </c>
      <c r="I3" s="26"/>
      <c r="J3" s="15" t="s">
        <v>0</v>
      </c>
      <c r="K3" s="246"/>
      <c r="L3" s="2">
        <v>31244.9</v>
      </c>
      <c r="M3" s="26"/>
      <c r="N3" s="15" t="s">
        <v>0</v>
      </c>
      <c r="O3" s="1">
        <v>31033.5</v>
      </c>
      <c r="P3" s="2">
        <v>30928.6</v>
      </c>
      <c r="Q3" s="26"/>
      <c r="R3" s="15" t="s">
        <v>0</v>
      </c>
      <c r="S3" s="1">
        <v>30868.5</v>
      </c>
      <c r="T3" s="2">
        <v>30779.4</v>
      </c>
      <c r="U3" s="26"/>
      <c r="V3" s="15" t="s">
        <v>0</v>
      </c>
      <c r="W3" s="1">
        <v>30394.5</v>
      </c>
      <c r="X3" s="2">
        <v>30330.799999999999</v>
      </c>
      <c r="Z3" s="15" t="s">
        <v>0</v>
      </c>
      <c r="AA3" s="1">
        <v>31388.5</v>
      </c>
      <c r="AB3" s="2">
        <v>31080.2</v>
      </c>
      <c r="AD3" s="15" t="s">
        <v>0</v>
      </c>
      <c r="AE3" s="1">
        <v>30903.7</v>
      </c>
      <c r="AF3" s="2"/>
      <c r="AH3" s="15" t="s">
        <v>0</v>
      </c>
      <c r="AI3" s="1">
        <v>31003.7</v>
      </c>
      <c r="AJ3" s="2">
        <v>30818.799999999999</v>
      </c>
      <c r="AL3" s="15" t="s">
        <v>0</v>
      </c>
      <c r="AM3" s="1">
        <v>30260.799999999999</v>
      </c>
      <c r="AN3" s="2"/>
      <c r="AP3" s="15" t="s">
        <v>0</v>
      </c>
      <c r="AQ3" s="1">
        <v>30786</v>
      </c>
      <c r="AR3" s="2"/>
      <c r="AT3" s="15" t="s">
        <v>0</v>
      </c>
      <c r="AU3" s="1">
        <v>31619.1</v>
      </c>
      <c r="AV3" s="2">
        <v>31445.7</v>
      </c>
      <c r="AX3" s="15" t="s">
        <v>0</v>
      </c>
      <c r="AY3" s="1"/>
      <c r="AZ3" s="2"/>
      <c r="BB3" s="15" t="s">
        <v>0</v>
      </c>
      <c r="BC3" s="1">
        <v>31381.599999999999</v>
      </c>
      <c r="BD3" s="2">
        <v>31170.3</v>
      </c>
      <c r="BF3" s="15" t="s">
        <v>0</v>
      </c>
      <c r="BG3" s="1">
        <v>31064.7</v>
      </c>
      <c r="BH3" s="2">
        <v>30938.1</v>
      </c>
      <c r="BJ3" s="15" t="s">
        <v>0</v>
      </c>
      <c r="BK3" s="1">
        <v>31308.400000000001</v>
      </c>
      <c r="BL3" s="2">
        <v>31080.400000000001</v>
      </c>
      <c r="BN3" s="15" t="s">
        <v>0</v>
      </c>
      <c r="BO3" s="1">
        <v>31684.3</v>
      </c>
      <c r="BP3" s="2">
        <v>31478.9</v>
      </c>
      <c r="BR3" s="15" t="s">
        <v>0</v>
      </c>
      <c r="BS3" s="1">
        <v>31526.9</v>
      </c>
      <c r="BT3" s="2">
        <v>31366.6</v>
      </c>
      <c r="BV3" s="15" t="s">
        <v>0</v>
      </c>
      <c r="BW3" s="1"/>
      <c r="BX3" s="2"/>
      <c r="BZ3" s="15" t="s">
        <v>0</v>
      </c>
      <c r="CA3" s="1">
        <v>31140.1</v>
      </c>
      <c r="CB3" s="2">
        <v>30971.599999999999</v>
      </c>
      <c r="CD3" s="15" t="s">
        <v>0</v>
      </c>
      <c r="CE3" s="1">
        <v>30920.7</v>
      </c>
      <c r="CF3" s="2">
        <v>30835.5</v>
      </c>
      <c r="CH3" s="15" t="s">
        <v>0</v>
      </c>
      <c r="CI3" s="1">
        <v>31683.200000000001</v>
      </c>
      <c r="CJ3" s="2">
        <v>31492.6</v>
      </c>
      <c r="CL3" s="15" t="s">
        <v>0</v>
      </c>
      <c r="CM3" s="1">
        <v>30543.4</v>
      </c>
      <c r="CN3" s="2">
        <v>30502.7</v>
      </c>
      <c r="CP3" s="15" t="s">
        <v>0</v>
      </c>
      <c r="CQ3" s="1">
        <v>31296.1</v>
      </c>
      <c r="CR3" s="2">
        <v>31161</v>
      </c>
      <c r="CT3" s="15" t="s">
        <v>0</v>
      </c>
      <c r="CU3" s="1">
        <v>31230.9</v>
      </c>
      <c r="CV3" s="2">
        <v>31073</v>
      </c>
      <c r="CX3" s="15" t="s">
        <v>0</v>
      </c>
      <c r="CY3" s="1">
        <v>31310.7</v>
      </c>
      <c r="CZ3" s="2">
        <v>31159</v>
      </c>
    </row>
    <row r="4" spans="1:104" x14ac:dyDescent="0.25">
      <c r="B4" s="15" t="s">
        <v>1</v>
      </c>
      <c r="C4" s="1"/>
      <c r="D4" s="2">
        <v>29578</v>
      </c>
      <c r="F4" s="15" t="s">
        <v>1</v>
      </c>
      <c r="G4" s="1">
        <v>29918.3</v>
      </c>
      <c r="H4" s="2">
        <v>29621.200000000001</v>
      </c>
      <c r="I4" s="26"/>
      <c r="J4" s="15" t="s">
        <v>1</v>
      </c>
      <c r="K4" s="246"/>
      <c r="L4" s="2">
        <v>29564.3</v>
      </c>
      <c r="M4" s="26"/>
      <c r="N4" s="15" t="s">
        <v>1</v>
      </c>
      <c r="O4" s="1">
        <v>29476.2</v>
      </c>
      <c r="P4" s="1">
        <v>29363</v>
      </c>
      <c r="Q4" s="26"/>
      <c r="R4" s="15" t="s">
        <v>1</v>
      </c>
      <c r="S4" s="1">
        <v>29302.3</v>
      </c>
      <c r="T4" s="1">
        <v>29211.8</v>
      </c>
      <c r="U4" s="26"/>
      <c r="V4" s="15" t="s">
        <v>1</v>
      </c>
      <c r="W4" s="1">
        <v>28815.1</v>
      </c>
      <c r="X4" s="1">
        <v>28747.8</v>
      </c>
      <c r="Z4" s="15" t="s">
        <v>1</v>
      </c>
      <c r="AA4" s="1">
        <v>29582.2</v>
      </c>
      <c r="AB4" s="1">
        <v>29343.3</v>
      </c>
      <c r="AD4" s="15" t="s">
        <v>1</v>
      </c>
      <c r="AE4" s="1">
        <v>29219.4</v>
      </c>
      <c r="AF4" s="1"/>
      <c r="AH4" s="15" t="s">
        <v>1</v>
      </c>
      <c r="AI4" s="1">
        <v>29392.5</v>
      </c>
      <c r="AJ4" s="1">
        <v>29217.8</v>
      </c>
      <c r="AL4" s="15" t="s">
        <v>1</v>
      </c>
      <c r="AM4" s="1">
        <v>28699.5</v>
      </c>
      <c r="AN4" s="1"/>
      <c r="AP4" s="15" t="s">
        <v>1</v>
      </c>
      <c r="AQ4" s="1">
        <v>29292.5</v>
      </c>
      <c r="AR4" s="1"/>
      <c r="AT4" s="15" t="s">
        <v>1</v>
      </c>
      <c r="AU4" s="1">
        <v>30125.3</v>
      </c>
      <c r="AV4" s="1">
        <v>29954.6</v>
      </c>
      <c r="AX4" s="15" t="s">
        <v>1</v>
      </c>
      <c r="AY4" s="1"/>
      <c r="AZ4" s="1"/>
      <c r="BB4" s="15" t="s">
        <v>1</v>
      </c>
      <c r="BC4" s="1">
        <v>29961.7</v>
      </c>
      <c r="BD4" s="1">
        <v>29709.3</v>
      </c>
      <c r="BF4" s="15" t="s">
        <v>1</v>
      </c>
      <c r="BG4" s="1">
        <v>29595.599999999999</v>
      </c>
      <c r="BH4" s="1">
        <v>29474.5</v>
      </c>
      <c r="BJ4" s="15" t="s">
        <v>1</v>
      </c>
      <c r="BK4" s="1">
        <v>29915.4</v>
      </c>
      <c r="BL4" s="1">
        <v>29684.799999999999</v>
      </c>
      <c r="BN4" s="15" t="s">
        <v>1</v>
      </c>
      <c r="BO4" s="1">
        <v>30153.4</v>
      </c>
      <c r="BP4" s="1">
        <v>29934.9</v>
      </c>
      <c r="BR4" s="15" t="s">
        <v>1</v>
      </c>
      <c r="BS4" s="1">
        <v>29977.200000000001</v>
      </c>
      <c r="BT4" s="1">
        <v>29826.9</v>
      </c>
      <c r="BV4" s="15" t="s">
        <v>1</v>
      </c>
      <c r="BW4" s="1"/>
      <c r="BX4" s="1"/>
      <c r="BZ4" s="15" t="s">
        <v>1</v>
      </c>
      <c r="CA4" s="1">
        <v>29684.5</v>
      </c>
      <c r="CB4" s="1">
        <v>29526.7</v>
      </c>
      <c r="CD4" s="15" t="s">
        <v>1</v>
      </c>
      <c r="CE4" s="1">
        <v>29464.5</v>
      </c>
      <c r="CF4" s="1">
        <v>29393.7</v>
      </c>
      <c r="CH4" s="15" t="s">
        <v>1</v>
      </c>
      <c r="CI4" s="1">
        <v>30245.3</v>
      </c>
      <c r="CJ4" s="1">
        <v>30045.1</v>
      </c>
      <c r="CL4" s="15" t="s">
        <v>1</v>
      </c>
      <c r="CM4" s="1">
        <v>29098.5</v>
      </c>
      <c r="CN4" s="1">
        <v>29050</v>
      </c>
      <c r="CP4" s="15" t="s">
        <v>1</v>
      </c>
      <c r="CQ4" s="1">
        <v>29838.3</v>
      </c>
      <c r="CR4" s="1">
        <v>29679.599999999999</v>
      </c>
      <c r="CT4" s="15" t="s">
        <v>1</v>
      </c>
      <c r="CU4" s="1">
        <v>29833.8</v>
      </c>
      <c r="CV4" s="1">
        <v>29673.4</v>
      </c>
      <c r="CX4" s="15" t="s">
        <v>1</v>
      </c>
      <c r="CY4" s="1">
        <v>29945.5</v>
      </c>
      <c r="CZ4" s="1">
        <v>29795.3</v>
      </c>
    </row>
    <row r="5" spans="1:104" x14ac:dyDescent="0.25">
      <c r="B5" s="15" t="s">
        <v>2</v>
      </c>
      <c r="C5" s="1"/>
      <c r="D5" s="2">
        <v>30069.4</v>
      </c>
      <c r="F5" s="15" t="s">
        <v>2</v>
      </c>
      <c r="G5" s="1">
        <v>30503.5</v>
      </c>
      <c r="H5" s="2">
        <v>30213.599999999999</v>
      </c>
      <c r="I5" s="26"/>
      <c r="J5" s="15" t="s">
        <v>2</v>
      </c>
      <c r="K5" s="246"/>
      <c r="L5" s="2">
        <v>30237.200000000001</v>
      </c>
      <c r="M5" s="26"/>
      <c r="N5" s="15" t="s">
        <v>2</v>
      </c>
      <c r="O5" s="1">
        <v>30021.7</v>
      </c>
      <c r="P5" s="2">
        <v>29909.4</v>
      </c>
      <c r="Q5" s="26"/>
      <c r="R5" s="15" t="s">
        <v>2</v>
      </c>
      <c r="S5" s="1">
        <v>29846.7</v>
      </c>
      <c r="T5" s="2">
        <v>29749.8</v>
      </c>
      <c r="U5" s="26"/>
      <c r="V5" s="15" t="s">
        <v>2</v>
      </c>
      <c r="W5" s="1">
        <v>29348.799999999999</v>
      </c>
      <c r="X5" s="2">
        <v>29272.3</v>
      </c>
      <c r="Z5" s="15" t="s">
        <v>2</v>
      </c>
      <c r="AA5" s="1">
        <v>30083.1</v>
      </c>
      <c r="AB5" s="2">
        <v>29834.6</v>
      </c>
      <c r="AD5" s="15" t="s">
        <v>2</v>
      </c>
      <c r="AE5" s="1">
        <v>29702.3</v>
      </c>
      <c r="AF5" s="2"/>
      <c r="AH5" s="15" t="s">
        <v>2</v>
      </c>
      <c r="AI5" s="1">
        <v>29827</v>
      </c>
      <c r="AJ5" s="2">
        <v>29657.7</v>
      </c>
      <c r="AL5" s="15" t="s">
        <v>2</v>
      </c>
      <c r="AM5" s="1">
        <v>29152.6</v>
      </c>
      <c r="AN5" s="2"/>
      <c r="AP5" s="15" t="s">
        <v>2</v>
      </c>
      <c r="AQ5" s="1">
        <v>29722.1</v>
      </c>
      <c r="AR5" s="2"/>
      <c r="AT5" s="15" t="s">
        <v>2</v>
      </c>
      <c r="AU5" s="1">
        <v>30550.1</v>
      </c>
      <c r="AV5" s="2">
        <v>30385.5</v>
      </c>
      <c r="AX5" s="15" t="s">
        <v>2</v>
      </c>
      <c r="AY5" s="1"/>
      <c r="AZ5" s="2"/>
      <c r="BB5" s="15" t="s">
        <v>2</v>
      </c>
      <c r="BC5" s="1">
        <v>30324.9</v>
      </c>
      <c r="BD5" s="2">
        <v>30089.7</v>
      </c>
      <c r="BF5" s="15" t="s">
        <v>2</v>
      </c>
      <c r="BG5" s="1">
        <v>29982.799999999999</v>
      </c>
      <c r="BH5" s="2">
        <v>29850.799999999999</v>
      </c>
      <c r="BJ5" s="15" t="s">
        <v>2</v>
      </c>
      <c r="BK5" s="1">
        <v>30226.7</v>
      </c>
      <c r="BL5" s="2">
        <v>30012.2</v>
      </c>
      <c r="BN5" s="15" t="s">
        <v>2</v>
      </c>
      <c r="BO5" s="1">
        <v>30537.200000000001</v>
      </c>
      <c r="BP5" s="2">
        <v>30341.4</v>
      </c>
      <c r="BR5" s="15" t="s">
        <v>2</v>
      </c>
      <c r="BS5" s="1">
        <v>30405</v>
      </c>
      <c r="BT5" s="2">
        <v>30249.1</v>
      </c>
      <c r="BV5" s="15" t="s">
        <v>2</v>
      </c>
      <c r="BW5" s="1"/>
      <c r="BX5" s="2"/>
      <c r="BZ5" s="15" t="s">
        <v>2</v>
      </c>
      <c r="CA5" s="1">
        <v>30090.2</v>
      </c>
      <c r="CB5" s="2">
        <v>29932.6</v>
      </c>
      <c r="CD5" s="15" t="s">
        <v>2</v>
      </c>
      <c r="CE5" s="1">
        <v>29865.7</v>
      </c>
      <c r="CF5" s="2">
        <v>29783.7</v>
      </c>
      <c r="CH5" s="15" t="s">
        <v>2</v>
      </c>
      <c r="CI5" s="1">
        <v>30534.6</v>
      </c>
      <c r="CJ5" s="2">
        <v>30349.8</v>
      </c>
      <c r="CL5" s="15" t="s">
        <v>2</v>
      </c>
      <c r="CM5" s="1">
        <v>29480.799999999999</v>
      </c>
      <c r="CN5" s="2">
        <v>29426.2</v>
      </c>
      <c r="CP5" s="15" t="s">
        <v>2</v>
      </c>
      <c r="CQ5" s="1">
        <v>30195.4</v>
      </c>
      <c r="CR5" s="2">
        <v>30081.3</v>
      </c>
      <c r="CT5" s="15" t="s">
        <v>2</v>
      </c>
      <c r="CU5" s="1">
        <v>30261</v>
      </c>
      <c r="CV5" s="2">
        <v>30098.3</v>
      </c>
      <c r="CX5" s="15" t="s">
        <v>2</v>
      </c>
      <c r="CY5" s="1">
        <v>30357.4</v>
      </c>
      <c r="CZ5" s="2">
        <v>30208.9</v>
      </c>
    </row>
    <row r="6" spans="1:104" x14ac:dyDescent="0.25">
      <c r="B6" s="15" t="s">
        <v>3</v>
      </c>
      <c r="C6" s="1"/>
      <c r="D6" s="2">
        <v>29632.2</v>
      </c>
      <c r="F6" s="15" t="s">
        <v>3</v>
      </c>
      <c r="G6" s="1">
        <v>29984.9</v>
      </c>
      <c r="H6" s="2">
        <v>29717</v>
      </c>
      <c r="I6" s="26"/>
      <c r="J6" s="15" t="s">
        <v>3</v>
      </c>
      <c r="K6" s="246"/>
      <c r="L6" s="2">
        <v>29652.6</v>
      </c>
      <c r="M6" s="26"/>
      <c r="N6" s="15" t="s">
        <v>3</v>
      </c>
      <c r="O6" s="1">
        <v>29353.4</v>
      </c>
      <c r="P6" s="2">
        <v>29097.200000000001</v>
      </c>
      <c r="Q6" s="26"/>
      <c r="R6" s="15" t="s">
        <v>3</v>
      </c>
      <c r="S6" s="1">
        <v>28971.1</v>
      </c>
      <c r="T6" s="2">
        <v>28700.400000000001</v>
      </c>
      <c r="U6" s="26"/>
      <c r="V6" s="15" t="s">
        <v>3</v>
      </c>
      <c r="W6" s="1">
        <v>27164.5</v>
      </c>
      <c r="X6" s="2">
        <v>26769.8</v>
      </c>
      <c r="Z6" s="15" t="s">
        <v>3</v>
      </c>
      <c r="AA6" s="1">
        <v>28431.8</v>
      </c>
      <c r="AB6" s="2">
        <v>27879.1</v>
      </c>
      <c r="AD6" s="15" t="s">
        <v>3</v>
      </c>
      <c r="AE6" s="1">
        <v>27468.400000000001</v>
      </c>
      <c r="AF6" s="2"/>
      <c r="AH6" s="15" t="s">
        <v>3</v>
      </c>
      <c r="AI6" s="1">
        <v>27371.9</v>
      </c>
      <c r="AJ6" s="2">
        <v>26969.599999999999</v>
      </c>
      <c r="AL6" s="15" t="s">
        <v>3</v>
      </c>
      <c r="AM6" s="1">
        <v>25326.1</v>
      </c>
      <c r="AN6" s="2"/>
      <c r="AP6" s="15" t="s">
        <v>3</v>
      </c>
      <c r="AQ6" s="1">
        <v>25574.6</v>
      </c>
      <c r="AR6" s="2"/>
      <c r="AT6" s="15" t="s">
        <v>3</v>
      </c>
      <c r="AU6" s="1">
        <v>30982.3</v>
      </c>
      <c r="AV6" s="2">
        <v>30690.2</v>
      </c>
      <c r="AX6" s="15" t="s">
        <v>3</v>
      </c>
      <c r="AY6" s="1"/>
      <c r="AZ6" s="2">
        <v>30120.1</v>
      </c>
      <c r="BB6" s="15" t="s">
        <v>3</v>
      </c>
      <c r="BC6" s="1">
        <v>29966.2</v>
      </c>
      <c r="BD6" s="2">
        <v>29689.9</v>
      </c>
      <c r="BF6" s="15" t="s">
        <v>3</v>
      </c>
      <c r="BG6" s="1">
        <v>29462.5</v>
      </c>
      <c r="BH6" s="2">
        <v>29195.5</v>
      </c>
      <c r="BJ6" s="15" t="s">
        <v>3</v>
      </c>
      <c r="BK6" s="1">
        <v>29571.7</v>
      </c>
      <c r="BL6" s="2">
        <v>29356.5</v>
      </c>
      <c r="BN6" s="15" t="s">
        <v>3</v>
      </c>
      <c r="BO6" s="1">
        <v>30333.4</v>
      </c>
      <c r="BP6" s="2">
        <v>30114</v>
      </c>
      <c r="BR6" s="15" t="s">
        <v>3</v>
      </c>
      <c r="BS6" s="1">
        <v>30225.9</v>
      </c>
      <c r="BT6" s="2">
        <v>30068.1</v>
      </c>
      <c r="BV6" s="15" t="s">
        <v>3</v>
      </c>
      <c r="BW6" s="1"/>
      <c r="BX6" s="2"/>
      <c r="BZ6" s="15" t="s">
        <v>3</v>
      </c>
      <c r="CA6" s="1">
        <v>29351.9</v>
      </c>
      <c r="CB6" s="2">
        <v>29143.8</v>
      </c>
      <c r="CD6" s="15" t="s">
        <v>3</v>
      </c>
      <c r="CE6" s="1">
        <v>29003.9</v>
      </c>
      <c r="CF6" s="2">
        <v>28890.400000000001</v>
      </c>
      <c r="CH6" s="15" t="s">
        <v>3</v>
      </c>
      <c r="CI6" s="1">
        <v>30216.6</v>
      </c>
      <c r="CJ6" s="2">
        <v>30092.400000000001</v>
      </c>
      <c r="CL6" s="15" t="s">
        <v>3</v>
      </c>
      <c r="CM6" s="1">
        <v>28734.1</v>
      </c>
      <c r="CN6" s="2">
        <v>28605.4</v>
      </c>
      <c r="CP6" s="15" t="s">
        <v>3</v>
      </c>
      <c r="CQ6" s="1">
        <v>29814.3</v>
      </c>
      <c r="CR6" s="2">
        <v>29704</v>
      </c>
      <c r="CT6" s="15" t="s">
        <v>3</v>
      </c>
      <c r="CU6" s="1">
        <v>30144.2</v>
      </c>
      <c r="CV6" s="2">
        <v>30019.8</v>
      </c>
      <c r="CX6" s="15" t="s">
        <v>3</v>
      </c>
      <c r="CY6" s="1">
        <v>30196.6</v>
      </c>
      <c r="CZ6" s="2">
        <v>30063.7</v>
      </c>
    </row>
    <row r="7" spans="1:104" ht="15.75" thickBot="1" x14ac:dyDescent="0.3">
      <c r="B7" s="15" t="s">
        <v>4</v>
      </c>
      <c r="C7" s="1"/>
      <c r="D7" s="2">
        <v>31191.9</v>
      </c>
      <c r="F7" s="15" t="s">
        <v>4</v>
      </c>
      <c r="G7" s="1">
        <v>31598.400000000001</v>
      </c>
      <c r="H7" s="2">
        <v>31201.5</v>
      </c>
      <c r="I7" s="26"/>
      <c r="J7" s="15" t="s">
        <v>4</v>
      </c>
      <c r="K7" s="246"/>
      <c r="L7" s="2">
        <v>30453.8</v>
      </c>
      <c r="M7" s="26"/>
      <c r="N7" s="15" t="s">
        <v>4</v>
      </c>
      <c r="O7" s="1">
        <v>29940</v>
      </c>
      <c r="P7" s="2">
        <v>29410.1</v>
      </c>
      <c r="Q7" s="26"/>
      <c r="R7" s="15" t="s">
        <v>4</v>
      </c>
      <c r="S7" s="1">
        <v>29097.4</v>
      </c>
      <c r="T7" s="2">
        <v>28639.7</v>
      </c>
      <c r="U7" s="26"/>
      <c r="V7" s="15" t="s">
        <v>4</v>
      </c>
      <c r="W7" s="1">
        <v>26964.5</v>
      </c>
      <c r="X7" s="2">
        <v>26825.9</v>
      </c>
      <c r="Z7" s="15" t="s">
        <v>4</v>
      </c>
      <c r="AA7" s="1">
        <v>28431</v>
      </c>
      <c r="AB7" s="4">
        <v>27820.9</v>
      </c>
      <c r="AD7" s="15" t="s">
        <v>4</v>
      </c>
      <c r="AE7" s="1">
        <v>27345.1</v>
      </c>
      <c r="AF7" s="4"/>
      <c r="AH7" s="15" t="s">
        <v>4</v>
      </c>
      <c r="AI7" s="1">
        <v>27305.599999999999</v>
      </c>
      <c r="AJ7" s="4">
        <v>27071.3</v>
      </c>
      <c r="AL7" s="15" t="s">
        <v>4</v>
      </c>
      <c r="AM7" s="1">
        <v>26472.1</v>
      </c>
      <c r="AN7" s="4"/>
      <c r="AP7" s="15" t="s">
        <v>4</v>
      </c>
      <c r="AQ7" s="1">
        <v>26918.5</v>
      </c>
      <c r="AR7" s="4"/>
      <c r="AT7" s="15" t="s">
        <v>4</v>
      </c>
      <c r="AU7" s="1">
        <v>31769.1</v>
      </c>
      <c r="AV7" s="4">
        <v>31451.1</v>
      </c>
      <c r="AX7" s="15" t="s">
        <v>4</v>
      </c>
      <c r="AY7" s="1"/>
      <c r="AZ7" s="4"/>
      <c r="BB7" s="15" t="s">
        <v>4</v>
      </c>
      <c r="BC7" s="1">
        <v>30750.7</v>
      </c>
      <c r="BD7" s="4">
        <v>30450.5</v>
      </c>
      <c r="BF7" s="15" t="s">
        <v>4</v>
      </c>
      <c r="BG7" s="1">
        <v>30196.9</v>
      </c>
      <c r="BH7" s="4">
        <v>29938.3</v>
      </c>
      <c r="BJ7" s="15" t="s">
        <v>4</v>
      </c>
      <c r="BK7" s="1">
        <v>31191.4</v>
      </c>
      <c r="BL7" s="4">
        <v>30888.799999999999</v>
      </c>
      <c r="BN7" s="15" t="s">
        <v>4</v>
      </c>
      <c r="BO7" s="1">
        <v>32189.1</v>
      </c>
      <c r="BP7" s="4">
        <v>31942.799999999999</v>
      </c>
      <c r="BR7" s="15" t="s">
        <v>4</v>
      </c>
      <c r="BS7" s="1">
        <v>32098.799999999999</v>
      </c>
      <c r="BT7" s="4">
        <v>31910.1</v>
      </c>
      <c r="BV7" s="15" t="s">
        <v>4</v>
      </c>
      <c r="BW7" s="1"/>
      <c r="BX7" s="4"/>
      <c r="BZ7" s="15" t="s">
        <v>4</v>
      </c>
      <c r="CA7" s="1">
        <v>31497</v>
      </c>
      <c r="CB7" s="4">
        <v>31269</v>
      </c>
      <c r="CD7" s="15" t="s">
        <v>4</v>
      </c>
      <c r="CE7" s="1">
        <v>31132.799999999999</v>
      </c>
      <c r="CF7" s="4">
        <v>31006.2</v>
      </c>
      <c r="CH7" s="15" t="s">
        <v>4</v>
      </c>
      <c r="CI7" s="1">
        <v>32269.7</v>
      </c>
      <c r="CJ7" s="4">
        <v>32092.799999999999</v>
      </c>
      <c r="CL7" s="15" t="s">
        <v>4</v>
      </c>
      <c r="CM7" s="1">
        <v>30388.3</v>
      </c>
      <c r="CN7" s="4">
        <v>30224.1</v>
      </c>
      <c r="CP7" s="15" t="s">
        <v>4</v>
      </c>
      <c r="CQ7" s="1">
        <v>32085.9</v>
      </c>
      <c r="CR7" s="4">
        <v>31951.4</v>
      </c>
      <c r="CT7" s="15" t="s">
        <v>4</v>
      </c>
      <c r="CU7" s="1">
        <v>32208.6</v>
      </c>
      <c r="CV7" s="4">
        <v>32058.2</v>
      </c>
      <c r="CX7" s="15" t="s">
        <v>4</v>
      </c>
      <c r="CY7" s="1">
        <v>32123.9</v>
      </c>
      <c r="CZ7" s="4">
        <v>31988.1</v>
      </c>
    </row>
    <row r="8" spans="1:104" ht="15.75" thickBot="1" x14ac:dyDescent="0.3">
      <c r="B8" s="16" t="s">
        <v>5</v>
      </c>
      <c r="C8" s="3"/>
      <c r="D8" s="4">
        <v>30013.4</v>
      </c>
      <c r="F8" s="16" t="s">
        <v>5</v>
      </c>
      <c r="G8" s="3">
        <v>30482.7</v>
      </c>
      <c r="H8" s="4">
        <v>30134.7</v>
      </c>
      <c r="I8" s="26"/>
      <c r="J8" s="16" t="s">
        <v>5</v>
      </c>
      <c r="K8" s="247"/>
      <c r="L8" s="4">
        <v>30093.7</v>
      </c>
      <c r="M8" s="26"/>
      <c r="N8" s="16" t="s">
        <v>5</v>
      </c>
      <c r="O8" s="3">
        <v>29571.599999999999</v>
      </c>
      <c r="P8" s="4">
        <v>29146</v>
      </c>
      <c r="Q8" s="26"/>
      <c r="R8" s="16" t="s">
        <v>5</v>
      </c>
      <c r="S8" s="3">
        <v>28887.3</v>
      </c>
      <c r="T8" s="4">
        <v>28426.2</v>
      </c>
      <c r="U8" s="26"/>
      <c r="V8" s="16" t="s">
        <v>5</v>
      </c>
      <c r="W8" s="3">
        <v>26513.4</v>
      </c>
      <c r="X8" s="4">
        <v>26298.9</v>
      </c>
      <c r="Z8" s="16" t="s">
        <v>5</v>
      </c>
      <c r="AA8" s="3">
        <v>27893.599999999999</v>
      </c>
      <c r="AB8" s="2">
        <v>27324.6</v>
      </c>
      <c r="AD8" s="16" t="s">
        <v>5</v>
      </c>
      <c r="AE8" s="3">
        <v>26860.799999999999</v>
      </c>
      <c r="AF8" s="2"/>
      <c r="AH8" s="16" t="s">
        <v>5</v>
      </c>
      <c r="AI8" s="3">
        <v>26765.4</v>
      </c>
      <c r="AJ8" s="2">
        <v>26500.2</v>
      </c>
      <c r="AL8" s="16" t="s">
        <v>5</v>
      </c>
      <c r="AM8" s="3">
        <v>25710.1</v>
      </c>
      <c r="AN8" s="2"/>
      <c r="AP8" s="16" t="s">
        <v>5</v>
      </c>
      <c r="AQ8" s="3">
        <v>26122.7</v>
      </c>
      <c r="AR8" s="2"/>
      <c r="AT8" s="16" t="s">
        <v>5</v>
      </c>
      <c r="AU8" s="3">
        <v>30974.400000000001</v>
      </c>
      <c r="AV8" s="2">
        <v>30657.8</v>
      </c>
      <c r="AX8" s="16" t="s">
        <v>5</v>
      </c>
      <c r="AY8" s="3"/>
      <c r="AZ8" s="2"/>
      <c r="BB8" s="16" t="s">
        <v>5</v>
      </c>
      <c r="BC8" s="3">
        <v>29621.9</v>
      </c>
      <c r="BD8" s="2">
        <v>29297.7</v>
      </c>
      <c r="BF8" s="16" t="s">
        <v>5</v>
      </c>
      <c r="BG8" s="3">
        <v>29023.599999999999</v>
      </c>
      <c r="BH8" s="2">
        <v>28700</v>
      </c>
      <c r="BJ8" s="16" t="s">
        <v>5</v>
      </c>
      <c r="BK8" s="3">
        <v>29626.6</v>
      </c>
      <c r="BL8" s="2">
        <v>29307.200000000001</v>
      </c>
      <c r="BN8" s="16" t="s">
        <v>5</v>
      </c>
      <c r="BO8" s="3">
        <v>30969.200000000001</v>
      </c>
      <c r="BP8" s="2">
        <v>30695.1</v>
      </c>
      <c r="BR8" s="16" t="s">
        <v>5</v>
      </c>
      <c r="BS8" s="3">
        <v>30792.6</v>
      </c>
      <c r="BT8" s="2">
        <v>30587.4</v>
      </c>
      <c r="BV8" s="16" t="s">
        <v>5</v>
      </c>
      <c r="BW8" s="3">
        <v>30422.3</v>
      </c>
      <c r="BX8" s="2" t="s">
        <v>37</v>
      </c>
      <c r="BZ8" s="16" t="s">
        <v>5</v>
      </c>
      <c r="CA8" s="3">
        <v>29839.599999999999</v>
      </c>
      <c r="CB8" s="2">
        <v>29579.200000000001</v>
      </c>
      <c r="CD8" s="16" t="s">
        <v>5</v>
      </c>
      <c r="CE8" s="3">
        <v>29399</v>
      </c>
      <c r="CF8" s="2">
        <v>29247.8</v>
      </c>
      <c r="CH8" s="16" t="s">
        <v>5</v>
      </c>
      <c r="CI8" s="3">
        <v>31012.1</v>
      </c>
      <c r="CJ8" s="2">
        <v>30842.799999999999</v>
      </c>
      <c r="CL8" s="16" t="s">
        <v>5</v>
      </c>
      <c r="CM8" s="3">
        <v>28801.4</v>
      </c>
      <c r="CN8" s="2">
        <v>28641.200000000001</v>
      </c>
      <c r="CP8" s="16" t="s">
        <v>5</v>
      </c>
      <c r="CQ8" s="3">
        <v>30553.1</v>
      </c>
      <c r="CR8" s="2">
        <v>30390.5</v>
      </c>
      <c r="CT8" s="16" t="s">
        <v>5</v>
      </c>
      <c r="CU8" s="3">
        <v>30755.8</v>
      </c>
      <c r="CV8" s="2">
        <v>30555.5</v>
      </c>
      <c r="CX8" s="16" t="s">
        <v>5</v>
      </c>
      <c r="CY8" s="3">
        <v>30756.7</v>
      </c>
      <c r="CZ8" s="2">
        <v>30578.3</v>
      </c>
    </row>
    <row r="9" spans="1:104" x14ac:dyDescent="0.25">
      <c r="F9" t="s">
        <v>15</v>
      </c>
      <c r="H9" s="9">
        <v>0.65208333333333335</v>
      </c>
      <c r="I9" s="9"/>
      <c r="J9" t="s">
        <v>15</v>
      </c>
      <c r="L9" s="9">
        <v>0.65208333333333335</v>
      </c>
      <c r="M9" s="9"/>
      <c r="N9" t="s">
        <v>15</v>
      </c>
      <c r="O9" s="9">
        <v>0.50763888888888886</v>
      </c>
      <c r="P9" s="9">
        <v>0.71180555555555547</v>
      </c>
      <c r="Q9" s="9"/>
      <c r="R9" t="s">
        <v>15</v>
      </c>
      <c r="S9" s="46">
        <v>43672.429166666669</v>
      </c>
      <c r="T9" s="46">
        <v>43672.647222222222</v>
      </c>
      <c r="U9" s="46"/>
      <c r="V9" t="s">
        <v>15</v>
      </c>
      <c r="W9" s="46">
        <v>43675.456250000003</v>
      </c>
      <c r="X9" s="46">
        <v>43675.659722222219</v>
      </c>
      <c r="Z9" t="s">
        <v>15</v>
      </c>
      <c r="AA9" s="46">
        <v>43676.42083333333</v>
      </c>
      <c r="AB9" s="46">
        <v>43676.65</v>
      </c>
      <c r="AD9" t="s">
        <v>15</v>
      </c>
      <c r="AE9" s="46">
        <v>43677.445138888892</v>
      </c>
      <c r="AF9" s="46"/>
      <c r="AH9" t="s">
        <v>15</v>
      </c>
      <c r="AI9" s="46">
        <v>43678.404861111114</v>
      </c>
      <c r="AJ9" s="46">
        <v>43678.601388888892</v>
      </c>
      <c r="AL9" t="s">
        <v>15</v>
      </c>
      <c r="AM9" s="46">
        <v>43682.415277777778</v>
      </c>
      <c r="AN9" s="46"/>
      <c r="AP9" t="s">
        <v>15</v>
      </c>
      <c r="AQ9" s="46"/>
      <c r="AR9" s="46"/>
      <c r="AT9" t="s">
        <v>15</v>
      </c>
      <c r="AU9" s="46">
        <v>43685.354166666664</v>
      </c>
      <c r="AV9" s="46">
        <v>43685.572916666664</v>
      </c>
      <c r="AX9" t="s">
        <v>15</v>
      </c>
      <c r="AY9" s="46"/>
      <c r="AZ9" s="46"/>
      <c r="BB9" t="s">
        <v>15</v>
      </c>
      <c r="BC9" s="13">
        <v>43706.443055555559</v>
      </c>
      <c r="BD9" s="124">
        <v>43706.646527777775</v>
      </c>
      <c r="BF9" t="s">
        <v>15</v>
      </c>
      <c r="BG9" s="127">
        <v>43707.375694444447</v>
      </c>
      <c r="BH9" s="133">
        <v>43707.094444444447</v>
      </c>
      <c r="BJ9" t="s">
        <v>15</v>
      </c>
      <c r="BK9" s="136">
        <v>43711.410416666666</v>
      </c>
      <c r="BL9" s="141">
        <v>43711.131944444445</v>
      </c>
      <c r="BN9" t="s">
        <v>15</v>
      </c>
      <c r="BO9" s="144">
        <v>43712.401388888888</v>
      </c>
      <c r="BP9" s="144" t="s">
        <v>34</v>
      </c>
      <c r="BR9" t="s">
        <v>15</v>
      </c>
      <c r="BS9" s="154">
        <v>43713.406944444447</v>
      </c>
      <c r="BT9" s="161">
        <v>43713.619444444441</v>
      </c>
      <c r="BV9" t="s">
        <v>15</v>
      </c>
      <c r="BW9" s="165">
        <v>43714.431250000001</v>
      </c>
      <c r="BX9" s="165"/>
      <c r="BZ9" t="s">
        <v>15</v>
      </c>
      <c r="CA9" s="171">
        <v>43725.446527777778</v>
      </c>
      <c r="CB9" s="178">
        <v>43725.668749999997</v>
      </c>
      <c r="CD9" t="s">
        <v>15</v>
      </c>
      <c r="CE9" s="181">
        <v>43726.421527777777</v>
      </c>
      <c r="CF9" s="186">
        <v>43726.626388888886</v>
      </c>
      <c r="CH9" t="s">
        <v>15</v>
      </c>
      <c r="CI9" s="189">
        <v>43727.425694444442</v>
      </c>
      <c r="CJ9" s="189">
        <v>43727.629861111112</v>
      </c>
      <c r="CL9" t="s">
        <v>15</v>
      </c>
      <c r="CM9" s="194">
        <v>43732.428472222222</v>
      </c>
      <c r="CN9" s="194">
        <v>43732.644444444442</v>
      </c>
      <c r="CP9" t="s">
        <v>15</v>
      </c>
      <c r="CQ9" s="204">
        <v>43734.433333333334</v>
      </c>
      <c r="CR9" s="204">
        <v>43734.644444444442</v>
      </c>
      <c r="CT9" t="s">
        <v>15</v>
      </c>
      <c r="CU9" s="206">
        <v>43739.43472222222</v>
      </c>
      <c r="CV9" s="206">
        <v>43739.645138888889</v>
      </c>
      <c r="CX9" t="s">
        <v>15</v>
      </c>
      <c r="CY9" s="208">
        <v>43742.387499999997</v>
      </c>
      <c r="CZ9" s="208">
        <v>43742.591666666667</v>
      </c>
    </row>
    <row r="10" spans="1:104" x14ac:dyDescent="0.25">
      <c r="A10" s="212" t="s">
        <v>45</v>
      </c>
    </row>
    <row r="11" spans="1:104" ht="19.5" customHeight="1" x14ac:dyDescent="0.25">
      <c r="A11" s="212" t="s">
        <v>46</v>
      </c>
      <c r="C11" s="211">
        <f>(D2-C2)*24</f>
        <v>4.7166666666744277</v>
      </c>
      <c r="D11" s="209"/>
      <c r="G11" s="211">
        <f>(H2-G2)*24</f>
        <v>5.3499999999767169</v>
      </c>
      <c r="H11" s="209"/>
      <c r="K11" s="211" t="e">
        <f>(L2-K2)*24</f>
        <v>#VALUE!</v>
      </c>
      <c r="L11" s="209"/>
      <c r="O11" s="211">
        <f>(P2-O2)*24</f>
        <v>5.3666666666977108</v>
      </c>
      <c r="P11" s="209"/>
      <c r="S11" s="211">
        <f>(T2-S2)*24</f>
        <v>5.2166666667326353</v>
      </c>
      <c r="W11" s="211">
        <f>(X2-W2)*24</f>
        <v>4.7333333332207985</v>
      </c>
      <c r="AA11" s="211">
        <f>(AB2-AA2)*24</f>
        <v>5.4999999999417923</v>
      </c>
      <c r="AE11" s="211">
        <f>(AF2-AE2)*24</f>
        <v>-1048258.3833333333</v>
      </c>
      <c r="AI11" s="211">
        <f>(AJ2-AI2)*24</f>
        <v>4.7499999999417923</v>
      </c>
      <c r="AM11" s="211">
        <f>(AN2-AM2)*24</f>
        <v>-1048377.7833333332</v>
      </c>
      <c r="AQ11" s="211">
        <f>(AR2-AQ2)*24</f>
        <v>-1048426.0999999999</v>
      </c>
      <c r="AU11" s="211">
        <f>(AV2-AU2)*24</f>
        <v>5.3833333334187046</v>
      </c>
      <c r="AY11" s="211">
        <f>(AZ2-AY2)*24</f>
        <v>16.133333333360497</v>
      </c>
      <c r="BC11" s="211">
        <f>(BD2-BC2)*24</f>
        <v>4.8833333333604969</v>
      </c>
      <c r="BG11" s="211">
        <f>(BH2-BG2)*24</f>
        <v>5.3166666667093523</v>
      </c>
      <c r="BK11" s="211">
        <f>(BL2-BK2)*24</f>
        <v>5.2666666667209938</v>
      </c>
      <c r="BO11" s="211">
        <f>(BP2-BO2)*24</f>
        <v>4.8333333333721384</v>
      </c>
      <c r="BS11" s="211">
        <f>(BT2-BS2)*24</f>
        <v>5.2333333334536292</v>
      </c>
      <c r="BW11" s="211">
        <f>(BX2-BW2)*24</f>
        <v>0</v>
      </c>
      <c r="CA11" s="211">
        <f>(CB2-CA2)*24</f>
        <v>5.1166666665812954</v>
      </c>
      <c r="CE11" s="211">
        <f>(CF2-CE2)*24</f>
        <v>5.0333333333255723</v>
      </c>
      <c r="CI11" s="211">
        <f>(CJ2-CI2)*24</f>
        <v>4.9500000000698492</v>
      </c>
      <c r="CM11" s="211">
        <f>(CN2-CM2)*24</f>
        <v>5.3499999999767169</v>
      </c>
      <c r="CQ11" s="211">
        <f>(CR2-CQ2)*24</f>
        <v>5.1833333332906477</v>
      </c>
      <c r="CU11" s="211">
        <f>(CV2-CU2)*24</f>
        <v>5.1666666667442769</v>
      </c>
      <c r="CY11" s="211">
        <f>(CZ2-CY2)*24</f>
        <v>4.8666666666395031</v>
      </c>
    </row>
    <row r="12" spans="1:104" ht="19.5" customHeight="1" x14ac:dyDescent="0.25">
      <c r="B12" s="209"/>
      <c r="C12" s="210"/>
      <c r="D12" s="209"/>
      <c r="F12" s="209"/>
      <c r="G12" s="210"/>
      <c r="H12" s="209"/>
      <c r="J12" s="209"/>
      <c r="K12" s="210"/>
      <c r="L12" s="209"/>
      <c r="N12" s="209"/>
      <c r="O12" s="210"/>
      <c r="P12" s="209"/>
    </row>
    <row r="13" spans="1:104" ht="19.5" customHeight="1" x14ac:dyDescent="0.25">
      <c r="B13" s="209"/>
      <c r="C13" s="209"/>
      <c r="D13" s="209"/>
      <c r="F13" s="209"/>
      <c r="G13" s="209"/>
      <c r="H13" s="209"/>
      <c r="J13" s="209"/>
      <c r="K13" s="209"/>
      <c r="L13" s="209"/>
      <c r="N13" s="209"/>
      <c r="O13" s="209"/>
      <c r="P13" s="209"/>
    </row>
    <row r="14" spans="1:104" x14ac:dyDescent="0.25">
      <c r="B14" s="209"/>
      <c r="C14" s="15"/>
      <c r="D14">
        <f t="shared" ref="D14:D19" si="0">C3-D3</f>
        <v>-31177.200000000001</v>
      </c>
      <c r="F14" s="209"/>
      <c r="G14" s="15"/>
      <c r="H14">
        <f t="shared" ref="H14:H19" si="1">G3-H3</f>
        <v>286.5</v>
      </c>
      <c r="J14" s="209"/>
      <c r="K14" s="15"/>
      <c r="L14">
        <f t="shared" ref="L14:L19" si="2">K3-L3</f>
        <v>-31244.9</v>
      </c>
      <c r="N14" s="209"/>
      <c r="O14" s="15"/>
      <c r="P14">
        <f t="shared" ref="P14:P19" si="3">O3-P3</f>
        <v>104.90000000000146</v>
      </c>
      <c r="S14" s="15"/>
      <c r="T14">
        <f t="shared" ref="T14:T19" si="4">S3-T3</f>
        <v>89.099999999998545</v>
      </c>
      <c r="X14">
        <f>W3-X3</f>
        <v>63.700000000000728</v>
      </c>
      <c r="AB14">
        <f>AA3-AB3</f>
        <v>308.29999999999927</v>
      </c>
      <c r="AF14">
        <f>AE3-AF3</f>
        <v>30903.7</v>
      </c>
      <c r="AJ14">
        <f>AI3-AJ3</f>
        <v>184.90000000000146</v>
      </c>
      <c r="AN14">
        <f>AM3-AN3</f>
        <v>30260.799999999999</v>
      </c>
      <c r="AR14">
        <f>AQ3-AR3</f>
        <v>30786</v>
      </c>
      <c r="AV14">
        <f>AU3-AV3</f>
        <v>173.39999999999782</v>
      </c>
      <c r="AZ14">
        <f>AY3-AZ3</f>
        <v>0</v>
      </c>
      <c r="BD14">
        <f>BC3-BD3</f>
        <v>211.29999999999927</v>
      </c>
      <c r="BH14">
        <f>BG3-BH3</f>
        <v>126.60000000000218</v>
      </c>
      <c r="BL14">
        <f>BK3-BL3</f>
        <v>228</v>
      </c>
      <c r="BP14">
        <f>BO3-BP3</f>
        <v>205.39999999999782</v>
      </c>
      <c r="BT14">
        <f>BS3-BT3</f>
        <v>160.30000000000291</v>
      </c>
      <c r="BX14">
        <f>BW3-BX3</f>
        <v>0</v>
      </c>
      <c r="CB14">
        <f>CA3-CB3</f>
        <v>168.5</v>
      </c>
      <c r="CF14">
        <f>CE3-CF3</f>
        <v>85.200000000000728</v>
      </c>
      <c r="CJ14">
        <f>CI3-CJ3</f>
        <v>190.60000000000218</v>
      </c>
      <c r="CN14">
        <f>CM3-CN3</f>
        <v>40.700000000000728</v>
      </c>
      <c r="CR14">
        <f>CQ3-CR3</f>
        <v>135.09999999999854</v>
      </c>
      <c r="CV14">
        <f>CU3-CV3</f>
        <v>157.90000000000146</v>
      </c>
      <c r="CZ14">
        <f>CY3-CZ3</f>
        <v>151.70000000000073</v>
      </c>
    </row>
    <row r="15" spans="1:104" ht="17.25" customHeight="1" x14ac:dyDescent="0.25">
      <c r="C15" s="15"/>
      <c r="D15">
        <f t="shared" si="0"/>
        <v>-29578</v>
      </c>
      <c r="G15" s="15"/>
      <c r="H15">
        <f t="shared" si="1"/>
        <v>297.09999999999854</v>
      </c>
      <c r="K15" s="15"/>
      <c r="L15">
        <f t="shared" si="2"/>
        <v>-29564.3</v>
      </c>
      <c r="O15" s="15"/>
      <c r="P15">
        <f t="shared" si="3"/>
        <v>113.20000000000073</v>
      </c>
      <c r="S15" s="15"/>
      <c r="T15">
        <f t="shared" si="4"/>
        <v>90.5</v>
      </c>
      <c r="X15">
        <f t="shared" ref="X15:X19" si="5">W4-X4</f>
        <v>67.299999999999272</v>
      </c>
      <c r="AB15">
        <f t="shared" ref="AB15:AB19" si="6">AA4-AB4</f>
        <v>238.90000000000146</v>
      </c>
      <c r="AF15">
        <f t="shared" ref="AF15:AF19" si="7">AE4-AF4</f>
        <v>29219.4</v>
      </c>
      <c r="AJ15">
        <f t="shared" ref="AJ15:AJ19" si="8">AI4-AJ4</f>
        <v>174.70000000000073</v>
      </c>
      <c r="AN15">
        <f t="shared" ref="AN15:AN19" si="9">AM4-AN4</f>
        <v>28699.5</v>
      </c>
      <c r="AR15">
        <f t="shared" ref="AR15:AR19" si="10">AQ4-AR4</f>
        <v>29292.5</v>
      </c>
      <c r="AV15">
        <f t="shared" ref="AV15:AV19" si="11">AU4-AV4</f>
        <v>170.70000000000073</v>
      </c>
      <c r="AZ15">
        <f t="shared" ref="AZ15:AZ19" si="12">AY4-AZ4</f>
        <v>0</v>
      </c>
      <c r="BD15">
        <f t="shared" ref="BD15:BD16" si="13">BC4-BD4</f>
        <v>252.40000000000146</v>
      </c>
      <c r="BH15">
        <f t="shared" ref="BH15:BH16" si="14">BG4-BH4</f>
        <v>121.09999999999854</v>
      </c>
      <c r="BL15">
        <f t="shared" ref="BL15:BL16" si="15">BK4-BL4</f>
        <v>230.60000000000218</v>
      </c>
      <c r="BP15">
        <f t="shared" ref="BP15:BP16" si="16">BO4-BP4</f>
        <v>218.5</v>
      </c>
      <c r="BT15">
        <f t="shared" ref="BT15:BT16" si="17">BS4-BT4</f>
        <v>150.29999999999927</v>
      </c>
      <c r="BX15">
        <f t="shared" ref="BX15:BX16" si="18">BW4-BX4</f>
        <v>0</v>
      </c>
      <c r="CB15">
        <f t="shared" ref="CB15:CB16" si="19">CA4-CB4</f>
        <v>157.79999999999927</v>
      </c>
      <c r="CF15">
        <f t="shared" ref="CF15:CF16" si="20">CE4-CF4</f>
        <v>70.799999999999272</v>
      </c>
      <c r="CJ15">
        <f t="shared" ref="CJ15:CJ16" si="21">CI4-CJ4</f>
        <v>200.20000000000073</v>
      </c>
      <c r="CN15">
        <f>CM4-CN4</f>
        <v>48.5</v>
      </c>
      <c r="CR15">
        <f>CQ4-CR4</f>
        <v>158.70000000000073</v>
      </c>
      <c r="CV15">
        <f>CU4-CV4</f>
        <v>160.39999999999782</v>
      </c>
      <c r="CZ15">
        <f>CY4-CZ4</f>
        <v>150.20000000000073</v>
      </c>
    </row>
    <row r="16" spans="1:104" x14ac:dyDescent="0.25">
      <c r="C16" s="15"/>
      <c r="D16">
        <f t="shared" si="0"/>
        <v>-30069.4</v>
      </c>
      <c r="G16" s="15"/>
      <c r="H16">
        <f t="shared" si="1"/>
        <v>289.90000000000146</v>
      </c>
      <c r="K16" s="15"/>
      <c r="L16">
        <f t="shared" si="2"/>
        <v>-30237.200000000001</v>
      </c>
      <c r="O16" s="15"/>
      <c r="P16">
        <f t="shared" si="3"/>
        <v>112.29999999999927</v>
      </c>
      <c r="S16" s="15"/>
      <c r="T16">
        <f t="shared" si="4"/>
        <v>96.900000000001455</v>
      </c>
      <c r="X16">
        <f t="shared" si="5"/>
        <v>76.5</v>
      </c>
      <c r="AB16">
        <f t="shared" si="6"/>
        <v>248.5</v>
      </c>
      <c r="AF16">
        <f t="shared" si="7"/>
        <v>29702.3</v>
      </c>
      <c r="AJ16">
        <f t="shared" si="8"/>
        <v>169.29999999999927</v>
      </c>
      <c r="AN16">
        <f t="shared" si="9"/>
        <v>29152.6</v>
      </c>
      <c r="AR16">
        <f t="shared" si="10"/>
        <v>29722.1</v>
      </c>
      <c r="AV16">
        <f t="shared" si="11"/>
        <v>164.59999999999854</v>
      </c>
      <c r="AZ16">
        <f t="shared" si="12"/>
        <v>0</v>
      </c>
      <c r="BD16">
        <f t="shared" si="13"/>
        <v>235.20000000000073</v>
      </c>
      <c r="BH16">
        <f t="shared" si="14"/>
        <v>132</v>
      </c>
      <c r="BL16">
        <f t="shared" si="15"/>
        <v>214.5</v>
      </c>
      <c r="BP16">
        <f t="shared" si="16"/>
        <v>195.79999999999927</v>
      </c>
      <c r="BT16">
        <f t="shared" si="17"/>
        <v>155.90000000000146</v>
      </c>
      <c r="BX16">
        <f t="shared" si="18"/>
        <v>0</v>
      </c>
      <c r="CB16">
        <f t="shared" si="19"/>
        <v>157.60000000000218</v>
      </c>
      <c r="CF16">
        <f t="shared" si="20"/>
        <v>82</v>
      </c>
      <c r="CJ16">
        <f t="shared" si="21"/>
        <v>184.79999999999927</v>
      </c>
      <c r="CN16">
        <f t="shared" ref="CN16" si="22">CM5-CN5</f>
        <v>54.599999999998545</v>
      </c>
      <c r="CR16">
        <f t="shared" ref="CR16" si="23">CQ5-CR5</f>
        <v>114.10000000000218</v>
      </c>
      <c r="CV16">
        <f t="shared" ref="CV16" si="24">CU5-CV5</f>
        <v>162.70000000000073</v>
      </c>
      <c r="CZ16">
        <f t="shared" ref="CZ16" si="25">CY5-CZ5</f>
        <v>148.5</v>
      </c>
    </row>
    <row r="17" spans="3:104" x14ac:dyDescent="0.25">
      <c r="C17" s="15"/>
      <c r="D17">
        <f t="shared" si="0"/>
        <v>-29632.2</v>
      </c>
      <c r="G17" s="15"/>
      <c r="H17">
        <f t="shared" si="1"/>
        <v>267.90000000000146</v>
      </c>
      <c r="K17" s="15"/>
      <c r="L17">
        <f t="shared" si="2"/>
        <v>-29652.6</v>
      </c>
      <c r="O17" s="15"/>
      <c r="P17">
        <f t="shared" si="3"/>
        <v>256.20000000000073</v>
      </c>
      <c r="S17" s="15"/>
      <c r="T17">
        <f t="shared" si="4"/>
        <v>270.69999999999709</v>
      </c>
      <c r="X17">
        <f t="shared" si="5"/>
        <v>394.70000000000073</v>
      </c>
      <c r="AB17">
        <f t="shared" si="6"/>
        <v>552.70000000000073</v>
      </c>
      <c r="AF17">
        <f t="shared" si="7"/>
        <v>27468.400000000001</v>
      </c>
      <c r="AJ17">
        <f t="shared" si="8"/>
        <v>402.30000000000291</v>
      </c>
      <c r="AN17">
        <f t="shared" si="9"/>
        <v>25326.1</v>
      </c>
      <c r="AR17">
        <f t="shared" si="10"/>
        <v>25574.6</v>
      </c>
      <c r="AV17">
        <f t="shared" si="11"/>
        <v>292.09999999999854</v>
      </c>
      <c r="AZ17">
        <f>AY6-AZ6</f>
        <v>-30120.1</v>
      </c>
      <c r="BD17">
        <f>BC6-BD6</f>
        <v>276.29999999999927</v>
      </c>
      <c r="BH17">
        <f>BG6-BH6</f>
        <v>267</v>
      </c>
      <c r="BL17">
        <f>BK6-BL6</f>
        <v>215.20000000000073</v>
      </c>
      <c r="BP17">
        <f>BO6-BP6</f>
        <v>219.40000000000146</v>
      </c>
      <c r="BT17">
        <f>BS6-BT6</f>
        <v>157.80000000000291</v>
      </c>
      <c r="BX17">
        <f>BW6-BX6</f>
        <v>0</v>
      </c>
      <c r="CB17">
        <f>CA6-CB6</f>
        <v>208.10000000000218</v>
      </c>
      <c r="CF17">
        <f>CE6-CF6</f>
        <v>113.5</v>
      </c>
      <c r="CJ17">
        <f>CI6-CJ6</f>
        <v>124.19999999999709</v>
      </c>
      <c r="CN17">
        <f>CM6-CN6</f>
        <v>128.69999999999709</v>
      </c>
      <c r="CR17">
        <f>CQ6-CR6</f>
        <v>110.29999999999927</v>
      </c>
      <c r="CV17">
        <f>CU6-CV6</f>
        <v>124.40000000000146</v>
      </c>
      <c r="CZ17">
        <f>CY6-CZ6</f>
        <v>132.89999999999782</v>
      </c>
    </row>
    <row r="18" spans="3:104" x14ac:dyDescent="0.25">
      <c r="C18" s="15"/>
      <c r="D18">
        <f t="shared" si="0"/>
        <v>-31191.9</v>
      </c>
      <c r="G18" s="15"/>
      <c r="H18">
        <f t="shared" si="1"/>
        <v>396.90000000000146</v>
      </c>
      <c r="K18" s="15"/>
      <c r="L18">
        <f t="shared" si="2"/>
        <v>-30453.8</v>
      </c>
      <c r="O18" s="15"/>
      <c r="P18">
        <f t="shared" si="3"/>
        <v>529.90000000000146</v>
      </c>
      <c r="S18" s="15"/>
      <c r="T18">
        <f t="shared" si="4"/>
        <v>457.70000000000073</v>
      </c>
      <c r="X18">
        <f t="shared" si="5"/>
        <v>138.59999999999854</v>
      </c>
      <c r="AB18">
        <f t="shared" si="6"/>
        <v>610.09999999999854</v>
      </c>
      <c r="AF18">
        <f t="shared" si="7"/>
        <v>27345.1</v>
      </c>
      <c r="AJ18">
        <f t="shared" si="8"/>
        <v>234.29999999999927</v>
      </c>
      <c r="AN18">
        <f t="shared" si="9"/>
        <v>26472.1</v>
      </c>
      <c r="AR18">
        <f t="shared" si="10"/>
        <v>26918.5</v>
      </c>
      <c r="AV18">
        <f t="shared" si="11"/>
        <v>318</v>
      </c>
      <c r="AZ18">
        <f t="shared" si="12"/>
        <v>0</v>
      </c>
      <c r="BD18">
        <f t="shared" ref="BD18:BD19" si="26">BC7-BD7</f>
        <v>300.20000000000073</v>
      </c>
      <c r="BH18">
        <f t="shared" ref="BH18:BH19" si="27">BG7-BH7</f>
        <v>258.60000000000218</v>
      </c>
      <c r="BL18">
        <f t="shared" ref="BL18:BL19" si="28">BK7-BL7</f>
        <v>302.60000000000218</v>
      </c>
      <c r="BP18">
        <f t="shared" ref="BP18:BP19" si="29">BO7-BP7</f>
        <v>246.29999999999927</v>
      </c>
      <c r="BT18">
        <f t="shared" ref="BT18:BT19" si="30">BS7-BT7</f>
        <v>188.70000000000073</v>
      </c>
      <c r="BX18">
        <f t="shared" ref="BX18:BX19" si="31">BW7-BX7</f>
        <v>0</v>
      </c>
      <c r="CB18">
        <f t="shared" ref="CB18:CB19" si="32">CA7-CB7</f>
        <v>228</v>
      </c>
      <c r="CF18">
        <f t="shared" ref="CF18:CF19" si="33">CE7-CF7</f>
        <v>126.59999999999854</v>
      </c>
      <c r="CJ18">
        <f t="shared" ref="CJ18:CJ19" si="34">CI7-CJ7</f>
        <v>176.90000000000146</v>
      </c>
      <c r="CN18">
        <f t="shared" ref="CN18:CN19" si="35">CM7-CN7</f>
        <v>164.20000000000073</v>
      </c>
      <c r="CR18">
        <f t="shared" ref="CR18:CR19" si="36">CQ7-CR7</f>
        <v>134.5</v>
      </c>
      <c r="CV18">
        <f t="shared" ref="CV18:CV19" si="37">CU7-CV7</f>
        <v>150.39999999999782</v>
      </c>
      <c r="CZ18">
        <f t="shared" ref="CZ18:CZ19" si="38">CY7-CZ7</f>
        <v>135.80000000000291</v>
      </c>
    </row>
    <row r="19" spans="3:104" ht="15.75" thickBot="1" x14ac:dyDescent="0.3">
      <c r="C19" s="16"/>
      <c r="D19">
        <f t="shared" si="0"/>
        <v>-30013.4</v>
      </c>
      <c r="G19" s="16"/>
      <c r="H19">
        <f t="shared" si="1"/>
        <v>348</v>
      </c>
      <c r="K19" s="16"/>
      <c r="L19">
        <f t="shared" si="2"/>
        <v>-30093.7</v>
      </c>
      <c r="O19" s="16"/>
      <c r="P19">
        <f t="shared" si="3"/>
        <v>425.59999999999854</v>
      </c>
      <c r="S19" s="16"/>
      <c r="T19">
        <f t="shared" si="4"/>
        <v>461.09999999999854</v>
      </c>
      <c r="X19">
        <f t="shared" si="5"/>
        <v>214.5</v>
      </c>
      <c r="AB19">
        <f t="shared" si="6"/>
        <v>569</v>
      </c>
      <c r="AF19">
        <f t="shared" si="7"/>
        <v>26860.799999999999</v>
      </c>
      <c r="AJ19">
        <f t="shared" si="8"/>
        <v>265.20000000000073</v>
      </c>
      <c r="AN19">
        <f t="shared" si="9"/>
        <v>25710.1</v>
      </c>
      <c r="AR19">
        <f t="shared" si="10"/>
        <v>26122.7</v>
      </c>
      <c r="AV19">
        <f t="shared" si="11"/>
        <v>316.60000000000218</v>
      </c>
      <c r="AZ19">
        <f t="shared" si="12"/>
        <v>0</v>
      </c>
      <c r="BD19">
        <f t="shared" si="26"/>
        <v>324.20000000000073</v>
      </c>
      <c r="BH19">
        <f t="shared" si="27"/>
        <v>323.59999999999854</v>
      </c>
      <c r="BL19">
        <f t="shared" si="28"/>
        <v>319.39999999999782</v>
      </c>
      <c r="BP19">
        <f t="shared" si="29"/>
        <v>274.10000000000218</v>
      </c>
      <c r="BT19">
        <f t="shared" si="30"/>
        <v>205.19999999999709</v>
      </c>
      <c r="BX19" t="e">
        <f t="shared" si="31"/>
        <v>#VALUE!</v>
      </c>
      <c r="CB19">
        <f t="shared" si="32"/>
        <v>260.39999999999782</v>
      </c>
      <c r="CF19">
        <f t="shared" si="33"/>
        <v>151.20000000000073</v>
      </c>
      <c r="CJ19">
        <f t="shared" si="34"/>
        <v>169.29999999999927</v>
      </c>
      <c r="CN19">
        <f t="shared" si="35"/>
        <v>160.20000000000073</v>
      </c>
      <c r="CR19">
        <f t="shared" si="36"/>
        <v>162.59999999999854</v>
      </c>
      <c r="CV19">
        <f t="shared" si="37"/>
        <v>200.29999999999927</v>
      </c>
      <c r="CZ19">
        <f t="shared" si="38"/>
        <v>178.40000000000146</v>
      </c>
    </row>
    <row r="20" spans="3:104" x14ac:dyDescent="0.25">
      <c r="AI20" s="248" t="s">
        <v>30</v>
      </c>
      <c r="AJ20" s="248"/>
    </row>
    <row r="21" spans="3:104" x14ac:dyDescent="0.25">
      <c r="AI21" s="248"/>
      <c r="AJ21" s="248"/>
    </row>
    <row r="22" spans="3:104" x14ac:dyDescent="0.25">
      <c r="AI22" s="248"/>
      <c r="AJ22" s="248"/>
      <c r="CU22" t="s">
        <v>40</v>
      </c>
    </row>
    <row r="24" spans="3:104" x14ac:dyDescent="0.25">
      <c r="N24" s="248" t="s">
        <v>21</v>
      </c>
      <c r="O24" s="248"/>
      <c r="P24" s="248"/>
    </row>
    <row r="25" spans="3:104" x14ac:dyDescent="0.25">
      <c r="N25" s="248"/>
      <c r="O25" s="248"/>
      <c r="P25" s="248"/>
    </row>
    <row r="26" spans="3:104" x14ac:dyDescent="0.25">
      <c r="N26" s="248"/>
      <c r="O26" s="248"/>
      <c r="P26" s="248"/>
    </row>
    <row r="27" spans="3:104" x14ac:dyDescent="0.25">
      <c r="N27" s="248"/>
      <c r="O27" s="248"/>
      <c r="P27" s="248"/>
    </row>
    <row r="28" spans="3:104" x14ac:dyDescent="0.25">
      <c r="N28" s="248"/>
      <c r="O28" s="248"/>
      <c r="P28" s="248"/>
    </row>
    <row r="29" spans="3:104" x14ac:dyDescent="0.25">
      <c r="AY29">
        <v>12</v>
      </c>
    </row>
  </sheetData>
  <mergeCells count="3">
    <mergeCell ref="K2:K8"/>
    <mergeCell ref="AI20:AJ22"/>
    <mergeCell ref="N24:P2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Y30"/>
  <sheetViews>
    <sheetView tabSelected="1" topLeftCell="ZE1" zoomScale="85" zoomScaleNormal="85" workbookViewId="0">
      <selection activeCell="ZI17" sqref="ZI17"/>
    </sheetView>
  </sheetViews>
  <sheetFormatPr defaultRowHeight="15" x14ac:dyDescent="0.25"/>
  <cols>
    <col min="1" max="1" width="5.140625" bestFit="1" customWidth="1"/>
    <col min="2" max="2" width="3.42578125" bestFit="1" customWidth="1"/>
    <col min="3" max="3" width="52.85546875" customWidth="1"/>
    <col min="4" max="4" width="12.7109375" bestFit="1" customWidth="1"/>
    <col min="5" max="5" width="16.7109375" bestFit="1" customWidth="1"/>
    <col min="6" max="6" width="12.7109375" bestFit="1" customWidth="1"/>
    <col min="7" max="7" width="16.7109375" bestFit="1" customWidth="1"/>
    <col min="8" max="8" width="12.7109375" bestFit="1" customWidth="1"/>
    <col min="10" max="10" width="3.42578125" bestFit="1" customWidth="1"/>
    <col min="11" max="11" width="16.7109375" bestFit="1" customWidth="1"/>
    <col min="12" max="12" width="12.7109375" bestFit="1" customWidth="1"/>
    <col min="13" max="13" width="16.7109375" bestFit="1" customWidth="1"/>
    <col min="14" max="14" width="12.7109375" bestFit="1" customWidth="1"/>
    <col min="15" max="15" width="16.7109375" bestFit="1" customWidth="1"/>
    <col min="16" max="16" width="12.7109375" bestFit="1" customWidth="1"/>
    <col min="17" max="17" width="8.42578125" style="112" bestFit="1" customWidth="1"/>
    <col min="18" max="18" width="3.42578125" bestFit="1" customWidth="1"/>
    <col min="19" max="19" width="16.7109375" bestFit="1" customWidth="1"/>
    <col min="20" max="20" width="12.7109375" bestFit="1" customWidth="1"/>
    <col min="21" max="21" width="16.7109375" bestFit="1" customWidth="1"/>
    <col min="22" max="22" width="12.7109375" bestFit="1" customWidth="1"/>
    <col min="23" max="23" width="16.7109375" bestFit="1" customWidth="1"/>
    <col min="24" max="24" width="12.7109375" bestFit="1" customWidth="1"/>
    <col min="25" max="25" width="9.7109375" style="112" customWidth="1"/>
    <col min="26" max="26" width="2.28515625" bestFit="1" customWidth="1"/>
    <col min="27" max="27" width="16.7109375" bestFit="1" customWidth="1"/>
    <col min="28" max="28" width="12.7109375" bestFit="1" customWidth="1"/>
    <col min="30" max="30" width="3.42578125" bestFit="1" customWidth="1"/>
    <col min="31" max="31" width="16.7109375" bestFit="1" customWidth="1"/>
    <col min="32" max="32" width="12.7109375" bestFit="1" customWidth="1"/>
    <col min="33" max="33" width="16.7109375" bestFit="1" customWidth="1"/>
    <col min="34" max="34" width="12.7109375" bestFit="1" customWidth="1"/>
    <col min="35" max="35" width="16.7109375" bestFit="1" customWidth="1"/>
    <col min="36" max="36" width="12.7109375" bestFit="1" customWidth="1"/>
    <col min="38" max="38" width="3.42578125" bestFit="1" customWidth="1"/>
    <col min="39" max="39" width="16.7109375" bestFit="1" customWidth="1"/>
    <col min="40" max="40" width="12.7109375" bestFit="1" customWidth="1"/>
    <col min="41" max="41" width="16.7109375" bestFit="1" customWidth="1"/>
    <col min="42" max="42" width="12.7109375" bestFit="1" customWidth="1"/>
    <col min="43" max="43" width="16.7109375" bestFit="1" customWidth="1"/>
    <col min="44" max="44" width="12.7109375" bestFit="1" customWidth="1"/>
    <col min="46" max="46" width="3.42578125" bestFit="1" customWidth="1"/>
    <col min="47" max="47" width="16.7109375" bestFit="1" customWidth="1"/>
    <col min="48" max="48" width="12.7109375" bestFit="1" customWidth="1"/>
    <col min="49" max="49" width="16.7109375" bestFit="1" customWidth="1"/>
    <col min="50" max="50" width="12.7109375" bestFit="1" customWidth="1"/>
    <col min="51" max="51" width="16.7109375" bestFit="1" customWidth="1"/>
    <col min="52" max="52" width="12.7109375" bestFit="1" customWidth="1"/>
    <col min="54" max="54" width="2.28515625" bestFit="1" customWidth="1"/>
    <col min="55" max="55" width="16.7109375" bestFit="1" customWidth="1"/>
    <col min="56" max="56" width="12.7109375" bestFit="1" customWidth="1"/>
    <col min="57" max="57" width="9.140625" style="112"/>
    <col min="58" max="58" width="2.28515625" bestFit="1" customWidth="1"/>
    <col min="59" max="59" width="16.7109375" bestFit="1" customWidth="1"/>
    <col min="60" max="60" width="12.7109375" bestFit="1" customWidth="1"/>
    <col min="62" max="62" width="3.42578125" bestFit="1" customWidth="1"/>
    <col min="63" max="63" width="16.7109375" bestFit="1" customWidth="1"/>
    <col min="64" max="64" width="12.7109375" bestFit="1" customWidth="1"/>
    <col min="65" max="65" width="16.7109375" bestFit="1" customWidth="1"/>
    <col min="66" max="66" width="12.7109375" bestFit="1" customWidth="1"/>
    <col min="67" max="67" width="16.7109375" bestFit="1" customWidth="1"/>
    <col min="68" max="68" width="12.7109375" bestFit="1" customWidth="1"/>
    <col min="70" max="70" width="3.42578125" bestFit="1" customWidth="1"/>
    <col min="71" max="71" width="37.140625" customWidth="1"/>
    <col min="72" max="72" width="12.7109375" bestFit="1" customWidth="1"/>
    <col min="73" max="73" width="16.7109375" bestFit="1" customWidth="1"/>
    <col min="74" max="74" width="12.7109375" bestFit="1" customWidth="1"/>
    <col min="75" max="75" width="16.7109375" bestFit="1" customWidth="1"/>
    <col min="76" max="76" width="12.7109375" bestFit="1" customWidth="1"/>
    <col min="78" max="78" width="2.28515625" bestFit="1" customWidth="1"/>
    <col min="79" max="79" width="16.7109375" bestFit="1" customWidth="1"/>
    <col min="80" max="80" width="12.7109375" bestFit="1" customWidth="1"/>
    <col min="82" max="82" width="3.42578125" bestFit="1" customWidth="1"/>
    <col min="83" max="83" width="16.7109375" bestFit="1" customWidth="1"/>
    <col min="84" max="84" width="12.7109375" bestFit="1" customWidth="1"/>
    <col min="85" max="85" width="16.7109375" bestFit="1" customWidth="1"/>
    <col min="86" max="86" width="12.7109375" bestFit="1" customWidth="1"/>
    <col min="87" max="87" width="16.7109375" bestFit="1" customWidth="1"/>
    <col min="88" max="88" width="12.7109375" bestFit="1" customWidth="1"/>
    <col min="89" max="89" width="9.140625" style="112"/>
    <col min="90" max="90" width="2.28515625" bestFit="1" customWidth="1"/>
    <col min="91" max="91" width="16.7109375" bestFit="1" customWidth="1"/>
    <col min="92" max="92" width="15.28515625" bestFit="1" customWidth="1"/>
    <col min="94" max="94" width="16.42578125" bestFit="1" customWidth="1"/>
    <col min="95" max="95" width="16.7109375" bestFit="1" customWidth="1"/>
    <col min="96" max="96" width="12.7109375" bestFit="1" customWidth="1"/>
    <col min="97" max="97" width="16.7109375" bestFit="1" customWidth="1"/>
    <col min="98" max="98" width="12.7109375" bestFit="1" customWidth="1"/>
    <col min="99" max="99" width="16.7109375" bestFit="1" customWidth="1"/>
    <col min="100" max="100" width="16.42578125" bestFit="1" customWidth="1"/>
    <col min="102" max="102" width="16.42578125" bestFit="1" customWidth="1"/>
    <col min="103" max="103" width="16.7109375" bestFit="1" customWidth="1"/>
    <col min="104" max="104" width="12.7109375" bestFit="1" customWidth="1"/>
    <col min="105" max="105" width="16.7109375" bestFit="1" customWidth="1"/>
    <col min="106" max="106" width="12.7109375" bestFit="1" customWidth="1"/>
    <col min="107" max="107" width="16.7109375" bestFit="1" customWidth="1"/>
    <col min="108" max="108" width="16.42578125" bestFit="1" customWidth="1"/>
    <col min="110" max="110" width="2.28515625" bestFit="1" customWidth="1"/>
    <col min="111" max="111" width="16.7109375" bestFit="1" customWidth="1"/>
    <col min="112" max="112" width="12.7109375" bestFit="1" customWidth="1"/>
    <col min="114" max="114" width="16.42578125" bestFit="1" customWidth="1"/>
    <col min="115" max="115" width="16.7109375" bestFit="1" customWidth="1"/>
    <col min="116" max="116" width="12.7109375" bestFit="1" customWidth="1"/>
    <col min="117" max="117" width="16.7109375" bestFit="1" customWidth="1"/>
    <col min="118" max="118" width="12.7109375" bestFit="1" customWidth="1"/>
    <col min="119" max="119" width="16.7109375" bestFit="1" customWidth="1"/>
    <col min="120" max="120" width="16.42578125" bestFit="1" customWidth="1"/>
    <col min="121" max="121" width="9.140625" style="112"/>
    <col min="122" max="122" width="2.28515625" bestFit="1" customWidth="1"/>
    <col min="123" max="123" width="16.7109375" bestFit="1" customWidth="1"/>
    <col min="124" max="124" width="12.7109375" bestFit="1" customWidth="1"/>
    <col min="126" max="126" width="3.42578125" bestFit="1" customWidth="1"/>
    <col min="127" max="127" width="16.7109375" bestFit="1" customWidth="1"/>
    <col min="128" max="128" width="12.7109375" bestFit="1" customWidth="1"/>
    <col min="129" max="129" width="16.7109375" bestFit="1" customWidth="1"/>
    <col min="130" max="130" width="12.7109375" bestFit="1" customWidth="1"/>
    <col min="131" max="131" width="16.7109375" bestFit="1" customWidth="1"/>
    <col min="132" max="132" width="16.42578125" bestFit="1" customWidth="1"/>
    <col min="134" max="134" width="3.42578125" bestFit="1" customWidth="1"/>
    <col min="135" max="135" width="16.7109375" bestFit="1" customWidth="1"/>
    <col min="136" max="136" width="20.5703125" bestFit="1" customWidth="1"/>
    <col min="137" max="137" width="16.7109375" bestFit="1" customWidth="1"/>
    <col min="138" max="138" width="12.7109375" bestFit="1" customWidth="1"/>
    <col min="139" max="139" width="16.7109375" bestFit="1" customWidth="1"/>
    <col min="140" max="140" width="12.7109375" bestFit="1" customWidth="1"/>
    <col min="142" max="142" width="2.28515625" bestFit="1" customWidth="1"/>
    <col min="143" max="143" width="16.7109375" bestFit="1" customWidth="1"/>
    <col min="144" max="144" width="12.7109375" bestFit="1" customWidth="1"/>
    <col min="146" max="146" width="3.42578125" bestFit="1" customWidth="1"/>
    <col min="147" max="147" width="16.7109375" bestFit="1" customWidth="1"/>
    <col min="148" max="148" width="19.7109375" bestFit="1" customWidth="1"/>
    <col min="149" max="149" width="16.7109375" bestFit="1" customWidth="1"/>
    <col min="150" max="150" width="12.7109375" bestFit="1" customWidth="1"/>
    <col min="151" max="151" width="16.7109375" bestFit="1" customWidth="1"/>
    <col min="152" max="152" width="12.7109375" bestFit="1" customWidth="1"/>
    <col min="153" max="153" width="9.140625" style="112"/>
    <col min="154" max="154" width="2.28515625" bestFit="1" customWidth="1"/>
    <col min="155" max="155" width="16.7109375" bestFit="1" customWidth="1"/>
    <col min="156" max="156" width="15.28515625" bestFit="1" customWidth="1"/>
    <col min="158" max="158" width="3.42578125" bestFit="1" customWidth="1"/>
    <col min="159" max="159" width="16.7109375" bestFit="1" customWidth="1"/>
    <col min="160" max="160" width="12.7109375" bestFit="1" customWidth="1"/>
    <col min="161" max="161" width="16.7109375" bestFit="1" customWidth="1"/>
    <col min="162" max="162" width="12.7109375" bestFit="1" customWidth="1"/>
    <col min="163" max="163" width="16.7109375" bestFit="1" customWidth="1"/>
    <col min="164" max="164" width="16.42578125" bestFit="1" customWidth="1"/>
    <col min="166" max="166" width="3.42578125" bestFit="1" customWidth="1"/>
    <col min="167" max="167" width="16.7109375" bestFit="1" customWidth="1"/>
    <col min="168" max="168" width="12.7109375" bestFit="1" customWidth="1"/>
    <col min="169" max="169" width="16.7109375" bestFit="1" customWidth="1"/>
    <col min="170" max="170" width="12.7109375" bestFit="1" customWidth="1"/>
    <col min="171" max="171" width="16.7109375" bestFit="1" customWidth="1"/>
    <col min="172" max="172" width="16.42578125" bestFit="1" customWidth="1"/>
    <col min="174" max="174" width="2.28515625" bestFit="1" customWidth="1"/>
    <col min="175" max="175" width="16.7109375" bestFit="1" customWidth="1"/>
    <col min="176" max="176" width="16.42578125" bestFit="1" customWidth="1"/>
    <col min="178" max="178" width="3.42578125" bestFit="1" customWidth="1"/>
    <col min="179" max="179" width="16.7109375" bestFit="1" customWidth="1"/>
    <col min="180" max="180" width="12.7109375" bestFit="1" customWidth="1"/>
    <col min="181" max="181" width="16.7109375" bestFit="1" customWidth="1"/>
    <col min="182" max="182" width="12.7109375" bestFit="1" customWidth="1"/>
    <col min="183" max="183" width="16.7109375" bestFit="1" customWidth="1"/>
    <col min="184" max="184" width="16.42578125" bestFit="1" customWidth="1"/>
    <col min="185" max="185" width="9.140625" style="112"/>
    <col min="186" max="186" width="2.28515625" bestFit="1" customWidth="1"/>
    <col min="187" max="187" width="16.7109375" bestFit="1" customWidth="1"/>
    <col min="188" max="188" width="16.42578125" bestFit="1" customWidth="1"/>
    <col min="190" max="190" width="3.42578125" bestFit="1" customWidth="1"/>
    <col min="191" max="191" width="16.7109375" bestFit="1" customWidth="1"/>
    <col min="192" max="192" width="12.7109375" bestFit="1" customWidth="1"/>
    <col min="193" max="193" width="16.7109375" bestFit="1" customWidth="1"/>
    <col min="194" max="194" width="12.7109375" bestFit="1" customWidth="1"/>
    <col min="195" max="195" width="16.7109375" bestFit="1" customWidth="1"/>
    <col min="196" max="196" width="12.7109375" bestFit="1" customWidth="1"/>
    <col min="198" max="198" width="3.42578125" bestFit="1" customWidth="1"/>
    <col min="199" max="199" width="16.7109375" bestFit="1" customWidth="1"/>
    <col min="200" max="200" width="12.7109375" bestFit="1" customWidth="1"/>
    <col min="201" max="201" width="16.7109375" bestFit="1" customWidth="1"/>
    <col min="202" max="202" width="12.7109375" bestFit="1" customWidth="1"/>
    <col min="203" max="203" width="16.7109375" bestFit="1" customWidth="1"/>
    <col min="204" max="204" width="12.7109375" bestFit="1" customWidth="1"/>
    <col min="206" max="206" width="2.28515625" bestFit="1" customWidth="1"/>
    <col min="207" max="207" width="16.7109375" bestFit="1" customWidth="1"/>
    <col min="208" max="208" width="12.7109375" bestFit="1" customWidth="1"/>
    <col min="210" max="210" width="3.42578125" bestFit="1" customWidth="1"/>
    <col min="211" max="211" width="16.7109375" bestFit="1" customWidth="1"/>
    <col min="212" max="212" width="12.7109375" bestFit="1" customWidth="1"/>
    <col min="213" max="213" width="16.7109375" bestFit="1" customWidth="1"/>
    <col min="214" max="214" width="12.7109375" bestFit="1" customWidth="1"/>
    <col min="215" max="215" width="16.7109375" bestFit="1" customWidth="1"/>
    <col min="216" max="216" width="12.7109375" bestFit="1" customWidth="1"/>
    <col min="217" max="217" width="9.140625" style="112"/>
    <col min="218" max="218" width="2.28515625" bestFit="1" customWidth="1"/>
    <col min="219" max="219" width="23" bestFit="1" customWidth="1"/>
    <col min="220" max="220" width="12.7109375" bestFit="1" customWidth="1"/>
    <col min="222" max="222" width="3.42578125" bestFit="1" customWidth="1"/>
    <col min="223" max="223" width="16.7109375" bestFit="1" customWidth="1"/>
    <col min="224" max="224" width="12.7109375" bestFit="1" customWidth="1"/>
    <col min="225" max="225" width="16.7109375" bestFit="1" customWidth="1"/>
    <col min="226" max="226" width="12.7109375" bestFit="1" customWidth="1"/>
    <col min="227" max="227" width="16.7109375" bestFit="1" customWidth="1"/>
    <col min="228" max="228" width="15.28515625" bestFit="1" customWidth="1"/>
    <col min="230" max="230" width="3.42578125" bestFit="1" customWidth="1"/>
    <col min="231" max="231" width="16.7109375" bestFit="1" customWidth="1"/>
    <col min="232" max="232" width="12.7109375" bestFit="1" customWidth="1"/>
    <col min="233" max="233" width="16.7109375" bestFit="1" customWidth="1"/>
    <col min="234" max="234" width="12.7109375" bestFit="1" customWidth="1"/>
    <col min="235" max="235" width="16.7109375" bestFit="1" customWidth="1"/>
    <col min="236" max="236" width="15.28515625" bestFit="1" customWidth="1"/>
    <col min="238" max="238" width="2.28515625" bestFit="1" customWidth="1"/>
    <col min="239" max="239" width="23" bestFit="1" customWidth="1"/>
    <col min="240" max="240" width="12.7109375" bestFit="1" customWidth="1"/>
    <col min="242" max="242" width="3.42578125" bestFit="1" customWidth="1"/>
    <col min="243" max="243" width="16.7109375" bestFit="1" customWidth="1"/>
    <col min="244" max="244" width="12.7109375" bestFit="1" customWidth="1"/>
    <col min="245" max="245" width="16.7109375" bestFit="1" customWidth="1"/>
    <col min="246" max="246" width="12.7109375" bestFit="1" customWidth="1"/>
    <col min="247" max="247" width="16.7109375" bestFit="1" customWidth="1"/>
    <col min="248" max="248" width="15.28515625" bestFit="1" customWidth="1"/>
    <col min="249" max="249" width="9.140625" style="112"/>
    <col min="250" max="250" width="2.28515625" bestFit="1" customWidth="1"/>
    <col min="251" max="251" width="16.7109375" bestFit="1" customWidth="1"/>
    <col min="252" max="252" width="14" bestFit="1" customWidth="1"/>
    <col min="254" max="254" width="3.42578125" bestFit="1" customWidth="1"/>
    <col min="255" max="255" width="16.7109375" bestFit="1" customWidth="1"/>
    <col min="256" max="256" width="12.7109375" bestFit="1" customWidth="1"/>
    <col min="257" max="257" width="16.7109375" bestFit="1" customWidth="1"/>
    <col min="258" max="258" width="12.7109375" bestFit="1" customWidth="1"/>
    <col min="259" max="259" width="16.7109375" bestFit="1" customWidth="1"/>
    <col min="260" max="260" width="12.7109375" bestFit="1" customWidth="1"/>
    <col min="262" max="262" width="3.42578125" bestFit="1" customWidth="1"/>
    <col min="263" max="263" width="16.7109375" bestFit="1" customWidth="1"/>
    <col min="264" max="264" width="12.7109375" bestFit="1" customWidth="1"/>
    <col min="265" max="265" width="16.7109375" bestFit="1" customWidth="1"/>
    <col min="266" max="266" width="12.7109375" bestFit="1" customWidth="1"/>
    <col min="267" max="267" width="16.7109375" bestFit="1" customWidth="1"/>
    <col min="268" max="268" width="12.7109375" bestFit="1" customWidth="1"/>
    <col min="270" max="270" width="2.28515625" bestFit="1" customWidth="1"/>
    <col min="271" max="271" width="16.7109375" bestFit="1" customWidth="1"/>
    <col min="272" max="272" width="12.7109375" bestFit="1" customWidth="1"/>
    <col min="274" max="274" width="3.42578125" bestFit="1" customWidth="1"/>
    <col min="275" max="275" width="16.7109375" bestFit="1" customWidth="1"/>
    <col min="276" max="276" width="12.7109375" bestFit="1" customWidth="1"/>
    <col min="277" max="277" width="16.7109375" bestFit="1" customWidth="1"/>
    <col min="278" max="278" width="12.7109375" bestFit="1" customWidth="1"/>
    <col min="279" max="279" width="16.7109375" bestFit="1" customWidth="1"/>
    <col min="280" max="280" width="12.7109375" bestFit="1" customWidth="1"/>
    <col min="281" max="281" width="9.140625" style="112"/>
    <col min="282" max="282" width="2.28515625" bestFit="1" customWidth="1"/>
    <col min="283" max="283" width="16.7109375" bestFit="1" customWidth="1"/>
    <col min="284" max="284" width="15.28515625" bestFit="1" customWidth="1"/>
    <col min="286" max="286" width="3.42578125" bestFit="1" customWidth="1"/>
    <col min="287" max="287" width="16.7109375" bestFit="1" customWidth="1"/>
    <col min="288" max="288" width="12.7109375" bestFit="1" customWidth="1"/>
    <col min="289" max="289" width="16.7109375" bestFit="1" customWidth="1"/>
    <col min="290" max="290" width="12.7109375" bestFit="1" customWidth="1"/>
    <col min="291" max="291" width="16.7109375" bestFit="1" customWidth="1"/>
    <col min="292" max="292" width="12.7109375" bestFit="1" customWidth="1"/>
    <col min="294" max="294" width="3.42578125" bestFit="1" customWidth="1"/>
    <col min="295" max="295" width="16.7109375" bestFit="1" customWidth="1"/>
    <col min="296" max="296" width="12.7109375" bestFit="1" customWidth="1"/>
    <col min="297" max="297" width="16.7109375" bestFit="1" customWidth="1"/>
    <col min="298" max="298" width="12.7109375" bestFit="1" customWidth="1"/>
    <col min="299" max="299" width="16.7109375" bestFit="1" customWidth="1"/>
    <col min="300" max="300" width="12.7109375" bestFit="1" customWidth="1"/>
    <col min="302" max="302" width="2.28515625" bestFit="1" customWidth="1"/>
    <col min="303" max="303" width="16.7109375" bestFit="1" customWidth="1"/>
    <col min="304" max="304" width="12.7109375" bestFit="1" customWidth="1"/>
    <col min="306" max="306" width="3.42578125" bestFit="1" customWidth="1"/>
    <col min="307" max="307" width="16.7109375" bestFit="1" customWidth="1"/>
    <col min="308" max="308" width="12.7109375" bestFit="1" customWidth="1"/>
    <col min="309" max="309" width="16.7109375" bestFit="1" customWidth="1"/>
    <col min="310" max="310" width="12.7109375" bestFit="1" customWidth="1"/>
    <col min="311" max="311" width="16.7109375" bestFit="1" customWidth="1"/>
    <col min="312" max="312" width="12.7109375" bestFit="1" customWidth="1"/>
    <col min="313" max="313" width="9.140625" style="112"/>
    <col min="314" max="314" width="2.28515625" bestFit="1" customWidth="1"/>
    <col min="315" max="315" width="37.140625" bestFit="1" customWidth="1"/>
    <col min="316" max="316" width="12.7109375" bestFit="1" customWidth="1"/>
    <col min="318" max="318" width="3.42578125" bestFit="1" customWidth="1"/>
    <col min="319" max="319" width="37.140625" bestFit="1" customWidth="1"/>
    <col min="320" max="320" width="14" bestFit="1" customWidth="1"/>
    <col min="321" max="321" width="16.7109375" bestFit="1" customWidth="1"/>
    <col min="322" max="322" width="12.7109375" bestFit="1" customWidth="1"/>
    <col min="323" max="323" width="16.7109375" bestFit="1" customWidth="1"/>
    <col min="324" max="324" width="12.7109375" bestFit="1" customWidth="1"/>
    <col min="325" max="325" width="9.140625" style="47"/>
    <col min="326" max="326" width="3.42578125" bestFit="1" customWidth="1"/>
    <col min="327" max="327" width="16.7109375" bestFit="1" customWidth="1"/>
    <col min="328" max="328" width="12.7109375" bestFit="1" customWidth="1"/>
    <col min="329" max="329" width="16.7109375" bestFit="1" customWidth="1"/>
    <col min="330" max="330" width="12.7109375" bestFit="1" customWidth="1"/>
    <col min="331" max="331" width="16.7109375" bestFit="1" customWidth="1"/>
    <col min="332" max="332" width="15.28515625" bestFit="1" customWidth="1"/>
    <col min="334" max="334" width="2.28515625" bestFit="1" customWidth="1"/>
    <col min="335" max="335" width="16.7109375" bestFit="1" customWidth="1"/>
    <col min="336" max="336" width="15.28515625" bestFit="1" customWidth="1"/>
    <col min="338" max="338" width="3.42578125" bestFit="1" customWidth="1"/>
    <col min="339" max="339" width="16.7109375" bestFit="1" customWidth="1"/>
    <col min="340" max="340" width="12.7109375" bestFit="1" customWidth="1"/>
    <col min="341" max="341" width="16.7109375" bestFit="1" customWidth="1"/>
    <col min="342" max="342" width="12.7109375" bestFit="1" customWidth="1"/>
    <col min="343" max="343" width="16.7109375" bestFit="1" customWidth="1"/>
    <col min="344" max="344" width="15.28515625" bestFit="1" customWidth="1"/>
    <col min="345" max="345" width="9.140625" style="112"/>
    <col min="346" max="346" width="2.28515625" bestFit="1" customWidth="1"/>
    <col min="347" max="347" width="16.7109375" bestFit="1" customWidth="1"/>
    <col min="348" max="348" width="12.7109375" bestFit="1" customWidth="1"/>
    <col min="350" max="350" width="15.28515625" bestFit="1" customWidth="1"/>
    <col min="351" max="351" width="16.7109375" bestFit="1" customWidth="1"/>
    <col min="352" max="352" width="12.7109375" bestFit="1" customWidth="1"/>
    <col min="353" max="353" width="16.7109375" bestFit="1" customWidth="1"/>
    <col min="354" max="354" width="12.7109375" bestFit="1" customWidth="1"/>
    <col min="355" max="355" width="16.7109375" bestFit="1" customWidth="1"/>
    <col min="356" max="356" width="12.7109375" bestFit="1" customWidth="1"/>
    <col min="358" max="358" width="15.28515625" bestFit="1" customWidth="1"/>
    <col min="359" max="359" width="16.7109375" bestFit="1" customWidth="1"/>
    <col min="360" max="360" width="12.7109375" bestFit="1" customWidth="1"/>
    <col min="361" max="361" width="16.7109375" bestFit="1" customWidth="1"/>
    <col min="362" max="362" width="12.7109375" bestFit="1" customWidth="1"/>
    <col min="363" max="363" width="16.7109375" bestFit="1" customWidth="1"/>
    <col min="364" max="364" width="12.7109375" bestFit="1" customWidth="1"/>
    <col min="366" max="366" width="16.42578125" bestFit="1" customWidth="1"/>
    <col min="367" max="367" width="16.7109375" bestFit="1" customWidth="1"/>
    <col min="368" max="368" width="16.42578125" bestFit="1" customWidth="1"/>
    <col min="370" max="370" width="16.42578125" bestFit="1" customWidth="1"/>
    <col min="371" max="371" width="16.7109375" bestFit="1" customWidth="1"/>
    <col min="372" max="372" width="12.7109375" bestFit="1" customWidth="1"/>
    <col min="373" max="373" width="16.7109375" bestFit="1" customWidth="1"/>
    <col min="374" max="374" width="12.7109375" bestFit="1" customWidth="1"/>
    <col min="375" max="375" width="16.7109375" bestFit="1" customWidth="1"/>
    <col min="376" max="376" width="16.42578125" bestFit="1" customWidth="1"/>
    <col min="377" max="377" width="8.5703125" style="112"/>
    <col min="378" max="378" width="2.28515625" bestFit="1" customWidth="1"/>
    <col min="379" max="379" width="16.7109375" bestFit="1" customWidth="1"/>
    <col min="380" max="380" width="16.42578125" bestFit="1" customWidth="1"/>
    <col min="382" max="382" width="10.7109375" bestFit="1" customWidth="1"/>
    <col min="383" max="383" width="16.7109375" bestFit="1" customWidth="1"/>
    <col min="384" max="384" width="12.7109375" bestFit="1" customWidth="1"/>
    <col min="385" max="385" width="16.7109375" bestFit="1" customWidth="1"/>
    <col min="386" max="386" width="12.7109375" bestFit="1" customWidth="1"/>
    <col min="387" max="387" width="16.7109375" bestFit="1" customWidth="1"/>
    <col min="388" max="388" width="12.7109375" bestFit="1" customWidth="1"/>
    <col min="390" max="390" width="3.42578125" bestFit="1" customWidth="1"/>
    <col min="391" max="391" width="23.42578125" bestFit="1" customWidth="1"/>
    <col min="392" max="392" width="12.7109375" bestFit="1" customWidth="1"/>
    <col min="393" max="393" width="16.7109375" bestFit="1" customWidth="1"/>
    <col min="394" max="394" width="12.7109375" bestFit="1" customWidth="1"/>
    <col min="395" max="395" width="16.7109375" bestFit="1" customWidth="1"/>
    <col min="396" max="396" width="12.7109375" bestFit="1" customWidth="1"/>
    <col min="398" max="398" width="2.28515625" bestFit="1" customWidth="1"/>
    <col min="399" max="399" width="16.7109375" bestFit="1" customWidth="1"/>
    <col min="400" max="400" width="16.42578125" bestFit="1" customWidth="1"/>
    <col min="402" max="402" width="3.42578125" bestFit="1" customWidth="1"/>
    <col min="403" max="403" width="16.7109375" bestFit="1" customWidth="1"/>
    <col min="404" max="404" width="12.7109375" bestFit="1" customWidth="1"/>
    <col min="405" max="405" width="16.7109375" bestFit="1" customWidth="1"/>
    <col min="406" max="406" width="12.7109375" bestFit="1" customWidth="1"/>
    <col min="407" max="407" width="16.7109375" bestFit="1" customWidth="1"/>
    <col min="408" max="408" width="16.42578125" bestFit="1" customWidth="1"/>
    <col min="409" max="409" width="8.5703125" style="112"/>
    <col min="410" max="410" width="2.28515625" bestFit="1" customWidth="1"/>
    <col min="411" max="411" width="16.7109375" bestFit="1" customWidth="1"/>
    <col min="412" max="412" width="15.28515625" bestFit="1" customWidth="1"/>
    <col min="414" max="414" width="3.42578125" bestFit="1" customWidth="1"/>
    <col min="415" max="415" width="16.7109375" bestFit="1" customWidth="1"/>
    <col min="416" max="416" width="12.7109375" bestFit="1" customWidth="1"/>
    <col min="417" max="417" width="16.7109375" bestFit="1" customWidth="1"/>
    <col min="418" max="418" width="12.7109375" bestFit="1" customWidth="1"/>
    <col min="419" max="419" width="16.7109375" bestFit="1" customWidth="1"/>
    <col min="420" max="420" width="15.28515625" bestFit="1" customWidth="1"/>
    <col min="422" max="422" width="3.42578125" bestFit="1" customWidth="1"/>
    <col min="423" max="423" width="16.7109375" bestFit="1" customWidth="1"/>
    <col min="424" max="424" width="12.7109375" bestFit="1" customWidth="1"/>
    <col min="425" max="425" width="16.7109375" bestFit="1" customWidth="1"/>
    <col min="426" max="426" width="12.7109375" bestFit="1" customWidth="1"/>
    <col min="427" max="427" width="16.7109375" bestFit="1" customWidth="1"/>
    <col min="428" max="428" width="16.42578125" bestFit="1" customWidth="1"/>
    <col min="430" max="430" width="2.28515625" bestFit="1" customWidth="1"/>
    <col min="431" max="431" width="16.7109375" bestFit="1" customWidth="1"/>
    <col min="432" max="432" width="15.28515625" bestFit="1" customWidth="1"/>
    <col min="434" max="434" width="3.42578125" bestFit="1" customWidth="1"/>
    <col min="435" max="435" width="16.7109375" bestFit="1" customWidth="1"/>
    <col min="436" max="436" width="12.7109375" bestFit="1" customWidth="1"/>
    <col min="437" max="437" width="16.7109375" bestFit="1" customWidth="1"/>
    <col min="438" max="438" width="12.7109375" bestFit="1" customWidth="1"/>
    <col min="439" max="439" width="16.7109375" bestFit="1" customWidth="1"/>
    <col min="440" max="440" width="15.28515625" bestFit="1" customWidth="1"/>
    <col min="442" max="442" width="2.28515625" bestFit="1" customWidth="1"/>
    <col min="443" max="443" width="16.7109375" bestFit="1" customWidth="1"/>
    <col min="444" max="444" width="14" bestFit="1" customWidth="1"/>
    <col min="446" max="446" width="3.42578125" bestFit="1" customWidth="1"/>
    <col min="447" max="447" width="16.7109375" bestFit="1" customWidth="1"/>
    <col min="448" max="448" width="12.7109375" bestFit="1" customWidth="1"/>
    <col min="449" max="449" width="16.7109375" bestFit="1" customWidth="1"/>
    <col min="450" max="450" width="12.7109375" bestFit="1" customWidth="1"/>
    <col min="451" max="451" width="16.7109375" bestFit="1" customWidth="1"/>
    <col min="452" max="452" width="15.28515625" bestFit="1" customWidth="1"/>
    <col min="454" max="454" width="3.42578125" bestFit="1" customWidth="1"/>
    <col min="455" max="455" width="16.7109375" bestFit="1" customWidth="1"/>
    <col min="456" max="456" width="12.7109375" bestFit="1" customWidth="1"/>
    <col min="457" max="457" width="16.7109375" bestFit="1" customWidth="1"/>
    <col min="458" max="458" width="12.7109375" bestFit="1" customWidth="1"/>
    <col min="459" max="459" width="16.7109375" bestFit="1" customWidth="1"/>
    <col min="460" max="460" width="12.7109375" bestFit="1" customWidth="1"/>
    <col min="462" max="462" width="2.28515625" bestFit="1" customWidth="1"/>
    <col min="463" max="463" width="16.7109375" bestFit="1" customWidth="1"/>
    <col min="464" max="464" width="15.28515625" bestFit="1" customWidth="1"/>
    <col min="466" max="466" width="3.42578125" bestFit="1" customWidth="1"/>
    <col min="467" max="467" width="16.7109375" bestFit="1" customWidth="1"/>
    <col min="468" max="468" width="12.7109375" bestFit="1" customWidth="1"/>
    <col min="469" max="469" width="16.7109375" bestFit="1" customWidth="1"/>
    <col min="470" max="470" width="12.7109375" bestFit="1" customWidth="1"/>
    <col min="471" max="471" width="16.7109375" bestFit="1" customWidth="1"/>
    <col min="472" max="472" width="15.28515625" bestFit="1" customWidth="1"/>
    <col min="474" max="474" width="2.28515625" bestFit="1" customWidth="1"/>
    <col min="475" max="475" width="16.7109375" bestFit="1" customWidth="1"/>
    <col min="476" max="476" width="14" bestFit="1" customWidth="1"/>
    <col min="478" max="478" width="3.42578125" bestFit="1" customWidth="1"/>
    <col min="479" max="479" width="16.7109375" bestFit="1" customWidth="1"/>
    <col min="480" max="480" width="12.7109375" bestFit="1" customWidth="1"/>
    <col min="481" max="481" width="16.7109375" bestFit="1" customWidth="1"/>
    <col min="482" max="482" width="12.7109375" bestFit="1" customWidth="1"/>
    <col min="483" max="483" width="16.7109375" bestFit="1" customWidth="1"/>
    <col min="484" max="484" width="14" bestFit="1" customWidth="1"/>
    <col min="486" max="486" width="3.42578125" bestFit="1" customWidth="1"/>
    <col min="487" max="487" width="16.7109375" bestFit="1" customWidth="1"/>
    <col min="488" max="488" width="12.7109375" bestFit="1" customWidth="1"/>
    <col min="489" max="489" width="16.7109375" bestFit="1" customWidth="1"/>
    <col min="490" max="490" width="12.7109375" bestFit="1" customWidth="1"/>
    <col min="491" max="491" width="16.7109375" bestFit="1" customWidth="1"/>
    <col min="492" max="492" width="15.28515625" bestFit="1" customWidth="1"/>
    <col min="494" max="494" width="2.28515625" bestFit="1" customWidth="1"/>
    <col min="495" max="496" width="22.140625" bestFit="1" customWidth="1"/>
    <col min="498" max="498" width="3.42578125" bestFit="1" customWidth="1"/>
    <col min="499" max="499" width="16.7109375" bestFit="1" customWidth="1"/>
    <col min="500" max="500" width="12.7109375" bestFit="1" customWidth="1"/>
    <col min="501" max="501" width="16.7109375" bestFit="1" customWidth="1"/>
    <col min="502" max="502" width="12.7109375" bestFit="1" customWidth="1"/>
    <col min="503" max="503" width="16.7109375" bestFit="1" customWidth="1"/>
    <col min="504" max="504" width="15.28515625" bestFit="1" customWidth="1"/>
    <col min="506" max="506" width="2.28515625" bestFit="1" customWidth="1"/>
    <col min="507" max="507" width="16.7109375" bestFit="1" customWidth="1"/>
    <col min="508" max="508" width="14" bestFit="1" customWidth="1"/>
    <col min="510" max="510" width="3.42578125" bestFit="1" customWidth="1"/>
    <col min="511" max="511" width="16.7109375" bestFit="1" customWidth="1"/>
    <col min="512" max="512" width="12.7109375" bestFit="1" customWidth="1"/>
    <col min="513" max="513" width="16.7109375" bestFit="1" customWidth="1"/>
    <col min="514" max="514" width="12.7109375" bestFit="1" customWidth="1"/>
    <col min="515" max="515" width="16.7109375" bestFit="1" customWidth="1"/>
    <col min="516" max="516" width="15.28515625" bestFit="1" customWidth="1"/>
    <col min="518" max="518" width="3.42578125" bestFit="1" customWidth="1"/>
    <col min="519" max="519" width="16.7109375" bestFit="1" customWidth="1"/>
    <col min="520" max="520" width="12.7109375" bestFit="1" customWidth="1"/>
    <col min="521" max="521" width="16.7109375" bestFit="1" customWidth="1"/>
    <col min="522" max="522" width="12.7109375" bestFit="1" customWidth="1"/>
    <col min="523" max="523" width="16.7109375" bestFit="1" customWidth="1"/>
    <col min="524" max="524" width="15.28515625" bestFit="1" customWidth="1"/>
    <col min="526" max="526" width="2.28515625" bestFit="1" customWidth="1"/>
    <col min="527" max="527" width="16.7109375" bestFit="1" customWidth="1"/>
    <col min="528" max="528" width="15.28515625" bestFit="1" customWidth="1"/>
    <col min="530" max="530" width="3.42578125" bestFit="1" customWidth="1"/>
    <col min="531" max="531" width="16.7109375" bestFit="1" customWidth="1"/>
    <col min="532" max="532" width="12.7109375" bestFit="1" customWidth="1"/>
    <col min="533" max="533" width="16.7109375" bestFit="1" customWidth="1"/>
    <col min="534" max="534" width="12.7109375" bestFit="1" customWidth="1"/>
    <col min="535" max="535" width="16.7109375" bestFit="1" customWidth="1"/>
    <col min="536" max="536" width="15.28515625" bestFit="1" customWidth="1"/>
    <col min="538" max="538" width="2.28515625" bestFit="1" customWidth="1"/>
    <col min="539" max="539" width="16.7109375" bestFit="1" customWidth="1"/>
    <col min="540" max="540" width="15.28515625" bestFit="1" customWidth="1"/>
    <col min="542" max="542" width="3.42578125" bestFit="1" customWidth="1"/>
    <col min="543" max="543" width="16.7109375" bestFit="1" customWidth="1"/>
    <col min="544" max="544" width="12.7109375" bestFit="1" customWidth="1"/>
    <col min="545" max="545" width="16.7109375" bestFit="1" customWidth="1"/>
    <col min="546" max="546" width="12.7109375" bestFit="1" customWidth="1"/>
    <col min="547" max="547" width="16.7109375" bestFit="1" customWidth="1"/>
    <col min="548" max="548" width="15.28515625" bestFit="1" customWidth="1"/>
    <col min="550" max="550" width="3.42578125" bestFit="1" customWidth="1"/>
    <col min="551" max="551" width="16.7109375" bestFit="1" customWidth="1"/>
    <col min="552" max="552" width="12.7109375" bestFit="1" customWidth="1"/>
    <col min="553" max="553" width="16.7109375" bestFit="1" customWidth="1"/>
    <col min="554" max="554" width="12.7109375" bestFit="1" customWidth="1"/>
    <col min="555" max="555" width="16.7109375" bestFit="1" customWidth="1"/>
    <col min="556" max="556" width="12.7109375" bestFit="1" customWidth="1"/>
    <col min="558" max="558" width="2.28515625" bestFit="1" customWidth="1"/>
    <col min="559" max="559" width="16.7109375" bestFit="1" customWidth="1"/>
    <col min="560" max="560" width="12.7109375" bestFit="1" customWidth="1"/>
    <col min="562" max="562" width="3.42578125" bestFit="1" customWidth="1"/>
    <col min="563" max="563" width="16.7109375" bestFit="1" customWidth="1"/>
    <col min="564" max="564" width="12.7109375" bestFit="1" customWidth="1"/>
    <col min="565" max="565" width="16.7109375" bestFit="1" customWidth="1"/>
    <col min="566" max="566" width="12.7109375" bestFit="1" customWidth="1"/>
    <col min="567" max="567" width="16.7109375" bestFit="1" customWidth="1"/>
    <col min="568" max="568" width="12.7109375" bestFit="1" customWidth="1"/>
    <col min="570" max="570" width="2.28515625" bestFit="1" customWidth="1"/>
    <col min="571" max="571" width="16.7109375" bestFit="1" customWidth="1"/>
    <col min="572" max="572" width="16.42578125" bestFit="1" customWidth="1"/>
    <col min="574" max="574" width="3.42578125" bestFit="1" customWidth="1"/>
    <col min="575" max="575" width="16.7109375" bestFit="1" customWidth="1"/>
    <col min="576" max="576" width="12.7109375" bestFit="1" customWidth="1"/>
    <col min="577" max="577" width="16.7109375" bestFit="1" customWidth="1"/>
    <col min="578" max="578" width="12.7109375" bestFit="1" customWidth="1"/>
    <col min="579" max="579" width="16.7109375" bestFit="1" customWidth="1"/>
    <col min="580" max="580" width="16.42578125" bestFit="1" customWidth="1"/>
    <col min="581" max="581" width="9" bestFit="1" customWidth="1"/>
    <col min="582" max="582" width="13.42578125" bestFit="1" customWidth="1"/>
    <col min="583" max="583" width="16.7109375" bestFit="1" customWidth="1"/>
    <col min="584" max="584" width="12.7109375" bestFit="1" customWidth="1"/>
    <col min="585" max="585" width="16.7109375" bestFit="1" customWidth="1"/>
    <col min="586" max="586" width="12.7109375" bestFit="1" customWidth="1"/>
    <col min="587" max="587" width="16.7109375" bestFit="1" customWidth="1"/>
    <col min="588" max="588" width="12.7109375" bestFit="1" customWidth="1"/>
    <col min="590" max="590" width="2.28515625" bestFit="1" customWidth="1"/>
    <col min="591" max="591" width="16.7109375" bestFit="1" customWidth="1"/>
    <col min="592" max="592" width="16.42578125" bestFit="1" customWidth="1"/>
    <col min="594" max="594" width="3.42578125" bestFit="1" customWidth="1"/>
    <col min="595" max="595" width="16.7109375" bestFit="1" customWidth="1"/>
    <col min="596" max="596" width="12.7109375" bestFit="1" customWidth="1"/>
    <col min="597" max="597" width="16.7109375" bestFit="1" customWidth="1"/>
    <col min="598" max="598" width="12.7109375" bestFit="1" customWidth="1"/>
    <col min="599" max="599" width="16.7109375" bestFit="1" customWidth="1"/>
    <col min="600" max="600" width="15.28515625" bestFit="1" customWidth="1"/>
    <col min="603" max="603" width="2.28515625" bestFit="1" customWidth="1"/>
    <col min="604" max="604" width="16.7109375" bestFit="1" customWidth="1"/>
    <col min="605" max="605" width="15.28515625" bestFit="1" customWidth="1"/>
    <col min="607" max="607" width="3.42578125" bestFit="1" customWidth="1"/>
    <col min="608" max="608" width="16.7109375" bestFit="1" customWidth="1"/>
    <col min="609" max="609" width="12.7109375" bestFit="1" customWidth="1"/>
    <col min="610" max="610" width="16.7109375" bestFit="1" customWidth="1"/>
    <col min="611" max="611" width="12.7109375" bestFit="1" customWidth="1"/>
    <col min="612" max="612" width="16.7109375" bestFit="1" customWidth="1"/>
    <col min="613" max="613" width="16.42578125" bestFit="1" customWidth="1"/>
    <col min="615" max="615" width="3.42578125" bestFit="1" customWidth="1"/>
    <col min="616" max="616" width="16.7109375" bestFit="1" customWidth="1"/>
    <col min="617" max="617" width="12.7109375" bestFit="1" customWidth="1"/>
    <col min="618" max="618" width="16.7109375" bestFit="1" customWidth="1"/>
    <col min="619" max="619" width="12.7109375" bestFit="1" customWidth="1"/>
    <col min="620" max="620" width="16.7109375" bestFit="1" customWidth="1"/>
    <col min="621" max="621" width="16.42578125" bestFit="1" customWidth="1"/>
    <col min="623" max="623" width="2.28515625" bestFit="1" customWidth="1"/>
    <col min="624" max="624" width="16.7109375" bestFit="1" customWidth="1"/>
    <col min="625" max="625" width="16.42578125" bestFit="1" customWidth="1"/>
    <col min="627" max="627" width="3.42578125" bestFit="1" customWidth="1"/>
    <col min="628" max="628" width="16.7109375" bestFit="1" customWidth="1"/>
    <col min="629" max="629" width="12.7109375" bestFit="1" customWidth="1"/>
    <col min="630" max="630" width="16.7109375" bestFit="1" customWidth="1"/>
    <col min="631" max="631" width="12.7109375" bestFit="1" customWidth="1"/>
    <col min="632" max="632" width="16.7109375" bestFit="1" customWidth="1"/>
    <col min="633" max="633" width="16.42578125" bestFit="1" customWidth="1"/>
    <col min="635" max="635" width="2.28515625" bestFit="1" customWidth="1"/>
    <col min="636" max="636" width="16.7109375" bestFit="1" customWidth="1"/>
    <col min="637" max="637" width="15.28515625" bestFit="1" customWidth="1"/>
    <col min="639" max="639" width="3.42578125" bestFit="1" customWidth="1"/>
    <col min="640" max="640" width="16.7109375" bestFit="1" customWidth="1"/>
    <col min="641" max="641" width="12.7109375" bestFit="1" customWidth="1"/>
    <col min="642" max="642" width="16.7109375" bestFit="1" customWidth="1"/>
    <col min="643" max="643" width="12.7109375" bestFit="1" customWidth="1"/>
    <col min="644" max="644" width="16.7109375" bestFit="1" customWidth="1"/>
    <col min="645" max="645" width="16.42578125" bestFit="1" customWidth="1"/>
    <col min="647" max="647" width="3.42578125" bestFit="1" customWidth="1"/>
    <col min="648" max="648" width="16.7109375" bestFit="1" customWidth="1"/>
    <col min="649" max="649" width="12.7109375" bestFit="1" customWidth="1"/>
    <col min="650" max="650" width="16.7109375" bestFit="1" customWidth="1"/>
    <col min="651" max="651" width="12.7109375" bestFit="1" customWidth="1"/>
    <col min="652" max="652" width="16.7109375" bestFit="1" customWidth="1"/>
    <col min="653" max="653" width="16.42578125" bestFit="1" customWidth="1"/>
    <col min="655" max="655" width="2.28515625" bestFit="1" customWidth="1"/>
    <col min="656" max="656" width="16.7109375" bestFit="1" customWidth="1"/>
    <col min="657" max="657" width="16.42578125" bestFit="1" customWidth="1"/>
    <col min="659" max="659" width="3.42578125" bestFit="1" customWidth="1"/>
    <col min="660" max="660" width="16.7109375" bestFit="1" customWidth="1"/>
    <col min="661" max="661" width="12.7109375" bestFit="1" customWidth="1"/>
    <col min="662" max="662" width="16.7109375" bestFit="1" customWidth="1"/>
    <col min="663" max="663" width="12.7109375" bestFit="1" customWidth="1"/>
    <col min="664" max="664" width="16.7109375" bestFit="1" customWidth="1"/>
    <col min="665" max="665" width="16.42578125" bestFit="1" customWidth="1"/>
    <col min="667" max="667" width="2.28515625" bestFit="1" customWidth="1"/>
    <col min="668" max="668" width="16.7109375" bestFit="1" customWidth="1"/>
    <col min="669" max="669" width="16.42578125" bestFit="1" customWidth="1"/>
    <col min="671" max="671" width="2.28515625" bestFit="1" customWidth="1"/>
    <col min="672" max="672" width="16.7109375" bestFit="1" customWidth="1"/>
    <col min="673" max="673" width="16.42578125" bestFit="1" customWidth="1"/>
    <col min="675" max="675" width="2.28515625" bestFit="1" customWidth="1"/>
    <col min="676" max="676" width="16.7109375" bestFit="1" customWidth="1"/>
    <col min="677" max="677" width="16.42578125" bestFit="1" customWidth="1"/>
    <col min="679" max="679" width="2.28515625" bestFit="1" customWidth="1"/>
    <col min="680" max="680" width="51" bestFit="1" customWidth="1"/>
    <col min="681" max="681" width="16.42578125" bestFit="1" customWidth="1"/>
    <col min="683" max="683" width="2.28515625" bestFit="1" customWidth="1"/>
    <col min="684" max="684" width="73.28515625" customWidth="1"/>
    <col min="685" max="685" width="16.42578125" bestFit="1" customWidth="1"/>
    <col min="687" max="688" width="26.7109375" customWidth="1"/>
    <col min="689" max="689" width="16.42578125" bestFit="1" customWidth="1"/>
    <col min="691" max="691" width="2.28515625" bestFit="1" customWidth="1"/>
    <col min="692" max="692" width="18" customWidth="1"/>
    <col min="693" max="693" width="15.28515625" bestFit="1" customWidth="1"/>
    <col min="695" max="695" width="2.28515625" bestFit="1" customWidth="1"/>
    <col min="696" max="696" width="16.7109375" bestFit="1" customWidth="1"/>
    <col min="697" max="697" width="16.42578125" bestFit="1" customWidth="1"/>
    <col min="699" max="701" width="3.42578125" bestFit="1" customWidth="1"/>
  </cols>
  <sheetData>
    <row r="1" spans="1:701" x14ac:dyDescent="0.25">
      <c r="A1" t="s">
        <v>9</v>
      </c>
      <c r="B1" s="272">
        <v>43662.472222222219</v>
      </c>
      <c r="C1" s="273"/>
      <c r="D1" s="273"/>
      <c r="E1" s="273"/>
      <c r="F1" s="273"/>
      <c r="G1" s="273"/>
      <c r="H1" s="274"/>
      <c r="J1" s="272">
        <v>43662.590277777781</v>
      </c>
      <c r="K1" s="273"/>
      <c r="L1" s="273"/>
      <c r="M1" s="273"/>
      <c r="N1" s="273"/>
      <c r="O1" s="273"/>
      <c r="P1" s="274"/>
      <c r="R1" s="249">
        <v>43663.582638888889</v>
      </c>
      <c r="S1" s="250"/>
      <c r="T1" s="250"/>
      <c r="U1" s="250"/>
      <c r="V1" s="250"/>
      <c r="W1" s="250"/>
      <c r="X1" s="251"/>
      <c r="Z1" s="27"/>
      <c r="AA1" s="264">
        <v>43665.405555555553</v>
      </c>
      <c r="AB1" s="265"/>
      <c r="AD1" s="249">
        <v>43665.434027777781</v>
      </c>
      <c r="AE1" s="250"/>
      <c r="AF1" s="250"/>
      <c r="AG1" s="250"/>
      <c r="AH1" s="250"/>
      <c r="AI1" s="250"/>
      <c r="AJ1" s="251"/>
      <c r="AL1" s="249">
        <v>43665.520138888889</v>
      </c>
      <c r="AM1" s="250"/>
      <c r="AN1" s="250"/>
      <c r="AO1" s="250"/>
      <c r="AP1" s="250"/>
      <c r="AQ1" s="250"/>
      <c r="AR1" s="251"/>
      <c r="AT1" s="249">
        <v>43665.612500000003</v>
      </c>
      <c r="AU1" s="250"/>
      <c r="AV1" s="250"/>
      <c r="AW1" s="250"/>
      <c r="AX1" s="250"/>
      <c r="AY1" s="250"/>
      <c r="AZ1" s="251"/>
      <c r="BB1" s="27"/>
      <c r="BC1" s="264">
        <v>43665.632638888892</v>
      </c>
      <c r="BD1" s="265"/>
      <c r="BF1" s="27"/>
      <c r="BG1" s="264">
        <v>43671.472222222219</v>
      </c>
      <c r="BH1" s="265"/>
      <c r="BJ1" s="249">
        <v>43671.508333333331</v>
      </c>
      <c r="BK1" s="250"/>
      <c r="BL1" s="250"/>
      <c r="BM1" s="250"/>
      <c r="BN1" s="250"/>
      <c r="BO1" s="250"/>
      <c r="BP1" s="251"/>
      <c r="BR1" s="249">
        <v>43671.618750000001</v>
      </c>
      <c r="BS1" s="250"/>
      <c r="BT1" s="250"/>
      <c r="BU1" s="250"/>
      <c r="BV1" s="250"/>
      <c r="BW1" s="250"/>
      <c r="BX1" s="251"/>
      <c r="BZ1" s="27"/>
      <c r="CA1" s="278">
        <v>43671.696527777778</v>
      </c>
      <c r="CB1" s="279"/>
      <c r="CD1" s="249">
        <v>43671.716666666667</v>
      </c>
      <c r="CE1" s="250"/>
      <c r="CF1" s="250"/>
      <c r="CG1" s="250"/>
      <c r="CH1" s="250"/>
      <c r="CI1" s="250"/>
      <c r="CJ1" s="251"/>
      <c r="CL1" s="27"/>
      <c r="CM1" s="36">
        <v>43672.410416666666</v>
      </c>
      <c r="CN1" s="37"/>
      <c r="CP1" s="33">
        <v>43672.430555555555</v>
      </c>
      <c r="CQ1" s="34"/>
      <c r="CR1" s="34"/>
      <c r="CS1" s="34"/>
      <c r="CT1" s="34"/>
      <c r="CU1" s="34"/>
      <c r="CV1" s="35"/>
      <c r="CX1" s="33">
        <v>43672.536111111112</v>
      </c>
      <c r="CY1" s="34"/>
      <c r="CZ1" s="34"/>
      <c r="DA1" s="34"/>
      <c r="DB1" s="34"/>
      <c r="DC1" s="34"/>
      <c r="DD1" s="35"/>
      <c r="DF1" s="27"/>
      <c r="DG1" s="44">
        <v>43672.640972222223</v>
      </c>
      <c r="DH1" s="45"/>
      <c r="DJ1" s="33">
        <v>43672.615972222222</v>
      </c>
      <c r="DK1" s="34"/>
      <c r="DL1" s="34"/>
      <c r="DM1" s="34"/>
      <c r="DN1" s="34"/>
      <c r="DO1" s="34"/>
      <c r="DP1" s="35"/>
      <c r="DR1" s="27"/>
      <c r="DS1" s="51">
        <v>43675</v>
      </c>
      <c r="DT1" s="52"/>
      <c r="DV1" s="249">
        <v>43675.458333333336</v>
      </c>
      <c r="DW1" s="250"/>
      <c r="DX1" s="250"/>
      <c r="DY1" s="250"/>
      <c r="DZ1" s="250"/>
      <c r="EA1" s="250"/>
      <c r="EB1" s="251"/>
      <c r="ED1" s="249">
        <v>43675.5</v>
      </c>
      <c r="EE1" s="250"/>
      <c r="EF1" s="250"/>
      <c r="EG1" s="250"/>
      <c r="EH1" s="250"/>
      <c r="EI1" s="250"/>
      <c r="EJ1" s="251"/>
      <c r="EL1" s="27"/>
      <c r="EM1" s="51">
        <v>43675</v>
      </c>
      <c r="EN1" s="52"/>
      <c r="EP1" s="249">
        <v>43675</v>
      </c>
      <c r="EQ1" s="250"/>
      <c r="ER1" s="250"/>
      <c r="ES1" s="250"/>
      <c r="ET1" s="250"/>
      <c r="EU1" s="250"/>
      <c r="EV1" s="251"/>
      <c r="EX1" s="27"/>
      <c r="EY1" s="280">
        <v>43676.404166666667</v>
      </c>
      <c r="EZ1" s="281"/>
      <c r="FB1" s="249">
        <v>43676.422222222223</v>
      </c>
      <c r="FC1" s="250"/>
      <c r="FD1" s="250"/>
      <c r="FE1" s="250"/>
      <c r="FF1" s="250"/>
      <c r="FG1" s="250"/>
      <c r="FH1" s="251"/>
      <c r="FJ1" s="249">
        <v>43676.520138888889</v>
      </c>
      <c r="FK1" s="250"/>
      <c r="FL1" s="250"/>
      <c r="FM1" s="250"/>
      <c r="FN1" s="250"/>
      <c r="FO1" s="250"/>
      <c r="FP1" s="251"/>
      <c r="FR1" s="27"/>
      <c r="FS1" s="280">
        <v>43676.651388888888</v>
      </c>
      <c r="FT1" s="281"/>
      <c r="FV1" s="249">
        <v>43676.620833333334</v>
      </c>
      <c r="FW1" s="250"/>
      <c r="FX1" s="250"/>
      <c r="FY1" s="250"/>
      <c r="FZ1" s="250"/>
      <c r="GA1" s="250"/>
      <c r="GB1" s="251"/>
      <c r="GD1" s="27"/>
      <c r="GE1" s="280">
        <v>43677.427777777775</v>
      </c>
      <c r="GF1" s="281"/>
      <c r="GH1" s="249"/>
      <c r="GI1" s="250"/>
      <c r="GJ1" s="250"/>
      <c r="GK1" s="250"/>
      <c r="GL1" s="250"/>
      <c r="GM1" s="250"/>
      <c r="GN1" s="251"/>
      <c r="GP1" s="249"/>
      <c r="GQ1" s="250"/>
      <c r="GR1" s="250"/>
      <c r="GS1" s="250"/>
      <c r="GT1" s="250"/>
      <c r="GU1" s="250"/>
      <c r="GV1" s="251"/>
      <c r="GX1" s="27"/>
      <c r="GY1" s="280"/>
      <c r="GZ1" s="281"/>
      <c r="HB1" s="249"/>
      <c r="HC1" s="250"/>
      <c r="HD1" s="250"/>
      <c r="HE1" s="250"/>
      <c r="HF1" s="250"/>
      <c r="HG1" s="250"/>
      <c r="HH1" s="251"/>
      <c r="HJ1" s="74"/>
      <c r="HK1" s="252">
        <v>43678.390277777777</v>
      </c>
      <c r="HL1" s="251"/>
      <c r="HM1" s="76"/>
      <c r="HN1" s="249">
        <v>43678.40902777778</v>
      </c>
      <c r="HO1" s="250"/>
      <c r="HP1" s="250"/>
      <c r="HQ1" s="250"/>
      <c r="HR1" s="250"/>
      <c r="HS1" s="250"/>
      <c r="HT1" s="251"/>
      <c r="HU1" s="76"/>
      <c r="HV1" s="249">
        <v>43678.508333333331</v>
      </c>
      <c r="HW1" s="250"/>
      <c r="HX1" s="250"/>
      <c r="HY1" s="250"/>
      <c r="HZ1" s="250"/>
      <c r="IA1" s="250"/>
      <c r="IB1" s="251"/>
      <c r="IC1" s="76"/>
      <c r="ID1" s="74"/>
      <c r="IE1" s="252"/>
      <c r="IF1" s="251"/>
      <c r="IG1" s="76"/>
      <c r="IH1" s="249">
        <v>43678.605555555558</v>
      </c>
      <c r="II1" s="250"/>
      <c r="IJ1" s="250"/>
      <c r="IK1" s="250"/>
      <c r="IL1" s="250"/>
      <c r="IM1" s="250"/>
      <c r="IN1" s="251"/>
      <c r="IP1" s="74"/>
      <c r="IQ1" s="75">
        <v>43682.400000000001</v>
      </c>
      <c r="IR1" s="70"/>
      <c r="IS1" s="76"/>
      <c r="IT1" s="68"/>
      <c r="IU1" s="69"/>
      <c r="IV1" s="69"/>
      <c r="IW1" s="69"/>
      <c r="IX1" s="69"/>
      <c r="IY1" s="69"/>
      <c r="IZ1" s="70"/>
      <c r="JA1" s="76"/>
      <c r="JB1" s="68"/>
      <c r="JC1" s="69"/>
      <c r="JD1" s="69"/>
      <c r="JE1" s="69"/>
      <c r="JF1" s="69"/>
      <c r="JG1" s="69"/>
      <c r="JH1" s="70"/>
      <c r="JI1" s="76"/>
      <c r="JJ1" s="74"/>
      <c r="JK1" s="75"/>
      <c r="JL1" s="70"/>
      <c r="JM1" s="76"/>
      <c r="JN1" s="68"/>
      <c r="JO1" s="69"/>
      <c r="JP1" s="69"/>
      <c r="JQ1" s="69"/>
      <c r="JR1" s="69"/>
      <c r="JS1" s="69"/>
      <c r="JT1" s="70"/>
      <c r="JV1" s="74"/>
      <c r="JW1" s="75">
        <v>43684.413888888892</v>
      </c>
      <c r="JX1" s="70"/>
      <c r="JY1" s="76"/>
      <c r="JZ1" s="68"/>
      <c r="KA1" s="69"/>
      <c r="KB1" s="69"/>
      <c r="KC1" s="69"/>
      <c r="KD1" s="69"/>
      <c r="KE1" s="69"/>
      <c r="KF1" s="70"/>
      <c r="KG1" s="76"/>
      <c r="KH1" s="68"/>
      <c r="KI1" s="69"/>
      <c r="KJ1" s="69"/>
      <c r="KK1" s="69"/>
      <c r="KL1" s="69"/>
      <c r="KM1" s="69"/>
      <c r="KN1" s="70"/>
      <c r="KO1" s="76"/>
      <c r="KP1" s="74"/>
      <c r="KQ1" s="75"/>
      <c r="KR1" s="70"/>
      <c r="KS1" s="76"/>
      <c r="KT1" s="68"/>
      <c r="KU1" s="69"/>
      <c r="KV1" s="69"/>
      <c r="KW1" s="69"/>
      <c r="KX1" s="69"/>
      <c r="KY1" s="69"/>
      <c r="KZ1" s="70"/>
      <c r="LB1" s="74"/>
      <c r="LC1" s="97">
        <v>43685</v>
      </c>
      <c r="LD1" s="98"/>
      <c r="LE1" s="76"/>
      <c r="LF1" s="99"/>
      <c r="LG1" s="100"/>
      <c r="LH1" s="108">
        <v>43685</v>
      </c>
      <c r="LI1" s="100"/>
      <c r="LJ1" s="100"/>
      <c r="LK1" s="100"/>
      <c r="LL1" s="98"/>
      <c r="LM1" s="92"/>
      <c r="LN1" s="249">
        <v>43685.438888888886</v>
      </c>
      <c r="LO1" s="250"/>
      <c r="LP1" s="250"/>
      <c r="LQ1" s="250"/>
      <c r="LR1" s="250"/>
      <c r="LS1" s="250"/>
      <c r="LT1" s="251"/>
      <c r="LU1" s="76"/>
      <c r="LV1" s="74"/>
      <c r="LW1" s="97">
        <v>43685.556250000001</v>
      </c>
      <c r="LX1" s="98"/>
      <c r="LY1" s="76"/>
      <c r="LZ1" s="99"/>
      <c r="MA1" s="100"/>
      <c r="MB1" s="100"/>
      <c r="MC1" s="100">
        <v>43685.536805555559</v>
      </c>
      <c r="MD1" s="100"/>
      <c r="ME1" s="100"/>
      <c r="MF1" s="98"/>
      <c r="MH1" s="74"/>
      <c r="MI1" s="108">
        <v>43698</v>
      </c>
      <c r="MJ1" s="107"/>
      <c r="MK1" s="76"/>
      <c r="ML1" s="108">
        <v>43699</v>
      </c>
      <c r="MM1" s="106"/>
      <c r="MN1" s="106"/>
      <c r="MO1" s="106"/>
      <c r="MP1" s="106"/>
      <c r="MQ1" s="106"/>
      <c r="MR1" s="107"/>
      <c r="MS1" s="76"/>
      <c r="MT1" s="108">
        <v>43698</v>
      </c>
      <c r="MU1" s="106"/>
      <c r="MV1" s="106"/>
      <c r="MW1" s="106"/>
      <c r="MX1" s="106"/>
      <c r="MY1" s="106"/>
      <c r="MZ1" s="107"/>
      <c r="NA1" s="76"/>
      <c r="NB1" s="108">
        <v>43698.668055555558</v>
      </c>
      <c r="NC1" s="108"/>
      <c r="ND1" s="107"/>
      <c r="NE1" s="76"/>
      <c r="NF1" s="108">
        <v>43698.67291666667</v>
      </c>
      <c r="NG1" s="106"/>
      <c r="NH1" s="106"/>
      <c r="NI1" s="106"/>
      <c r="NJ1" s="106"/>
      <c r="NK1" s="106"/>
      <c r="NL1" s="107"/>
      <c r="NN1" s="74"/>
      <c r="NO1" s="119">
        <v>43706.426388888889</v>
      </c>
      <c r="NP1" s="118"/>
      <c r="NQ1" s="76"/>
      <c r="NR1" s="13">
        <v>43706.444444444445</v>
      </c>
      <c r="NS1" s="117"/>
      <c r="NT1" s="117"/>
      <c r="NU1" s="117"/>
      <c r="NV1" s="117"/>
      <c r="NW1" s="117"/>
      <c r="NX1" s="118"/>
      <c r="NY1" s="76"/>
      <c r="NZ1" s="119"/>
      <c r="OA1" s="123">
        <v>43706.541666666664</v>
      </c>
      <c r="OB1" s="117"/>
      <c r="OC1" s="117">
        <v>43706.525000000001</v>
      </c>
      <c r="OD1" s="117"/>
      <c r="OE1" s="117"/>
      <c r="OF1" s="118"/>
      <c r="OG1" s="76"/>
      <c r="OH1" s="119"/>
      <c r="OI1" s="124">
        <v>43706.646527777775</v>
      </c>
      <c r="OJ1" s="118"/>
      <c r="OK1" s="76"/>
      <c r="OL1" s="119"/>
      <c r="OM1" s="124">
        <v>43706.626388888886</v>
      </c>
      <c r="ON1" s="117"/>
      <c r="OO1" s="117"/>
      <c r="OP1" s="117"/>
      <c r="OQ1" s="117"/>
      <c r="OR1" s="118"/>
      <c r="OT1" s="74"/>
      <c r="OU1" s="127">
        <v>43707.359722222223</v>
      </c>
      <c r="OV1" s="126"/>
      <c r="OW1" s="76"/>
      <c r="OX1" s="13"/>
      <c r="OY1" s="127">
        <v>43707.377083333333</v>
      </c>
      <c r="OZ1" s="125"/>
      <c r="PA1" s="125"/>
      <c r="PB1" s="125"/>
      <c r="PC1" s="125"/>
      <c r="PD1" s="126"/>
      <c r="PE1" s="76"/>
      <c r="PF1" s="127"/>
      <c r="PG1" s="132">
        <v>43707.486111111109</v>
      </c>
      <c r="PH1" s="125"/>
      <c r="PI1" s="125"/>
      <c r="PJ1" s="125"/>
      <c r="PK1" s="125"/>
      <c r="PL1" s="126"/>
      <c r="PM1" s="76"/>
      <c r="PN1" s="127"/>
      <c r="PO1" s="133">
        <v>43707.095138888886</v>
      </c>
      <c r="PP1" s="126"/>
      <c r="PQ1" s="76"/>
      <c r="PR1" s="127"/>
      <c r="PS1" s="133">
        <v>43707.102777777778</v>
      </c>
      <c r="PT1" s="125"/>
      <c r="PU1" s="125"/>
      <c r="PV1" s="125"/>
      <c r="PW1" s="125"/>
      <c r="PX1" s="126"/>
      <c r="PY1" s="112"/>
      <c r="PZ1" s="74"/>
      <c r="QA1" s="136">
        <v>43711.395138888889</v>
      </c>
      <c r="QB1" s="135"/>
      <c r="QC1" s="76"/>
      <c r="QD1" s="13"/>
      <c r="QE1" s="136">
        <v>43711.411805555559</v>
      </c>
      <c r="QF1" s="134"/>
      <c r="QG1" s="134"/>
      <c r="QH1" s="134"/>
      <c r="QI1" s="134"/>
      <c r="QJ1" s="135"/>
      <c r="QK1" s="76"/>
      <c r="QL1" s="136"/>
      <c r="QM1" s="140">
        <v>43711.504861111112</v>
      </c>
      <c r="QN1" s="134"/>
      <c r="QO1" s="140">
        <v>43711.518750000003</v>
      </c>
      <c r="QP1" s="134"/>
      <c r="QQ1" s="134"/>
      <c r="QR1" s="135"/>
      <c r="QS1" s="76"/>
      <c r="QT1" s="136"/>
      <c r="QU1" s="141">
        <v>43711.615277777775</v>
      </c>
      <c r="QV1" s="135"/>
      <c r="QW1" s="76"/>
      <c r="QX1" s="136"/>
      <c r="QY1" s="141">
        <v>43711.597916666666</v>
      </c>
      <c r="QZ1" s="134"/>
      <c r="RA1" s="134"/>
      <c r="RB1" s="134"/>
      <c r="RC1" s="134"/>
      <c r="RD1" s="135"/>
      <c r="RE1" s="112"/>
      <c r="RF1" s="74"/>
      <c r="RG1" s="144">
        <v>43712.384722222225</v>
      </c>
      <c r="RH1" s="143"/>
      <c r="RI1" s="76"/>
      <c r="RJ1" s="13"/>
      <c r="RK1" s="144">
        <v>43712.405555555553</v>
      </c>
      <c r="RL1" s="142"/>
      <c r="RM1" s="142"/>
      <c r="RN1" s="142"/>
      <c r="RO1" s="142"/>
      <c r="RP1" s="143"/>
      <c r="RQ1" s="76"/>
      <c r="RR1" s="144"/>
      <c r="RS1" s="148">
        <v>43712.50277777778</v>
      </c>
      <c r="RT1" s="142"/>
      <c r="RU1" s="144"/>
      <c r="RV1" s="142"/>
      <c r="RW1" s="142"/>
      <c r="RX1" s="143"/>
      <c r="RY1" s="76"/>
      <c r="RZ1" s="144"/>
      <c r="SA1" s="144" t="s">
        <v>35</v>
      </c>
      <c r="SB1" s="143"/>
      <c r="SC1" s="76"/>
      <c r="SD1" s="144"/>
      <c r="SE1" s="150">
        <v>43712.613888888889</v>
      </c>
      <c r="SF1" s="142"/>
      <c r="SG1" s="142"/>
      <c r="SH1" s="142"/>
      <c r="SI1" s="142"/>
      <c r="SJ1" s="143"/>
      <c r="SK1" s="112"/>
      <c r="SL1" s="74"/>
      <c r="SM1" s="154">
        <v>43713.387499999997</v>
      </c>
      <c r="SN1" s="153"/>
      <c r="SO1" s="76"/>
      <c r="SP1" s="13"/>
      <c r="SQ1" s="154">
        <v>43713.40902777778</v>
      </c>
      <c r="SR1" s="152"/>
      <c r="SS1" s="152"/>
      <c r="ST1" s="152"/>
      <c r="SU1" s="152"/>
      <c r="SV1" s="153"/>
      <c r="SW1" s="76"/>
      <c r="SX1" s="154"/>
      <c r="SY1" s="158">
        <v>43713.506944444445</v>
      </c>
      <c r="SZ1" s="152"/>
      <c r="TA1" s="154"/>
      <c r="TB1" s="152"/>
      <c r="TC1" s="152"/>
      <c r="TD1" s="153"/>
      <c r="TE1" s="76"/>
      <c r="TF1" s="154"/>
      <c r="TG1" s="162">
        <v>43713.622916666667</v>
      </c>
      <c r="TH1" s="153"/>
      <c r="TI1" s="76"/>
      <c r="TJ1" s="154"/>
      <c r="TK1" s="161">
        <v>43713.602083333331</v>
      </c>
      <c r="TL1" s="152"/>
      <c r="TM1" s="152"/>
      <c r="TN1" s="152"/>
      <c r="TO1" s="152"/>
      <c r="TP1" s="153"/>
      <c r="TQ1" s="112"/>
      <c r="TR1" s="74"/>
      <c r="TS1" s="165">
        <v>43714.427777777775</v>
      </c>
      <c r="TT1" s="164"/>
      <c r="TU1" s="76"/>
      <c r="TV1" s="13"/>
      <c r="TW1" s="165">
        <v>43714.435416666667</v>
      </c>
      <c r="TX1" s="163"/>
      <c r="TY1" s="163"/>
      <c r="TZ1" s="163"/>
      <c r="UA1" s="163"/>
      <c r="UB1" s="164"/>
      <c r="UC1" s="76"/>
      <c r="UD1" s="165"/>
      <c r="UE1" s="165"/>
      <c r="UF1" s="163"/>
      <c r="UG1" s="165"/>
      <c r="UH1" s="163"/>
      <c r="UI1" s="163"/>
      <c r="UJ1" s="164"/>
      <c r="UK1" s="76"/>
      <c r="UL1" s="165"/>
      <c r="UM1" s="165"/>
      <c r="UN1" s="164"/>
      <c r="UO1" s="76"/>
      <c r="UP1" s="165"/>
      <c r="UQ1" s="165"/>
      <c r="UR1" s="163"/>
      <c r="US1" s="163"/>
      <c r="UT1" s="163"/>
      <c r="UU1" s="163"/>
      <c r="UV1" s="164"/>
      <c r="UW1" s="112"/>
      <c r="UX1" s="74"/>
      <c r="UY1" s="171">
        <v>43725.427083333336</v>
      </c>
      <c r="UZ1" s="170"/>
      <c r="VA1" s="76"/>
      <c r="VB1" s="13"/>
      <c r="VC1" s="171">
        <v>43725.447916666664</v>
      </c>
      <c r="VD1" s="169"/>
      <c r="VE1" s="169"/>
      <c r="VF1" s="169"/>
      <c r="VG1" s="169"/>
      <c r="VH1" s="170"/>
      <c r="VI1" s="76"/>
      <c r="VJ1" s="171"/>
      <c r="VK1" s="177">
        <v>43725.522916666669</v>
      </c>
      <c r="VL1" s="169"/>
      <c r="VM1" s="177">
        <v>43725.53125</v>
      </c>
      <c r="VN1" s="169"/>
      <c r="VO1" s="169"/>
      <c r="VP1" s="170"/>
      <c r="VQ1" s="76"/>
      <c r="VR1" s="171"/>
      <c r="VS1" s="178">
        <v>43725.658333333333</v>
      </c>
      <c r="VT1" s="170"/>
      <c r="VU1" s="76"/>
      <c r="VV1" s="171"/>
      <c r="VW1" s="178">
        <v>43725.137499999997</v>
      </c>
      <c r="VX1" s="169"/>
      <c r="VY1" s="169"/>
      <c r="VZ1" s="169"/>
      <c r="WA1" s="169"/>
      <c r="WB1" s="170"/>
      <c r="WD1" s="112"/>
      <c r="WE1" s="74"/>
      <c r="WF1" s="181">
        <v>43726.402777777781</v>
      </c>
      <c r="WG1" s="180"/>
      <c r="WH1" s="76"/>
      <c r="WI1" s="13"/>
      <c r="WJ1" s="181">
        <v>43726.42291666667</v>
      </c>
      <c r="WK1" s="179"/>
      <c r="WL1" s="179"/>
      <c r="WM1" s="179"/>
      <c r="WN1" s="179"/>
      <c r="WO1" s="180"/>
      <c r="WP1" s="76"/>
      <c r="WQ1" s="181"/>
      <c r="WR1" s="185">
        <v>43726.50277777778</v>
      </c>
      <c r="WS1" s="179"/>
      <c r="WT1" s="181"/>
      <c r="WU1" s="179"/>
      <c r="WV1" s="179"/>
      <c r="WW1" s="180"/>
      <c r="WX1" s="76"/>
      <c r="WY1" s="181"/>
      <c r="WZ1" s="186">
        <v>43726.628472222219</v>
      </c>
      <c r="XA1" s="180"/>
      <c r="XB1" s="76"/>
      <c r="XC1" s="181"/>
      <c r="XD1" s="186">
        <v>43726.611111111109</v>
      </c>
      <c r="XE1" s="179"/>
      <c r="XF1" s="179"/>
      <c r="XG1" s="179"/>
      <c r="XH1" s="179"/>
      <c r="XI1" s="180"/>
      <c r="XJ1" s="112"/>
      <c r="XK1" s="74"/>
      <c r="XL1" s="189">
        <v>43727.40625</v>
      </c>
      <c r="XM1" s="188"/>
      <c r="XN1" s="76"/>
      <c r="XO1" s="13"/>
      <c r="XP1" s="189">
        <v>43727.427777777775</v>
      </c>
      <c r="XQ1" s="187"/>
      <c r="XR1" s="187"/>
      <c r="XS1" s="187"/>
      <c r="XT1" s="187"/>
      <c r="XU1" s="188"/>
      <c r="XV1" s="76"/>
      <c r="XW1" s="189"/>
      <c r="XX1" s="189">
        <v>43727.529861111114</v>
      </c>
      <c r="XY1" s="187"/>
      <c r="XZ1" s="189"/>
      <c r="YA1" s="187"/>
      <c r="YB1" s="187"/>
      <c r="YC1" s="188"/>
      <c r="YD1" s="76"/>
      <c r="YE1" s="189"/>
      <c r="YF1" s="189">
        <v>43727.631249999999</v>
      </c>
      <c r="YG1" s="188"/>
      <c r="YH1" s="76"/>
      <c r="YI1" s="189"/>
      <c r="YJ1" s="189">
        <v>43727.611111111109</v>
      </c>
      <c r="YK1" s="187"/>
      <c r="YL1" s="187"/>
      <c r="YM1" s="187"/>
      <c r="YN1" s="187"/>
      <c r="YO1" s="188"/>
      <c r="YP1" s="112"/>
      <c r="YQ1" s="74"/>
      <c r="YR1" s="194">
        <v>43732.413194444445</v>
      </c>
      <c r="YS1" s="193"/>
      <c r="YT1" s="195"/>
      <c r="YU1" s="194"/>
      <c r="YV1" s="194">
        <v>43732.645138888889</v>
      </c>
      <c r="YW1" s="193"/>
      <c r="YX1" s="112"/>
      <c r="YY1" s="74"/>
      <c r="YZ1" s="204">
        <v>43734.418749999997</v>
      </c>
      <c r="ZA1" s="203"/>
      <c r="ZB1" s="195"/>
      <c r="ZC1" s="204"/>
      <c r="ZD1" s="204">
        <v>43734.645138888889</v>
      </c>
      <c r="ZE1" s="203"/>
      <c r="ZF1" s="112"/>
      <c r="ZG1" s="74"/>
      <c r="ZH1" s="206">
        <v>43739.418055555558</v>
      </c>
      <c r="ZI1" s="205"/>
      <c r="ZJ1" s="195"/>
      <c r="ZK1" s="206"/>
      <c r="ZL1" s="206">
        <v>43739.647916666669</v>
      </c>
      <c r="ZM1" s="205"/>
      <c r="ZN1" s="112"/>
      <c r="ZO1" s="74"/>
      <c r="ZP1" s="208">
        <v>43742.371527777781</v>
      </c>
      <c r="ZQ1" s="207"/>
      <c r="ZR1" s="195"/>
      <c r="ZS1" s="208"/>
      <c r="ZT1" s="208">
        <v>43742.583333333336</v>
      </c>
      <c r="ZU1" s="207"/>
    </row>
    <row r="2" spans="1:701" x14ac:dyDescent="0.25">
      <c r="B2" s="5"/>
      <c r="C2" s="275" t="s">
        <v>6</v>
      </c>
      <c r="D2" s="276"/>
      <c r="E2" s="275" t="s">
        <v>7</v>
      </c>
      <c r="F2" s="276"/>
      <c r="G2" s="275" t="s">
        <v>8</v>
      </c>
      <c r="H2" s="277"/>
      <c r="J2" s="5"/>
      <c r="K2" s="275" t="s">
        <v>6</v>
      </c>
      <c r="L2" s="276"/>
      <c r="M2" s="275" t="s">
        <v>7</v>
      </c>
      <c r="N2" s="276"/>
      <c r="O2" s="275" t="s">
        <v>8</v>
      </c>
      <c r="P2" s="277"/>
      <c r="R2" s="5"/>
      <c r="S2" s="17" t="s">
        <v>6</v>
      </c>
      <c r="T2" s="18"/>
      <c r="U2" s="17" t="s">
        <v>7</v>
      </c>
      <c r="V2" s="18"/>
      <c r="W2" s="17" t="s">
        <v>8</v>
      </c>
      <c r="X2" s="19"/>
      <c r="Z2" s="28"/>
      <c r="AA2" s="262" t="s">
        <v>18</v>
      </c>
      <c r="AB2" s="263"/>
      <c r="AD2" s="5"/>
      <c r="AE2" s="17" t="s">
        <v>6</v>
      </c>
      <c r="AF2" s="18"/>
      <c r="AG2" s="17" t="s">
        <v>7</v>
      </c>
      <c r="AH2" s="18"/>
      <c r="AI2" s="17" t="s">
        <v>8</v>
      </c>
      <c r="AJ2" s="19"/>
      <c r="AL2" s="5"/>
      <c r="AM2" s="23" t="s">
        <v>6</v>
      </c>
      <c r="AN2" s="24"/>
      <c r="AO2" s="23" t="s">
        <v>7</v>
      </c>
      <c r="AP2" s="24"/>
      <c r="AQ2" s="23" t="s">
        <v>8</v>
      </c>
      <c r="AR2" s="25"/>
      <c r="AT2" s="5"/>
      <c r="AU2" s="23" t="s">
        <v>6</v>
      </c>
      <c r="AV2" s="24"/>
      <c r="AW2" s="23" t="s">
        <v>7</v>
      </c>
      <c r="AX2" s="24"/>
      <c r="AY2" s="23" t="s">
        <v>8</v>
      </c>
      <c r="AZ2" s="25"/>
      <c r="BB2" s="28"/>
      <c r="BC2" s="262" t="s">
        <v>18</v>
      </c>
      <c r="BD2" s="263"/>
      <c r="BF2" s="28"/>
      <c r="BG2" s="262" t="s">
        <v>18</v>
      </c>
      <c r="BH2" s="263"/>
      <c r="BJ2" s="5"/>
      <c r="BK2" s="30" t="s">
        <v>6</v>
      </c>
      <c r="BL2" s="31"/>
      <c r="BM2" s="30" t="s">
        <v>7</v>
      </c>
      <c r="BN2" s="31"/>
      <c r="BO2" s="30" t="s">
        <v>8</v>
      </c>
      <c r="BP2" s="32"/>
      <c r="BR2" s="5"/>
      <c r="BS2" s="30" t="s">
        <v>6</v>
      </c>
      <c r="BT2" s="31"/>
      <c r="BU2" s="30" t="s">
        <v>7</v>
      </c>
      <c r="BV2" s="31"/>
      <c r="BW2" s="30" t="s">
        <v>8</v>
      </c>
      <c r="BX2" s="32"/>
      <c r="BZ2" s="28"/>
      <c r="CA2" s="262" t="s">
        <v>18</v>
      </c>
      <c r="CB2" s="263"/>
      <c r="CD2" s="5"/>
      <c r="CE2" s="30" t="s">
        <v>6</v>
      </c>
      <c r="CF2" s="31"/>
      <c r="CG2" s="30" t="s">
        <v>7</v>
      </c>
      <c r="CH2" s="31"/>
      <c r="CI2" s="30" t="s">
        <v>8</v>
      </c>
      <c r="CJ2" s="32"/>
      <c r="CL2" s="28"/>
      <c r="CM2" s="38" t="s">
        <v>23</v>
      </c>
      <c r="CN2" s="39"/>
      <c r="CP2" s="5"/>
      <c r="CQ2" s="40" t="s">
        <v>6</v>
      </c>
      <c r="CR2" s="41"/>
      <c r="CS2" s="40" t="s">
        <v>7</v>
      </c>
      <c r="CT2" s="41"/>
      <c r="CU2" s="40" t="s">
        <v>8</v>
      </c>
      <c r="CV2" s="42"/>
      <c r="CX2" s="5"/>
      <c r="CY2" s="40" t="s">
        <v>6</v>
      </c>
      <c r="CZ2" s="41"/>
      <c r="DA2" s="40" t="s">
        <v>7</v>
      </c>
      <c r="DB2" s="41"/>
      <c r="DC2" s="40" t="s">
        <v>8</v>
      </c>
      <c r="DD2" s="42"/>
      <c r="DF2" s="28"/>
      <c r="DG2" s="38" t="s">
        <v>23</v>
      </c>
      <c r="DH2" s="39"/>
      <c r="DJ2" s="5"/>
      <c r="DK2" s="40" t="s">
        <v>6</v>
      </c>
      <c r="DL2" s="41"/>
      <c r="DM2" s="40" t="s">
        <v>7</v>
      </c>
      <c r="DN2" s="41"/>
      <c r="DO2" s="40" t="s">
        <v>8</v>
      </c>
      <c r="DP2" s="42"/>
      <c r="DR2" s="28"/>
      <c r="DS2" s="49" t="s">
        <v>25</v>
      </c>
      <c r="DT2" s="50"/>
      <c r="DV2" s="5"/>
      <c r="DW2" s="40" t="s">
        <v>6</v>
      </c>
      <c r="DX2" s="41"/>
      <c r="DY2" s="40" t="s">
        <v>7</v>
      </c>
      <c r="DZ2" s="41"/>
      <c r="EA2" s="40" t="s">
        <v>8</v>
      </c>
      <c r="EB2" s="42"/>
      <c r="ED2" s="5"/>
      <c r="EE2" s="40" t="s">
        <v>6</v>
      </c>
      <c r="EF2" s="41"/>
      <c r="EG2" s="40" t="s">
        <v>7</v>
      </c>
      <c r="EH2" s="41"/>
      <c r="EI2" s="40" t="s">
        <v>8</v>
      </c>
      <c r="EJ2" s="42"/>
      <c r="EL2" s="28"/>
      <c r="EM2" s="49" t="s">
        <v>25</v>
      </c>
      <c r="EN2" s="50"/>
      <c r="EP2" s="5"/>
      <c r="EQ2" s="40" t="s">
        <v>6</v>
      </c>
      <c r="ER2" s="41"/>
      <c r="ES2" s="40" t="s">
        <v>7</v>
      </c>
      <c r="ET2" s="41"/>
      <c r="EU2" s="40" t="s">
        <v>8</v>
      </c>
      <c r="EV2" s="42"/>
      <c r="EX2" s="28"/>
      <c r="EY2" s="49" t="s">
        <v>18</v>
      </c>
      <c r="EZ2" s="50"/>
      <c r="FB2" s="5"/>
      <c r="FC2" s="53" t="s">
        <v>6</v>
      </c>
      <c r="FD2" s="54"/>
      <c r="FE2" s="53" t="s">
        <v>7</v>
      </c>
      <c r="FF2" s="54"/>
      <c r="FG2" s="53" t="s">
        <v>8</v>
      </c>
      <c r="FH2" s="55"/>
      <c r="FJ2" s="5"/>
      <c r="FK2" s="53" t="s">
        <v>6</v>
      </c>
      <c r="FL2" s="54"/>
      <c r="FM2" s="53" t="s">
        <v>7</v>
      </c>
      <c r="FN2" s="54"/>
      <c r="FO2" s="53" t="s">
        <v>8</v>
      </c>
      <c r="FP2" s="55"/>
      <c r="FR2" s="28"/>
      <c r="FS2" s="49" t="s">
        <v>18</v>
      </c>
      <c r="FT2" s="50"/>
      <c r="FV2" s="5"/>
      <c r="FW2" s="53" t="s">
        <v>6</v>
      </c>
      <c r="FX2" s="54"/>
      <c r="FY2" s="53" t="s">
        <v>7</v>
      </c>
      <c r="FZ2" s="54"/>
      <c r="GA2" s="53" t="s">
        <v>8</v>
      </c>
      <c r="GB2" s="55"/>
      <c r="GD2" s="28"/>
      <c r="GE2" s="56" t="s">
        <v>23</v>
      </c>
      <c r="GF2" s="57"/>
      <c r="GH2" s="5"/>
      <c r="GI2" s="58" t="s">
        <v>6</v>
      </c>
      <c r="GJ2" s="59"/>
      <c r="GK2" s="58" t="s">
        <v>7</v>
      </c>
      <c r="GL2" s="59"/>
      <c r="GM2" s="58" t="s">
        <v>8</v>
      </c>
      <c r="GN2" s="60"/>
      <c r="GP2" s="5"/>
      <c r="GQ2" s="58" t="s">
        <v>6</v>
      </c>
      <c r="GR2" s="59"/>
      <c r="GS2" s="58" t="s">
        <v>7</v>
      </c>
      <c r="GT2" s="59"/>
      <c r="GU2" s="58" t="s">
        <v>8</v>
      </c>
      <c r="GV2" s="60"/>
      <c r="GX2" s="28"/>
      <c r="GY2" s="56" t="s">
        <v>23</v>
      </c>
      <c r="GZ2" s="57"/>
      <c r="HB2" s="5"/>
      <c r="HC2" s="58" t="s">
        <v>6</v>
      </c>
      <c r="HD2" s="59"/>
      <c r="HE2" s="58" t="s">
        <v>7</v>
      </c>
      <c r="HF2" s="59"/>
      <c r="HG2" s="58" t="s">
        <v>8</v>
      </c>
      <c r="HH2" s="60"/>
      <c r="HJ2" s="5"/>
      <c r="HK2" s="77" t="s">
        <v>25</v>
      </c>
      <c r="HL2" s="78"/>
      <c r="HM2" s="76"/>
      <c r="HN2" s="5"/>
      <c r="HO2" s="65" t="s">
        <v>6</v>
      </c>
      <c r="HP2" s="66"/>
      <c r="HQ2" s="65" t="s">
        <v>7</v>
      </c>
      <c r="HR2" s="66"/>
      <c r="HS2" s="65" t="s">
        <v>8</v>
      </c>
      <c r="HT2" s="67"/>
      <c r="HU2" s="76"/>
      <c r="HV2" s="5"/>
      <c r="HW2" s="65" t="s">
        <v>6</v>
      </c>
      <c r="HX2" s="66"/>
      <c r="HY2" s="65" t="s">
        <v>7</v>
      </c>
      <c r="HZ2" s="66"/>
      <c r="IA2" s="65" t="s">
        <v>8</v>
      </c>
      <c r="IB2" s="67"/>
      <c r="IC2" s="76"/>
      <c r="ID2" s="5"/>
      <c r="IE2" s="77" t="s">
        <v>25</v>
      </c>
      <c r="IF2" s="78"/>
      <c r="IG2" s="76"/>
      <c r="IH2" s="5"/>
      <c r="II2" s="65" t="s">
        <v>6</v>
      </c>
      <c r="IJ2" s="66"/>
      <c r="IK2" s="65" t="s">
        <v>7</v>
      </c>
      <c r="IL2" s="66"/>
      <c r="IM2" s="65" t="s">
        <v>8</v>
      </c>
      <c r="IN2" s="67"/>
      <c r="IP2" s="5"/>
      <c r="IQ2" s="77" t="s">
        <v>18</v>
      </c>
      <c r="IR2" s="78"/>
      <c r="IS2" s="76"/>
      <c r="IT2" s="5"/>
      <c r="IU2" s="71" t="s">
        <v>6</v>
      </c>
      <c r="IV2" s="72"/>
      <c r="IW2" s="71" t="s">
        <v>7</v>
      </c>
      <c r="IX2" s="72"/>
      <c r="IY2" s="71" t="s">
        <v>8</v>
      </c>
      <c r="IZ2" s="73"/>
      <c r="JA2" s="76"/>
      <c r="JB2" s="5"/>
      <c r="JC2" s="71" t="s">
        <v>6</v>
      </c>
      <c r="JD2" s="72"/>
      <c r="JE2" s="71" t="s">
        <v>7</v>
      </c>
      <c r="JF2" s="72"/>
      <c r="JG2" s="71" t="s">
        <v>8</v>
      </c>
      <c r="JH2" s="73"/>
      <c r="JI2" s="76"/>
      <c r="JJ2" s="5"/>
      <c r="JK2" s="77" t="s">
        <v>18</v>
      </c>
      <c r="JL2" s="78"/>
      <c r="JM2" s="76"/>
      <c r="JN2" s="5"/>
      <c r="JO2" s="71" t="s">
        <v>6</v>
      </c>
      <c r="JP2" s="72"/>
      <c r="JQ2" s="71" t="s">
        <v>7</v>
      </c>
      <c r="JR2" s="72"/>
      <c r="JS2" s="71" t="s">
        <v>8</v>
      </c>
      <c r="JT2" s="73"/>
      <c r="JV2" s="5"/>
      <c r="JW2" s="77" t="s">
        <v>23</v>
      </c>
      <c r="JX2" s="78"/>
      <c r="JY2" s="76"/>
      <c r="JZ2" s="5"/>
      <c r="KA2" s="71" t="s">
        <v>6</v>
      </c>
      <c r="KB2" s="72"/>
      <c r="KC2" s="71" t="s">
        <v>7</v>
      </c>
      <c r="KD2" s="72"/>
      <c r="KE2" s="71" t="s">
        <v>8</v>
      </c>
      <c r="KF2" s="73"/>
      <c r="KG2" s="76"/>
      <c r="KH2" s="5"/>
      <c r="KI2" s="71" t="s">
        <v>6</v>
      </c>
      <c r="KJ2" s="72"/>
      <c r="KK2" s="71" t="s">
        <v>7</v>
      </c>
      <c r="KL2" s="72"/>
      <c r="KM2" s="71" t="s">
        <v>8</v>
      </c>
      <c r="KN2" s="73"/>
      <c r="KO2" s="76"/>
      <c r="KP2" s="5"/>
      <c r="KQ2" s="77" t="s">
        <v>23</v>
      </c>
      <c r="KR2" s="78"/>
      <c r="KS2" s="76"/>
      <c r="KT2" s="5"/>
      <c r="KU2" s="71" t="s">
        <v>6</v>
      </c>
      <c r="KV2" s="72"/>
      <c r="KW2" s="71" t="s">
        <v>7</v>
      </c>
      <c r="KX2" s="72"/>
      <c r="KY2" s="71" t="s">
        <v>8</v>
      </c>
      <c r="KZ2" s="73"/>
      <c r="LB2" s="5"/>
      <c r="LC2" s="77" t="s">
        <v>25</v>
      </c>
      <c r="LD2" s="78"/>
      <c r="LE2" s="76"/>
      <c r="LF2" s="5"/>
      <c r="LG2" s="101" t="s">
        <v>6</v>
      </c>
      <c r="LH2" s="102"/>
      <c r="LI2" s="101" t="s">
        <v>7</v>
      </c>
      <c r="LJ2" s="102"/>
      <c r="LK2" s="101" t="s">
        <v>8</v>
      </c>
      <c r="LL2" s="103"/>
      <c r="LM2" s="92"/>
      <c r="LN2" s="5"/>
      <c r="LO2" s="101" t="s">
        <v>6</v>
      </c>
      <c r="LP2" s="102"/>
      <c r="LQ2" s="101" t="s">
        <v>7</v>
      </c>
      <c r="LR2" s="102"/>
      <c r="LS2" s="101" t="s">
        <v>8</v>
      </c>
      <c r="LT2" s="103"/>
      <c r="LU2" s="76"/>
      <c r="LV2" s="5"/>
      <c r="LW2" s="77" t="s">
        <v>25</v>
      </c>
      <c r="LX2" s="78"/>
      <c r="LY2" s="76"/>
      <c r="LZ2" s="5"/>
      <c r="MA2" s="101" t="s">
        <v>6</v>
      </c>
      <c r="MB2" s="102"/>
      <c r="MC2" s="101" t="s">
        <v>7</v>
      </c>
      <c r="MD2" s="102"/>
      <c r="ME2" s="101" t="s">
        <v>8</v>
      </c>
      <c r="MF2" s="103"/>
      <c r="MH2" s="5"/>
      <c r="MI2" s="77" t="s">
        <v>25</v>
      </c>
      <c r="MJ2" s="78"/>
      <c r="MK2" s="76"/>
      <c r="ML2" s="5"/>
      <c r="MM2" s="109" t="s">
        <v>6</v>
      </c>
      <c r="MN2" s="110"/>
      <c r="MO2" s="109" t="s">
        <v>7</v>
      </c>
      <c r="MP2" s="110"/>
      <c r="MQ2" s="109" t="s">
        <v>8</v>
      </c>
      <c r="MR2" s="111"/>
      <c r="MS2" s="76"/>
      <c r="MT2" s="5"/>
      <c r="MU2" s="109" t="s">
        <v>6</v>
      </c>
      <c r="MV2" s="110"/>
      <c r="MW2" s="109" t="s">
        <v>7</v>
      </c>
      <c r="MX2" s="110"/>
      <c r="MY2" s="109" t="s">
        <v>8</v>
      </c>
      <c r="MZ2" s="111"/>
      <c r="NA2" s="76"/>
      <c r="NB2" s="5"/>
      <c r="NC2" s="77" t="s">
        <v>25</v>
      </c>
      <c r="ND2" s="78"/>
      <c r="NE2" s="76"/>
      <c r="NF2" s="5"/>
      <c r="NG2" s="109" t="s">
        <v>6</v>
      </c>
      <c r="NH2" s="110"/>
      <c r="NI2" s="109" t="s">
        <v>7</v>
      </c>
      <c r="NJ2" s="110"/>
      <c r="NK2" s="109" t="s">
        <v>8</v>
      </c>
      <c r="NL2" s="111"/>
      <c r="NN2" s="5"/>
      <c r="NO2" s="77" t="s">
        <v>25</v>
      </c>
      <c r="NP2" s="78"/>
      <c r="NQ2" s="76"/>
      <c r="NR2" s="5"/>
      <c r="NS2" s="120" t="s">
        <v>6</v>
      </c>
      <c r="NT2" s="121"/>
      <c r="NU2" s="120" t="s">
        <v>7</v>
      </c>
      <c r="NV2" s="121"/>
      <c r="NW2" s="120" t="s">
        <v>8</v>
      </c>
      <c r="NX2" s="122"/>
      <c r="NY2" s="76"/>
      <c r="NZ2" s="5"/>
      <c r="OA2" s="120" t="s">
        <v>6</v>
      </c>
      <c r="OB2" s="121"/>
      <c r="OC2" s="120" t="s">
        <v>32</v>
      </c>
      <c r="OD2" s="121"/>
      <c r="OE2" s="120" t="s">
        <v>8</v>
      </c>
      <c r="OF2" s="122"/>
      <c r="OG2" s="76"/>
      <c r="OH2" s="5"/>
      <c r="OI2" s="77" t="s">
        <v>25</v>
      </c>
      <c r="OJ2" s="78"/>
      <c r="OK2" s="76"/>
      <c r="OL2" s="5"/>
      <c r="OM2" s="120" t="s">
        <v>6</v>
      </c>
      <c r="ON2" s="121"/>
      <c r="OO2" s="120" t="s">
        <v>7</v>
      </c>
      <c r="OP2" s="121"/>
      <c r="OQ2" s="120" t="s">
        <v>8</v>
      </c>
      <c r="OR2" s="122"/>
      <c r="OT2" s="5"/>
      <c r="OU2" s="77" t="s">
        <v>18</v>
      </c>
      <c r="OV2" s="78"/>
      <c r="OW2" s="76"/>
      <c r="OX2" s="5"/>
      <c r="OY2" s="128" t="s">
        <v>6</v>
      </c>
      <c r="OZ2" s="129"/>
      <c r="PA2" s="128" t="s">
        <v>7</v>
      </c>
      <c r="PB2" s="129"/>
      <c r="PC2" s="128" t="s">
        <v>8</v>
      </c>
      <c r="PD2" s="130"/>
      <c r="PE2" s="76"/>
      <c r="PF2" s="5"/>
      <c r="PG2" s="128" t="s">
        <v>6</v>
      </c>
      <c r="PH2" s="129"/>
      <c r="PI2" s="128" t="s">
        <v>32</v>
      </c>
      <c r="PJ2" s="129"/>
      <c r="PK2" s="128" t="s">
        <v>8</v>
      </c>
      <c r="PL2" s="130"/>
      <c r="PM2" s="76"/>
      <c r="PN2" s="5"/>
      <c r="PO2" s="77" t="s">
        <v>18</v>
      </c>
      <c r="PP2" s="78"/>
      <c r="PQ2" s="76"/>
      <c r="PR2" s="5"/>
      <c r="PS2" s="128" t="s">
        <v>6</v>
      </c>
      <c r="PT2" s="129"/>
      <c r="PU2" s="128" t="s">
        <v>7</v>
      </c>
      <c r="PV2" s="129"/>
      <c r="PW2" s="128" t="s">
        <v>8</v>
      </c>
      <c r="PX2" s="130"/>
      <c r="PY2" s="112"/>
      <c r="PZ2" s="5"/>
      <c r="QA2" s="77" t="s">
        <v>23</v>
      </c>
      <c r="QB2" s="78"/>
      <c r="QC2" s="76"/>
      <c r="QD2" s="5"/>
      <c r="QE2" s="137" t="s">
        <v>6</v>
      </c>
      <c r="QF2" s="138"/>
      <c r="QG2" s="137" t="s">
        <v>7</v>
      </c>
      <c r="QH2" s="138"/>
      <c r="QI2" s="137" t="s">
        <v>8</v>
      </c>
      <c r="QJ2" s="139"/>
      <c r="QK2" s="76"/>
      <c r="QL2" s="5"/>
      <c r="QM2" s="137" t="s">
        <v>6</v>
      </c>
      <c r="QN2" s="138"/>
      <c r="QO2" s="137" t="s">
        <v>32</v>
      </c>
      <c r="QP2" s="138"/>
      <c r="QQ2" s="137" t="s">
        <v>8</v>
      </c>
      <c r="QR2" s="139"/>
      <c r="QS2" s="76"/>
      <c r="QT2" s="5"/>
      <c r="QU2" s="77" t="s">
        <v>23</v>
      </c>
      <c r="QV2" s="78"/>
      <c r="QW2" s="76"/>
      <c r="QX2" s="5"/>
      <c r="QY2" s="137" t="s">
        <v>6</v>
      </c>
      <c r="QZ2" s="138"/>
      <c r="RA2" s="137" t="s">
        <v>7</v>
      </c>
      <c r="RB2" s="138"/>
      <c r="RC2" s="137" t="s">
        <v>8</v>
      </c>
      <c r="RD2" s="139"/>
      <c r="RE2" s="112"/>
      <c r="RF2" s="5"/>
      <c r="RG2" s="77" t="s">
        <v>25</v>
      </c>
      <c r="RH2" s="78"/>
      <c r="RI2" s="76"/>
      <c r="RJ2" s="5"/>
      <c r="RK2" s="145" t="s">
        <v>6</v>
      </c>
      <c r="RL2" s="146"/>
      <c r="RM2" s="145" t="s">
        <v>7</v>
      </c>
      <c r="RN2" s="146"/>
      <c r="RO2" s="145" t="s">
        <v>8</v>
      </c>
      <c r="RP2" s="147"/>
      <c r="RQ2" s="76"/>
      <c r="RR2" s="5"/>
      <c r="RS2" s="145" t="s">
        <v>6</v>
      </c>
      <c r="RT2" s="146"/>
      <c r="RU2" s="145" t="s">
        <v>32</v>
      </c>
      <c r="RV2" s="146"/>
      <c r="RW2" s="145" t="s">
        <v>8</v>
      </c>
      <c r="RX2" s="147"/>
      <c r="RY2" s="76"/>
      <c r="RZ2" s="5"/>
      <c r="SA2" s="77" t="s">
        <v>25</v>
      </c>
      <c r="SB2" s="78"/>
      <c r="SC2" s="76"/>
      <c r="SD2" s="5"/>
      <c r="SE2" s="145" t="s">
        <v>6</v>
      </c>
      <c r="SF2" s="146"/>
      <c r="SG2" s="145" t="s">
        <v>7</v>
      </c>
      <c r="SH2" s="146"/>
      <c r="SI2" s="145" t="s">
        <v>8</v>
      </c>
      <c r="SJ2" s="147"/>
      <c r="SK2" s="112"/>
      <c r="SL2" s="5"/>
      <c r="SM2" s="77" t="s">
        <v>18</v>
      </c>
      <c r="SN2" s="78"/>
      <c r="SO2" s="76"/>
      <c r="SP2" s="5"/>
      <c r="SQ2" s="155" t="s">
        <v>6</v>
      </c>
      <c r="SR2" s="156"/>
      <c r="SS2" s="155" t="s">
        <v>7</v>
      </c>
      <c r="ST2" s="156"/>
      <c r="SU2" s="155" t="s">
        <v>8</v>
      </c>
      <c r="SV2" s="157"/>
      <c r="SW2" s="76"/>
      <c r="SX2" s="5"/>
      <c r="SY2" s="155" t="s">
        <v>6</v>
      </c>
      <c r="SZ2" s="156"/>
      <c r="TA2" s="155" t="s">
        <v>32</v>
      </c>
      <c r="TB2" s="156"/>
      <c r="TC2" s="155" t="s">
        <v>8</v>
      </c>
      <c r="TD2" s="157"/>
      <c r="TE2" s="76"/>
      <c r="TF2" s="5"/>
      <c r="TG2" s="77" t="s">
        <v>18</v>
      </c>
      <c r="TH2" s="78"/>
      <c r="TI2" s="76"/>
      <c r="TJ2" s="5"/>
      <c r="TK2" s="155" t="s">
        <v>6</v>
      </c>
      <c r="TL2" s="156"/>
      <c r="TM2" s="155" t="s">
        <v>7</v>
      </c>
      <c r="TN2" s="156"/>
      <c r="TO2" s="155" t="s">
        <v>8</v>
      </c>
      <c r="TP2" s="157"/>
      <c r="TQ2" s="112"/>
      <c r="TR2" s="5"/>
      <c r="TS2" s="77" t="s">
        <v>23</v>
      </c>
      <c r="TT2" s="78"/>
      <c r="TU2" s="76"/>
      <c r="TV2" s="5"/>
      <c r="TW2" s="166" t="s">
        <v>6</v>
      </c>
      <c r="TX2" s="167"/>
      <c r="TY2" s="166" t="s">
        <v>7</v>
      </c>
      <c r="TZ2" s="167"/>
      <c r="UA2" s="166" t="s">
        <v>8</v>
      </c>
      <c r="UB2" s="168"/>
      <c r="UC2" s="76"/>
      <c r="UD2" s="5"/>
      <c r="UE2" s="166" t="s">
        <v>6</v>
      </c>
      <c r="UF2" s="167"/>
      <c r="UG2" s="166" t="s">
        <v>32</v>
      </c>
      <c r="UH2" s="167"/>
      <c r="UI2" s="166" t="s">
        <v>8</v>
      </c>
      <c r="UJ2" s="168"/>
      <c r="UK2" s="76"/>
      <c r="UL2" s="5"/>
      <c r="UM2" s="77" t="s">
        <v>23</v>
      </c>
      <c r="UN2" s="78"/>
      <c r="UO2" s="76"/>
      <c r="UP2" s="5"/>
      <c r="UQ2" s="166" t="s">
        <v>6</v>
      </c>
      <c r="UR2" s="167"/>
      <c r="US2" s="166" t="s">
        <v>7</v>
      </c>
      <c r="UT2" s="167"/>
      <c r="UU2" s="166" t="s">
        <v>8</v>
      </c>
      <c r="UV2" s="168"/>
      <c r="UW2" s="112"/>
      <c r="UX2" s="5"/>
      <c r="UY2" s="77" t="s">
        <v>23</v>
      </c>
      <c r="UZ2" s="78"/>
      <c r="VA2" s="76"/>
      <c r="VB2" s="5"/>
      <c r="VC2" s="172" t="s">
        <v>6</v>
      </c>
      <c r="VD2" s="173"/>
      <c r="VE2" s="172" t="s">
        <v>7</v>
      </c>
      <c r="VF2" s="173"/>
      <c r="VG2" s="172" t="s">
        <v>8</v>
      </c>
      <c r="VH2" s="174"/>
      <c r="VI2" s="76"/>
      <c r="VJ2" s="5"/>
      <c r="VK2" s="172" t="s">
        <v>6</v>
      </c>
      <c r="VL2" s="173"/>
      <c r="VM2" s="172" t="s">
        <v>38</v>
      </c>
      <c r="VN2" s="173"/>
      <c r="VO2" s="172" t="s">
        <v>8</v>
      </c>
      <c r="VP2" s="174"/>
      <c r="VQ2" s="76"/>
      <c r="VR2" s="5"/>
      <c r="VS2" s="77" t="s">
        <v>23</v>
      </c>
      <c r="VT2" s="78"/>
      <c r="VU2" s="76"/>
      <c r="VV2" s="5"/>
      <c r="VW2" s="172" t="s">
        <v>6</v>
      </c>
      <c r="VX2" s="173"/>
      <c r="VY2" s="172" t="s">
        <v>7</v>
      </c>
      <c r="VZ2" s="173"/>
      <c r="WA2" s="172" t="s">
        <v>8</v>
      </c>
      <c r="WB2" s="174"/>
      <c r="WD2" s="112"/>
      <c r="WE2" s="5"/>
      <c r="WF2" s="77" t="s">
        <v>25</v>
      </c>
      <c r="WG2" s="78"/>
      <c r="WH2" s="76"/>
      <c r="WI2" s="5"/>
      <c r="WJ2" s="182" t="s">
        <v>6</v>
      </c>
      <c r="WK2" s="183"/>
      <c r="WL2" s="182" t="s">
        <v>7</v>
      </c>
      <c r="WM2" s="183"/>
      <c r="WN2" s="182" t="s">
        <v>8</v>
      </c>
      <c r="WO2" s="184"/>
      <c r="WP2" s="76"/>
      <c r="WQ2" s="5"/>
      <c r="WR2" s="182" t="s">
        <v>6</v>
      </c>
      <c r="WS2" s="183"/>
      <c r="WT2" s="182" t="s">
        <v>38</v>
      </c>
      <c r="WU2" s="183"/>
      <c r="WV2" s="182" t="s">
        <v>8</v>
      </c>
      <c r="WW2" s="184"/>
      <c r="WX2" s="76"/>
      <c r="WY2" s="5"/>
      <c r="WZ2" s="77" t="s">
        <v>25</v>
      </c>
      <c r="XA2" s="78"/>
      <c r="XB2" s="76"/>
      <c r="XC2" s="5"/>
      <c r="XD2" s="182" t="s">
        <v>6</v>
      </c>
      <c r="XE2" s="183"/>
      <c r="XF2" s="182" t="s">
        <v>7</v>
      </c>
      <c r="XG2" s="183"/>
      <c r="XH2" s="182" t="s">
        <v>8</v>
      </c>
      <c r="XI2" s="184"/>
      <c r="XJ2" s="112"/>
      <c r="XK2" s="5"/>
      <c r="XL2" s="77" t="s">
        <v>18</v>
      </c>
      <c r="XM2" s="78"/>
      <c r="XN2" s="76"/>
      <c r="XO2" s="5"/>
      <c r="XP2" s="190" t="s">
        <v>6</v>
      </c>
      <c r="XQ2" s="191"/>
      <c r="XR2" s="190" t="s">
        <v>7</v>
      </c>
      <c r="XS2" s="191"/>
      <c r="XT2" s="190" t="s">
        <v>8</v>
      </c>
      <c r="XU2" s="192"/>
      <c r="XV2" s="76"/>
      <c r="XW2" s="5"/>
      <c r="XX2" s="190" t="s">
        <v>6</v>
      </c>
      <c r="XY2" s="191"/>
      <c r="XZ2" s="190" t="s">
        <v>38</v>
      </c>
      <c r="YA2" s="191"/>
      <c r="YB2" s="190" t="s">
        <v>8</v>
      </c>
      <c r="YC2" s="192"/>
      <c r="YD2" s="76"/>
      <c r="YE2" s="5"/>
      <c r="YF2" s="77" t="s">
        <v>18</v>
      </c>
      <c r="YG2" s="78"/>
      <c r="YH2" s="76"/>
      <c r="YI2" s="5"/>
      <c r="YJ2" s="190" t="s">
        <v>6</v>
      </c>
      <c r="YK2" s="191"/>
      <c r="YL2" s="190" t="s">
        <v>7</v>
      </c>
      <c r="YM2" s="191"/>
      <c r="YN2" s="190" t="s">
        <v>8</v>
      </c>
      <c r="YO2" s="192"/>
      <c r="YP2" s="112"/>
      <c r="YQ2" s="5"/>
      <c r="YR2" s="77" t="s">
        <v>23</v>
      </c>
      <c r="YS2" s="78"/>
      <c r="YT2" s="196"/>
      <c r="YU2" s="5"/>
      <c r="YV2" s="77" t="s">
        <v>23</v>
      </c>
      <c r="YW2" s="78"/>
      <c r="YX2" s="112"/>
      <c r="YY2" s="5"/>
      <c r="YZ2" s="77" t="s">
        <v>25</v>
      </c>
      <c r="ZA2" s="78"/>
      <c r="ZB2" s="196"/>
      <c r="ZC2" s="5"/>
      <c r="ZD2" s="77" t="s">
        <v>25</v>
      </c>
      <c r="ZE2" s="78"/>
      <c r="ZF2" s="112"/>
      <c r="ZG2" s="5"/>
      <c r="ZH2" s="77" t="s">
        <v>18</v>
      </c>
      <c r="ZI2" s="78"/>
      <c r="ZJ2" s="196"/>
      <c r="ZK2" s="5"/>
      <c r="ZL2" s="77" t="s">
        <v>18</v>
      </c>
      <c r="ZM2" s="78"/>
      <c r="ZN2" s="112"/>
      <c r="ZO2" s="5"/>
      <c r="ZP2" s="77" t="s">
        <v>23</v>
      </c>
      <c r="ZQ2" s="78"/>
      <c r="ZR2" s="196"/>
      <c r="ZS2" s="5"/>
      <c r="ZT2" s="77" t="s">
        <v>23</v>
      </c>
      <c r="ZU2" s="78"/>
      <c r="ZW2">
        <f>COUNTIF(A2:ZV2,"T1")</f>
        <v>16</v>
      </c>
      <c r="ZX2">
        <f>COUNTIF(A2:ZV2,"T2")</f>
        <v>16</v>
      </c>
      <c r="ZY2">
        <f>COUNTIF(A2:ZV2,"T3")</f>
        <v>16</v>
      </c>
    </row>
    <row r="3" spans="1:701" x14ac:dyDescent="0.25">
      <c r="B3" s="5"/>
      <c r="C3" s="7" t="s">
        <v>10</v>
      </c>
      <c r="D3" s="7" t="s">
        <v>13</v>
      </c>
      <c r="E3" s="7" t="s">
        <v>10</v>
      </c>
      <c r="F3" s="7" t="s">
        <v>13</v>
      </c>
      <c r="G3" s="7" t="s">
        <v>10</v>
      </c>
      <c r="H3" s="8" t="s">
        <v>13</v>
      </c>
      <c r="J3" s="5"/>
      <c r="K3" s="7" t="s">
        <v>10</v>
      </c>
      <c r="L3" s="7" t="s">
        <v>13</v>
      </c>
      <c r="M3" s="7" t="s">
        <v>10</v>
      </c>
      <c r="N3" s="7" t="s">
        <v>13</v>
      </c>
      <c r="O3" s="7" t="s">
        <v>10</v>
      </c>
      <c r="P3" s="8" t="s">
        <v>13</v>
      </c>
      <c r="R3" s="5"/>
      <c r="S3" s="7" t="s">
        <v>10</v>
      </c>
      <c r="T3" s="7" t="s">
        <v>13</v>
      </c>
      <c r="U3" s="7" t="s">
        <v>10</v>
      </c>
      <c r="V3" s="7" t="s">
        <v>13</v>
      </c>
      <c r="W3" s="7" t="s">
        <v>10</v>
      </c>
      <c r="X3" s="8" t="s">
        <v>13</v>
      </c>
      <c r="Z3" s="28"/>
      <c r="AA3" s="7" t="s">
        <v>10</v>
      </c>
      <c r="AB3" s="8" t="s">
        <v>13</v>
      </c>
      <c r="AD3" s="5"/>
      <c r="AE3" s="7" t="s">
        <v>10</v>
      </c>
      <c r="AF3" s="7" t="s">
        <v>13</v>
      </c>
      <c r="AG3" s="7" t="s">
        <v>10</v>
      </c>
      <c r="AH3" s="7" t="s">
        <v>13</v>
      </c>
      <c r="AI3" s="7" t="s">
        <v>10</v>
      </c>
      <c r="AJ3" s="8" t="s">
        <v>13</v>
      </c>
      <c r="AL3" s="5"/>
      <c r="AM3" s="7" t="s">
        <v>10</v>
      </c>
      <c r="AN3" s="7" t="s">
        <v>13</v>
      </c>
      <c r="AO3" s="7" t="s">
        <v>10</v>
      </c>
      <c r="AP3" s="7" t="s">
        <v>13</v>
      </c>
      <c r="AQ3" s="7" t="s">
        <v>10</v>
      </c>
      <c r="AR3" s="8" t="s">
        <v>13</v>
      </c>
      <c r="AT3" s="5"/>
      <c r="AU3" s="7" t="s">
        <v>10</v>
      </c>
      <c r="AV3" s="7" t="s">
        <v>13</v>
      </c>
      <c r="AW3" s="7" t="s">
        <v>10</v>
      </c>
      <c r="AX3" s="7" t="s">
        <v>13</v>
      </c>
      <c r="AY3" s="7" t="s">
        <v>10</v>
      </c>
      <c r="AZ3" s="8" t="s">
        <v>13</v>
      </c>
      <c r="BB3" s="28"/>
      <c r="BC3" s="7" t="s">
        <v>10</v>
      </c>
      <c r="BD3" s="8" t="s">
        <v>13</v>
      </c>
      <c r="BF3" s="28"/>
      <c r="BG3" s="7" t="s">
        <v>10</v>
      </c>
      <c r="BH3" s="8" t="s">
        <v>13</v>
      </c>
      <c r="BJ3" s="5"/>
      <c r="BK3" s="7" t="s">
        <v>10</v>
      </c>
      <c r="BL3" s="7" t="s">
        <v>13</v>
      </c>
      <c r="BM3" s="7" t="s">
        <v>10</v>
      </c>
      <c r="BN3" s="7" t="s">
        <v>13</v>
      </c>
      <c r="BO3" s="7" t="s">
        <v>10</v>
      </c>
      <c r="BP3" s="8" t="s">
        <v>13</v>
      </c>
      <c r="BR3" s="5"/>
      <c r="BS3" s="7" t="s">
        <v>10</v>
      </c>
      <c r="BT3" s="7" t="s">
        <v>13</v>
      </c>
      <c r="BU3" s="7" t="s">
        <v>10</v>
      </c>
      <c r="BV3" s="7" t="s">
        <v>13</v>
      </c>
      <c r="BW3" s="7" t="s">
        <v>10</v>
      </c>
      <c r="BX3" s="8" t="s">
        <v>13</v>
      </c>
      <c r="BZ3" s="28"/>
      <c r="CA3" s="7" t="s">
        <v>10</v>
      </c>
      <c r="CB3" s="8" t="s">
        <v>13</v>
      </c>
      <c r="CD3" s="5"/>
      <c r="CE3" s="7" t="s">
        <v>10</v>
      </c>
      <c r="CF3" s="7" t="s">
        <v>13</v>
      </c>
      <c r="CG3" s="7" t="s">
        <v>10</v>
      </c>
      <c r="CH3" s="7" t="s">
        <v>13</v>
      </c>
      <c r="CI3" s="7" t="s">
        <v>10</v>
      </c>
      <c r="CJ3" s="8" t="s">
        <v>13</v>
      </c>
      <c r="CL3" s="28"/>
      <c r="CM3" s="7" t="s">
        <v>10</v>
      </c>
      <c r="CN3" s="8" t="s">
        <v>13</v>
      </c>
      <c r="CP3" s="5"/>
      <c r="CQ3" s="7" t="s">
        <v>10</v>
      </c>
      <c r="CR3" s="7" t="s">
        <v>13</v>
      </c>
      <c r="CS3" s="7" t="s">
        <v>10</v>
      </c>
      <c r="CT3" s="7" t="s">
        <v>13</v>
      </c>
      <c r="CU3" s="7" t="s">
        <v>10</v>
      </c>
      <c r="CV3" s="8" t="s">
        <v>13</v>
      </c>
      <c r="CX3" s="5"/>
      <c r="CY3" s="7" t="s">
        <v>10</v>
      </c>
      <c r="CZ3" s="7" t="s">
        <v>13</v>
      </c>
      <c r="DA3" s="7" t="s">
        <v>10</v>
      </c>
      <c r="DB3" s="7" t="s">
        <v>13</v>
      </c>
      <c r="DC3" s="7" t="s">
        <v>10</v>
      </c>
      <c r="DD3" s="8" t="s">
        <v>13</v>
      </c>
      <c r="DF3" s="28"/>
      <c r="DG3" s="7" t="s">
        <v>10</v>
      </c>
      <c r="DH3" s="8" t="s">
        <v>13</v>
      </c>
      <c r="DJ3" s="5"/>
      <c r="DK3" s="7" t="s">
        <v>10</v>
      </c>
      <c r="DL3" s="7" t="s">
        <v>13</v>
      </c>
      <c r="DM3" s="7" t="s">
        <v>10</v>
      </c>
      <c r="DN3" s="7" t="s">
        <v>13</v>
      </c>
      <c r="DO3" s="7" t="s">
        <v>10</v>
      </c>
      <c r="DP3" s="8" t="s">
        <v>13</v>
      </c>
      <c r="DR3" s="28"/>
      <c r="DS3" s="7" t="s">
        <v>10</v>
      </c>
      <c r="DT3" s="8" t="s">
        <v>13</v>
      </c>
      <c r="DV3" s="5"/>
      <c r="DW3" s="7" t="s">
        <v>10</v>
      </c>
      <c r="DX3" s="7" t="s">
        <v>13</v>
      </c>
      <c r="DY3" s="7" t="s">
        <v>10</v>
      </c>
      <c r="DZ3" s="7" t="s">
        <v>13</v>
      </c>
      <c r="EA3" s="7" t="s">
        <v>10</v>
      </c>
      <c r="EB3" s="8" t="s">
        <v>13</v>
      </c>
      <c r="ED3" s="5"/>
      <c r="EE3" s="7" t="s">
        <v>10</v>
      </c>
      <c r="EF3" s="7" t="s">
        <v>13</v>
      </c>
      <c r="EG3" s="7" t="s">
        <v>10</v>
      </c>
      <c r="EH3" s="7" t="s">
        <v>13</v>
      </c>
      <c r="EI3" s="7" t="s">
        <v>10</v>
      </c>
      <c r="EJ3" s="8" t="s">
        <v>13</v>
      </c>
      <c r="EL3" s="28"/>
      <c r="EM3" s="7" t="s">
        <v>10</v>
      </c>
      <c r="EN3" s="8" t="s">
        <v>13</v>
      </c>
      <c r="EP3" s="5"/>
      <c r="EQ3" s="7" t="s">
        <v>10</v>
      </c>
      <c r="ER3" s="7" t="s">
        <v>13</v>
      </c>
      <c r="ES3" s="7" t="s">
        <v>10</v>
      </c>
      <c r="ET3" s="7" t="s">
        <v>13</v>
      </c>
      <c r="EU3" s="7" t="s">
        <v>10</v>
      </c>
      <c r="EV3" s="8" t="s">
        <v>13</v>
      </c>
      <c r="EX3" s="28"/>
      <c r="EY3" s="7" t="s">
        <v>10</v>
      </c>
      <c r="EZ3" s="8" t="s">
        <v>13</v>
      </c>
      <c r="FB3" s="5"/>
      <c r="FC3" s="7" t="s">
        <v>10</v>
      </c>
      <c r="FD3" s="7" t="s">
        <v>13</v>
      </c>
      <c r="FE3" s="7" t="s">
        <v>10</v>
      </c>
      <c r="FF3" s="7" t="s">
        <v>13</v>
      </c>
      <c r="FG3" s="7" t="s">
        <v>10</v>
      </c>
      <c r="FH3" s="8" t="s">
        <v>13</v>
      </c>
      <c r="FJ3" s="5"/>
      <c r="FK3" s="7" t="s">
        <v>10</v>
      </c>
      <c r="FL3" s="7" t="s">
        <v>13</v>
      </c>
      <c r="FM3" s="7" t="s">
        <v>10</v>
      </c>
      <c r="FN3" s="7" t="s">
        <v>13</v>
      </c>
      <c r="FO3" s="7" t="s">
        <v>10</v>
      </c>
      <c r="FP3" s="8" t="s">
        <v>13</v>
      </c>
      <c r="FR3" s="28"/>
      <c r="FS3" s="7" t="s">
        <v>10</v>
      </c>
      <c r="FT3" s="8" t="s">
        <v>13</v>
      </c>
      <c r="FV3" s="5"/>
      <c r="FW3" s="7" t="s">
        <v>10</v>
      </c>
      <c r="FX3" s="7" t="s">
        <v>13</v>
      </c>
      <c r="FY3" s="7" t="s">
        <v>10</v>
      </c>
      <c r="FZ3" s="7" t="s">
        <v>13</v>
      </c>
      <c r="GA3" s="7" t="s">
        <v>10</v>
      </c>
      <c r="GB3" s="8" t="s">
        <v>13</v>
      </c>
      <c r="GD3" s="28"/>
      <c r="GE3" s="7" t="s">
        <v>10</v>
      </c>
      <c r="GF3" s="8" t="s">
        <v>13</v>
      </c>
      <c r="GH3" s="5"/>
      <c r="GI3" s="7" t="s">
        <v>10</v>
      </c>
      <c r="GJ3" s="7" t="s">
        <v>13</v>
      </c>
      <c r="GK3" s="7" t="s">
        <v>10</v>
      </c>
      <c r="GL3" s="7" t="s">
        <v>13</v>
      </c>
      <c r="GM3" s="7" t="s">
        <v>10</v>
      </c>
      <c r="GN3" s="8" t="s">
        <v>13</v>
      </c>
      <c r="GP3" s="5"/>
      <c r="GQ3" s="7" t="s">
        <v>10</v>
      </c>
      <c r="GR3" s="7" t="s">
        <v>13</v>
      </c>
      <c r="GS3" s="7" t="s">
        <v>10</v>
      </c>
      <c r="GT3" s="7" t="s">
        <v>13</v>
      </c>
      <c r="GU3" s="7" t="s">
        <v>10</v>
      </c>
      <c r="GV3" s="8" t="s">
        <v>13</v>
      </c>
      <c r="GX3" s="28"/>
      <c r="GY3" s="7" t="s">
        <v>10</v>
      </c>
      <c r="GZ3" s="8" t="s">
        <v>13</v>
      </c>
      <c r="HB3" s="5"/>
      <c r="HC3" s="7" t="s">
        <v>10</v>
      </c>
      <c r="HD3" s="7" t="s">
        <v>13</v>
      </c>
      <c r="HE3" s="7" t="s">
        <v>10</v>
      </c>
      <c r="HF3" s="7" t="s">
        <v>13</v>
      </c>
      <c r="HG3" s="7" t="s">
        <v>10</v>
      </c>
      <c r="HH3" s="8" t="s">
        <v>13</v>
      </c>
      <c r="HJ3" s="5"/>
      <c r="HK3" s="79" t="s">
        <v>10</v>
      </c>
      <c r="HL3" s="80" t="s">
        <v>13</v>
      </c>
      <c r="HM3" s="76"/>
      <c r="HN3" s="5"/>
      <c r="HO3" s="79" t="s">
        <v>10</v>
      </c>
      <c r="HP3" s="79" t="s">
        <v>13</v>
      </c>
      <c r="HQ3" s="79" t="s">
        <v>10</v>
      </c>
      <c r="HR3" s="79" t="s">
        <v>13</v>
      </c>
      <c r="HS3" s="79" t="s">
        <v>10</v>
      </c>
      <c r="HT3" s="80" t="s">
        <v>13</v>
      </c>
      <c r="HU3" s="76"/>
      <c r="HV3" s="5"/>
      <c r="HW3" s="79" t="s">
        <v>10</v>
      </c>
      <c r="HX3" s="79" t="s">
        <v>13</v>
      </c>
      <c r="HY3" s="79" t="s">
        <v>10</v>
      </c>
      <c r="HZ3" s="79" t="s">
        <v>13</v>
      </c>
      <c r="IA3" s="79" t="s">
        <v>10</v>
      </c>
      <c r="IB3" s="80" t="s">
        <v>13</v>
      </c>
      <c r="IC3" s="76"/>
      <c r="ID3" s="5"/>
      <c r="IE3" s="79" t="s">
        <v>10</v>
      </c>
      <c r="IF3" s="80" t="s">
        <v>13</v>
      </c>
      <c r="IG3" s="76"/>
      <c r="IH3" s="5"/>
      <c r="II3" s="79" t="s">
        <v>10</v>
      </c>
      <c r="IJ3" s="79" t="s">
        <v>13</v>
      </c>
      <c r="IK3" s="79" t="s">
        <v>10</v>
      </c>
      <c r="IL3" s="79" t="s">
        <v>13</v>
      </c>
      <c r="IM3" s="79" t="s">
        <v>10</v>
      </c>
      <c r="IN3" s="80" t="s">
        <v>13</v>
      </c>
      <c r="IP3" s="5"/>
      <c r="IQ3" s="79" t="s">
        <v>10</v>
      </c>
      <c r="IR3" s="80" t="s">
        <v>13</v>
      </c>
      <c r="IS3" s="76"/>
      <c r="IT3" s="5"/>
      <c r="IU3" s="79" t="s">
        <v>10</v>
      </c>
      <c r="IV3" s="79" t="s">
        <v>13</v>
      </c>
      <c r="IW3" s="79" t="s">
        <v>10</v>
      </c>
      <c r="IX3" s="79" t="s">
        <v>13</v>
      </c>
      <c r="IY3" s="79" t="s">
        <v>10</v>
      </c>
      <c r="IZ3" s="80" t="s">
        <v>13</v>
      </c>
      <c r="JA3" s="76"/>
      <c r="JB3" s="5"/>
      <c r="JC3" s="79" t="s">
        <v>10</v>
      </c>
      <c r="JD3" s="79" t="s">
        <v>13</v>
      </c>
      <c r="JE3" s="79" t="s">
        <v>10</v>
      </c>
      <c r="JF3" s="79" t="s">
        <v>13</v>
      </c>
      <c r="JG3" s="79" t="s">
        <v>10</v>
      </c>
      <c r="JH3" s="80" t="s">
        <v>13</v>
      </c>
      <c r="JI3" s="76"/>
      <c r="JJ3" s="5"/>
      <c r="JK3" s="79" t="s">
        <v>10</v>
      </c>
      <c r="JL3" s="80" t="s">
        <v>13</v>
      </c>
      <c r="JM3" s="76"/>
      <c r="JN3" s="5"/>
      <c r="JO3" s="79" t="s">
        <v>10</v>
      </c>
      <c r="JP3" s="79" t="s">
        <v>13</v>
      </c>
      <c r="JQ3" s="79" t="s">
        <v>10</v>
      </c>
      <c r="JR3" s="79" t="s">
        <v>13</v>
      </c>
      <c r="JS3" s="79" t="s">
        <v>10</v>
      </c>
      <c r="JT3" s="80" t="s">
        <v>13</v>
      </c>
      <c r="JV3" s="5"/>
      <c r="JW3" s="79" t="s">
        <v>10</v>
      </c>
      <c r="JX3" s="80" t="s">
        <v>13</v>
      </c>
      <c r="JY3" s="76"/>
      <c r="JZ3" s="5"/>
      <c r="KA3" s="79" t="s">
        <v>10</v>
      </c>
      <c r="KB3" s="79" t="s">
        <v>13</v>
      </c>
      <c r="KC3" s="79" t="s">
        <v>10</v>
      </c>
      <c r="KD3" s="79" t="s">
        <v>13</v>
      </c>
      <c r="KE3" s="79" t="s">
        <v>10</v>
      </c>
      <c r="KF3" s="80" t="s">
        <v>13</v>
      </c>
      <c r="KG3" s="76"/>
      <c r="KH3" s="5"/>
      <c r="KI3" s="79" t="s">
        <v>10</v>
      </c>
      <c r="KJ3" s="79" t="s">
        <v>13</v>
      </c>
      <c r="KK3" s="79" t="s">
        <v>10</v>
      </c>
      <c r="KL3" s="79" t="s">
        <v>13</v>
      </c>
      <c r="KM3" s="79" t="s">
        <v>10</v>
      </c>
      <c r="KN3" s="80" t="s">
        <v>13</v>
      </c>
      <c r="KO3" s="76"/>
      <c r="KP3" s="5"/>
      <c r="KQ3" s="79" t="s">
        <v>10</v>
      </c>
      <c r="KR3" s="80" t="s">
        <v>13</v>
      </c>
      <c r="KS3" s="76"/>
      <c r="KT3" s="5"/>
      <c r="KU3" s="79" t="s">
        <v>10</v>
      </c>
      <c r="KV3" s="79" t="s">
        <v>13</v>
      </c>
      <c r="KW3" s="79" t="s">
        <v>10</v>
      </c>
      <c r="KX3" s="79" t="s">
        <v>13</v>
      </c>
      <c r="KY3" s="79" t="s">
        <v>10</v>
      </c>
      <c r="KZ3" s="80" t="s">
        <v>13</v>
      </c>
      <c r="LB3" s="5"/>
      <c r="LC3" s="79" t="s">
        <v>10</v>
      </c>
      <c r="LD3" s="80" t="s">
        <v>13</v>
      </c>
      <c r="LE3" s="76"/>
      <c r="LF3" s="5"/>
      <c r="LG3" s="79" t="s">
        <v>10</v>
      </c>
      <c r="LH3" s="79" t="s">
        <v>13</v>
      </c>
      <c r="LI3" s="79" t="s">
        <v>10</v>
      </c>
      <c r="LJ3" s="79" t="s">
        <v>13</v>
      </c>
      <c r="LK3" s="79" t="s">
        <v>10</v>
      </c>
      <c r="LL3" s="80" t="s">
        <v>13</v>
      </c>
      <c r="LM3" s="92"/>
      <c r="LN3" s="5"/>
      <c r="LO3" s="79" t="s">
        <v>10</v>
      </c>
      <c r="LP3" s="79" t="s">
        <v>13</v>
      </c>
      <c r="LQ3" s="79" t="s">
        <v>10</v>
      </c>
      <c r="LR3" s="79" t="s">
        <v>13</v>
      </c>
      <c r="LS3" s="79" t="s">
        <v>10</v>
      </c>
      <c r="LT3" s="80" t="s">
        <v>13</v>
      </c>
      <c r="LU3" s="76"/>
      <c r="LV3" s="5"/>
      <c r="LW3" s="79" t="s">
        <v>10</v>
      </c>
      <c r="LX3" s="80" t="s">
        <v>13</v>
      </c>
      <c r="LY3" s="76"/>
      <c r="LZ3" s="5"/>
      <c r="MA3" s="79" t="s">
        <v>10</v>
      </c>
      <c r="MB3" s="79" t="s">
        <v>13</v>
      </c>
      <c r="MC3" s="79" t="s">
        <v>10</v>
      </c>
      <c r="MD3" s="79" t="s">
        <v>13</v>
      </c>
      <c r="ME3" s="79" t="s">
        <v>10</v>
      </c>
      <c r="MF3" s="80" t="s">
        <v>13</v>
      </c>
      <c r="MH3" s="5"/>
      <c r="MI3" s="79" t="s">
        <v>10</v>
      </c>
      <c r="MJ3" s="80" t="s">
        <v>13</v>
      </c>
      <c r="MK3" s="76"/>
      <c r="ML3" s="5"/>
      <c r="MM3" s="79" t="s">
        <v>10</v>
      </c>
      <c r="MN3" s="79" t="s">
        <v>13</v>
      </c>
      <c r="MO3" s="79" t="s">
        <v>10</v>
      </c>
      <c r="MP3" s="79" t="s">
        <v>13</v>
      </c>
      <c r="MQ3" s="79" t="s">
        <v>10</v>
      </c>
      <c r="MR3" s="80" t="s">
        <v>13</v>
      </c>
      <c r="MS3" s="76"/>
      <c r="MT3" s="5"/>
      <c r="MU3" s="79" t="s">
        <v>10</v>
      </c>
      <c r="MV3" s="79" t="s">
        <v>13</v>
      </c>
      <c r="MW3" s="79" t="s">
        <v>10</v>
      </c>
      <c r="MX3" s="79" t="s">
        <v>13</v>
      </c>
      <c r="MY3" s="79" t="s">
        <v>10</v>
      </c>
      <c r="MZ3" s="80" t="s">
        <v>13</v>
      </c>
      <c r="NA3" s="76"/>
      <c r="NB3" s="5"/>
      <c r="NC3" s="79" t="s">
        <v>10</v>
      </c>
      <c r="ND3" s="80" t="s">
        <v>13</v>
      </c>
      <c r="NE3" s="76"/>
      <c r="NF3" s="5"/>
      <c r="NG3" s="79" t="s">
        <v>10</v>
      </c>
      <c r="NH3" s="79" t="s">
        <v>13</v>
      </c>
      <c r="NI3" s="79" t="s">
        <v>10</v>
      </c>
      <c r="NJ3" s="79" t="s">
        <v>13</v>
      </c>
      <c r="NK3" s="79" t="s">
        <v>10</v>
      </c>
      <c r="NL3" s="80" t="s">
        <v>13</v>
      </c>
      <c r="NN3" s="5"/>
      <c r="NO3" s="79" t="s">
        <v>10</v>
      </c>
      <c r="NP3" s="80" t="s">
        <v>13</v>
      </c>
      <c r="NQ3" s="76"/>
      <c r="NR3" s="5"/>
      <c r="NS3" s="79" t="s">
        <v>10</v>
      </c>
      <c r="NT3" s="79" t="s">
        <v>13</v>
      </c>
      <c r="NU3" s="79" t="s">
        <v>10</v>
      </c>
      <c r="NV3" s="79" t="s">
        <v>13</v>
      </c>
      <c r="NW3" s="79" t="s">
        <v>10</v>
      </c>
      <c r="NX3" s="80" t="s">
        <v>13</v>
      </c>
      <c r="NY3" s="76"/>
      <c r="NZ3" s="5"/>
      <c r="OA3" s="79" t="s">
        <v>10</v>
      </c>
      <c r="OB3" s="79" t="s">
        <v>13</v>
      </c>
      <c r="OC3" s="79" t="s">
        <v>10</v>
      </c>
      <c r="OD3" s="79" t="s">
        <v>13</v>
      </c>
      <c r="OE3" s="79" t="s">
        <v>10</v>
      </c>
      <c r="OF3" s="80" t="s">
        <v>13</v>
      </c>
      <c r="OG3" s="76"/>
      <c r="OH3" s="5"/>
      <c r="OI3" s="79" t="s">
        <v>10</v>
      </c>
      <c r="OJ3" s="80" t="s">
        <v>13</v>
      </c>
      <c r="OK3" s="76"/>
      <c r="OL3" s="5"/>
      <c r="OM3" s="79" t="s">
        <v>10</v>
      </c>
      <c r="ON3" s="79" t="s">
        <v>13</v>
      </c>
      <c r="OO3" s="79" t="s">
        <v>10</v>
      </c>
      <c r="OP3" s="79" t="s">
        <v>13</v>
      </c>
      <c r="OQ3" s="79" t="s">
        <v>10</v>
      </c>
      <c r="OR3" s="80" t="s">
        <v>13</v>
      </c>
      <c r="OT3" s="5"/>
      <c r="OU3" s="79" t="s">
        <v>10</v>
      </c>
      <c r="OV3" s="80" t="s">
        <v>13</v>
      </c>
      <c r="OW3" s="76"/>
      <c r="OX3" s="5"/>
      <c r="OY3" s="79" t="s">
        <v>10</v>
      </c>
      <c r="OZ3" s="79" t="s">
        <v>13</v>
      </c>
      <c r="PA3" s="79" t="s">
        <v>10</v>
      </c>
      <c r="PB3" s="79" t="s">
        <v>13</v>
      </c>
      <c r="PC3" s="79" t="s">
        <v>10</v>
      </c>
      <c r="PD3" s="80" t="s">
        <v>13</v>
      </c>
      <c r="PE3" s="76"/>
      <c r="PF3" s="5"/>
      <c r="PG3" s="79" t="s">
        <v>10</v>
      </c>
      <c r="PH3" s="79" t="s">
        <v>13</v>
      </c>
      <c r="PI3" s="79" t="s">
        <v>10</v>
      </c>
      <c r="PJ3" s="79" t="s">
        <v>13</v>
      </c>
      <c r="PK3" s="79" t="s">
        <v>10</v>
      </c>
      <c r="PL3" s="80" t="s">
        <v>13</v>
      </c>
      <c r="PM3" s="76"/>
      <c r="PN3" s="5"/>
      <c r="PO3" s="79" t="s">
        <v>10</v>
      </c>
      <c r="PP3" s="80" t="s">
        <v>13</v>
      </c>
      <c r="PQ3" s="76"/>
      <c r="PR3" s="5"/>
      <c r="PS3" s="79" t="s">
        <v>10</v>
      </c>
      <c r="PT3" s="79" t="s">
        <v>13</v>
      </c>
      <c r="PU3" s="79" t="s">
        <v>10</v>
      </c>
      <c r="PV3" s="79" t="s">
        <v>13</v>
      </c>
      <c r="PW3" s="79" t="s">
        <v>10</v>
      </c>
      <c r="PX3" s="80" t="s">
        <v>13</v>
      </c>
      <c r="PY3" s="112"/>
      <c r="PZ3" s="5"/>
      <c r="QA3" s="79" t="s">
        <v>10</v>
      </c>
      <c r="QB3" s="80" t="s">
        <v>13</v>
      </c>
      <c r="QC3" s="76"/>
      <c r="QD3" s="5"/>
      <c r="QE3" s="79" t="s">
        <v>10</v>
      </c>
      <c r="QF3" s="79" t="s">
        <v>13</v>
      </c>
      <c r="QG3" s="79" t="s">
        <v>10</v>
      </c>
      <c r="QH3" s="79" t="s">
        <v>13</v>
      </c>
      <c r="QI3" s="79" t="s">
        <v>10</v>
      </c>
      <c r="QJ3" s="80" t="s">
        <v>13</v>
      </c>
      <c r="QK3" s="76"/>
      <c r="QL3" s="5"/>
      <c r="QM3" s="79" t="s">
        <v>10</v>
      </c>
      <c r="QN3" s="79" t="s">
        <v>13</v>
      </c>
      <c r="QO3" s="79" t="s">
        <v>10</v>
      </c>
      <c r="QP3" s="79" t="s">
        <v>13</v>
      </c>
      <c r="QQ3" s="79" t="s">
        <v>10</v>
      </c>
      <c r="QR3" s="80" t="s">
        <v>13</v>
      </c>
      <c r="QS3" s="76"/>
      <c r="QT3" s="5"/>
      <c r="QU3" s="79" t="s">
        <v>10</v>
      </c>
      <c r="QV3" s="80" t="s">
        <v>13</v>
      </c>
      <c r="QW3" s="76"/>
      <c r="QX3" s="5"/>
      <c r="QY3" s="79" t="s">
        <v>10</v>
      </c>
      <c r="QZ3" s="79" t="s">
        <v>13</v>
      </c>
      <c r="RA3" s="79" t="s">
        <v>10</v>
      </c>
      <c r="RB3" s="79" t="s">
        <v>13</v>
      </c>
      <c r="RC3" s="79" t="s">
        <v>10</v>
      </c>
      <c r="RD3" s="80" t="s">
        <v>13</v>
      </c>
      <c r="RE3" s="112"/>
      <c r="RF3" s="5"/>
      <c r="RG3" s="79" t="s">
        <v>10</v>
      </c>
      <c r="RH3" s="80" t="s">
        <v>13</v>
      </c>
      <c r="RI3" s="76"/>
      <c r="RJ3" s="5"/>
      <c r="RK3" s="79" t="s">
        <v>10</v>
      </c>
      <c r="RL3" s="79" t="s">
        <v>13</v>
      </c>
      <c r="RM3" s="79" t="s">
        <v>10</v>
      </c>
      <c r="RN3" s="79" t="s">
        <v>13</v>
      </c>
      <c r="RO3" s="79" t="s">
        <v>10</v>
      </c>
      <c r="RP3" s="80" t="s">
        <v>13</v>
      </c>
      <c r="RQ3" s="76"/>
      <c r="RR3" s="5"/>
      <c r="RS3" s="79" t="s">
        <v>10</v>
      </c>
      <c r="RT3" s="79" t="s">
        <v>13</v>
      </c>
      <c r="RU3" s="79" t="s">
        <v>10</v>
      </c>
      <c r="RV3" s="79" t="s">
        <v>13</v>
      </c>
      <c r="RW3" s="79" t="s">
        <v>10</v>
      </c>
      <c r="RX3" s="80" t="s">
        <v>13</v>
      </c>
      <c r="RY3" s="76"/>
      <c r="RZ3" s="5"/>
      <c r="SA3" s="79" t="s">
        <v>10</v>
      </c>
      <c r="SB3" s="80" t="s">
        <v>13</v>
      </c>
      <c r="SC3" s="76"/>
      <c r="SD3" s="5"/>
      <c r="SE3" s="79" t="s">
        <v>10</v>
      </c>
      <c r="SF3" s="79" t="s">
        <v>13</v>
      </c>
      <c r="SG3" s="79" t="s">
        <v>10</v>
      </c>
      <c r="SH3" s="79" t="s">
        <v>13</v>
      </c>
      <c r="SI3" s="79" t="s">
        <v>10</v>
      </c>
      <c r="SJ3" s="80" t="s">
        <v>13</v>
      </c>
      <c r="SK3" s="112"/>
      <c r="SL3" s="5"/>
      <c r="SM3" s="79" t="s">
        <v>10</v>
      </c>
      <c r="SN3" s="80" t="s">
        <v>13</v>
      </c>
      <c r="SO3" s="76"/>
      <c r="SP3" s="5"/>
      <c r="SQ3" s="79" t="s">
        <v>10</v>
      </c>
      <c r="SR3" s="79" t="s">
        <v>13</v>
      </c>
      <c r="SS3" s="79" t="s">
        <v>10</v>
      </c>
      <c r="ST3" s="79" t="s">
        <v>13</v>
      </c>
      <c r="SU3" s="79" t="s">
        <v>10</v>
      </c>
      <c r="SV3" s="80" t="s">
        <v>13</v>
      </c>
      <c r="SW3" s="76"/>
      <c r="SX3" s="5"/>
      <c r="SY3" s="79" t="s">
        <v>10</v>
      </c>
      <c r="SZ3" s="79" t="s">
        <v>13</v>
      </c>
      <c r="TA3" s="79" t="s">
        <v>10</v>
      </c>
      <c r="TB3" s="79" t="s">
        <v>13</v>
      </c>
      <c r="TC3" s="79" t="s">
        <v>10</v>
      </c>
      <c r="TD3" s="80" t="s">
        <v>13</v>
      </c>
      <c r="TE3" s="76"/>
      <c r="TF3" s="5"/>
      <c r="TG3" s="79" t="s">
        <v>10</v>
      </c>
      <c r="TH3" s="80" t="s">
        <v>13</v>
      </c>
      <c r="TI3" s="76"/>
      <c r="TJ3" s="5"/>
      <c r="TK3" s="79" t="s">
        <v>10</v>
      </c>
      <c r="TL3" s="79" t="s">
        <v>13</v>
      </c>
      <c r="TM3" s="79" t="s">
        <v>10</v>
      </c>
      <c r="TN3" s="79" t="s">
        <v>13</v>
      </c>
      <c r="TO3" s="79" t="s">
        <v>10</v>
      </c>
      <c r="TP3" s="80" t="s">
        <v>13</v>
      </c>
      <c r="TQ3" s="112"/>
      <c r="TR3" s="5"/>
      <c r="TS3" s="79" t="s">
        <v>10</v>
      </c>
      <c r="TT3" s="80" t="s">
        <v>13</v>
      </c>
      <c r="TU3" s="76"/>
      <c r="TV3" s="5"/>
      <c r="TW3" s="79" t="s">
        <v>10</v>
      </c>
      <c r="TX3" s="79" t="s">
        <v>13</v>
      </c>
      <c r="TY3" s="79" t="s">
        <v>10</v>
      </c>
      <c r="TZ3" s="79" t="s">
        <v>13</v>
      </c>
      <c r="UA3" s="79" t="s">
        <v>10</v>
      </c>
      <c r="UB3" s="80" t="s">
        <v>13</v>
      </c>
      <c r="UC3" s="76"/>
      <c r="UD3" s="5"/>
      <c r="UE3" s="79" t="s">
        <v>10</v>
      </c>
      <c r="UF3" s="79" t="s">
        <v>13</v>
      </c>
      <c r="UG3" s="79" t="s">
        <v>10</v>
      </c>
      <c r="UH3" s="79" t="s">
        <v>13</v>
      </c>
      <c r="UI3" s="79" t="s">
        <v>10</v>
      </c>
      <c r="UJ3" s="80" t="s">
        <v>13</v>
      </c>
      <c r="UK3" s="76"/>
      <c r="UL3" s="5"/>
      <c r="UM3" s="79" t="s">
        <v>10</v>
      </c>
      <c r="UN3" s="80" t="s">
        <v>13</v>
      </c>
      <c r="UO3" s="76"/>
      <c r="UP3" s="5"/>
      <c r="UQ3" s="79" t="s">
        <v>10</v>
      </c>
      <c r="UR3" s="79" t="s">
        <v>13</v>
      </c>
      <c r="US3" s="79" t="s">
        <v>10</v>
      </c>
      <c r="UT3" s="79" t="s">
        <v>13</v>
      </c>
      <c r="UU3" s="79" t="s">
        <v>10</v>
      </c>
      <c r="UV3" s="80" t="s">
        <v>13</v>
      </c>
      <c r="UW3" s="112"/>
      <c r="UX3" s="5"/>
      <c r="UY3" s="79" t="s">
        <v>10</v>
      </c>
      <c r="UZ3" s="80" t="s">
        <v>13</v>
      </c>
      <c r="VA3" s="76"/>
      <c r="VB3" s="5"/>
      <c r="VC3" s="79" t="s">
        <v>10</v>
      </c>
      <c r="VD3" s="79" t="s">
        <v>13</v>
      </c>
      <c r="VE3" s="79" t="s">
        <v>10</v>
      </c>
      <c r="VF3" s="79" t="s">
        <v>13</v>
      </c>
      <c r="VG3" s="79" t="s">
        <v>10</v>
      </c>
      <c r="VH3" s="80" t="s">
        <v>13</v>
      </c>
      <c r="VI3" s="76"/>
      <c r="VJ3" s="5"/>
      <c r="VK3" s="79" t="s">
        <v>10</v>
      </c>
      <c r="VL3" s="79" t="s">
        <v>13</v>
      </c>
      <c r="VM3" s="79" t="s">
        <v>10</v>
      </c>
      <c r="VN3" s="79" t="s">
        <v>13</v>
      </c>
      <c r="VO3" s="79" t="s">
        <v>10</v>
      </c>
      <c r="VP3" s="80" t="s">
        <v>13</v>
      </c>
      <c r="VQ3" s="76"/>
      <c r="VR3" s="5"/>
      <c r="VS3" s="79" t="s">
        <v>10</v>
      </c>
      <c r="VT3" s="80" t="s">
        <v>13</v>
      </c>
      <c r="VU3" s="76"/>
      <c r="VV3" s="5"/>
      <c r="VW3" s="79" t="s">
        <v>10</v>
      </c>
      <c r="VX3" s="79" t="s">
        <v>13</v>
      </c>
      <c r="VY3" s="79" t="s">
        <v>10</v>
      </c>
      <c r="VZ3" s="79" t="s">
        <v>13</v>
      </c>
      <c r="WA3" s="79" t="s">
        <v>10</v>
      </c>
      <c r="WB3" s="80" t="s">
        <v>13</v>
      </c>
      <c r="WD3" s="112"/>
      <c r="WE3" s="5"/>
      <c r="WF3" s="79" t="s">
        <v>10</v>
      </c>
      <c r="WG3" s="80" t="s">
        <v>13</v>
      </c>
      <c r="WH3" s="76"/>
      <c r="WI3" s="5"/>
      <c r="WJ3" s="79" t="s">
        <v>10</v>
      </c>
      <c r="WK3" s="79" t="s">
        <v>13</v>
      </c>
      <c r="WL3" s="79" t="s">
        <v>10</v>
      </c>
      <c r="WM3" s="79" t="s">
        <v>13</v>
      </c>
      <c r="WN3" s="79" t="s">
        <v>10</v>
      </c>
      <c r="WO3" s="80" t="s">
        <v>13</v>
      </c>
      <c r="WP3" s="76"/>
      <c r="WQ3" s="5"/>
      <c r="WR3" s="79" t="s">
        <v>10</v>
      </c>
      <c r="WS3" s="79" t="s">
        <v>13</v>
      </c>
      <c r="WT3" s="79" t="s">
        <v>10</v>
      </c>
      <c r="WU3" s="79" t="s">
        <v>13</v>
      </c>
      <c r="WV3" s="79" t="s">
        <v>10</v>
      </c>
      <c r="WW3" s="80" t="s">
        <v>13</v>
      </c>
      <c r="WX3" s="76"/>
      <c r="WY3" s="5"/>
      <c r="WZ3" s="79" t="s">
        <v>10</v>
      </c>
      <c r="XA3" s="80" t="s">
        <v>13</v>
      </c>
      <c r="XB3" s="76"/>
      <c r="XC3" s="5"/>
      <c r="XD3" s="79" t="s">
        <v>10</v>
      </c>
      <c r="XE3" s="79" t="s">
        <v>13</v>
      </c>
      <c r="XF3" s="79" t="s">
        <v>10</v>
      </c>
      <c r="XG3" s="79" t="s">
        <v>13</v>
      </c>
      <c r="XH3" s="79" t="s">
        <v>10</v>
      </c>
      <c r="XI3" s="80" t="s">
        <v>13</v>
      </c>
      <c r="XJ3" s="112"/>
      <c r="XK3" s="5"/>
      <c r="XL3" s="79" t="s">
        <v>10</v>
      </c>
      <c r="XM3" s="80" t="s">
        <v>13</v>
      </c>
      <c r="XN3" s="76"/>
      <c r="XO3" s="5"/>
      <c r="XP3" s="79" t="s">
        <v>10</v>
      </c>
      <c r="XQ3" s="79" t="s">
        <v>13</v>
      </c>
      <c r="XR3" s="79" t="s">
        <v>10</v>
      </c>
      <c r="XS3" s="79" t="s">
        <v>13</v>
      </c>
      <c r="XT3" s="79" t="s">
        <v>10</v>
      </c>
      <c r="XU3" s="80" t="s">
        <v>13</v>
      </c>
      <c r="XV3" s="76"/>
      <c r="XW3" s="5"/>
      <c r="XX3" s="79" t="s">
        <v>10</v>
      </c>
      <c r="XY3" s="79" t="s">
        <v>13</v>
      </c>
      <c r="XZ3" s="79" t="s">
        <v>10</v>
      </c>
      <c r="YA3" s="79" t="s">
        <v>13</v>
      </c>
      <c r="YB3" s="79" t="s">
        <v>10</v>
      </c>
      <c r="YC3" s="80" t="s">
        <v>13</v>
      </c>
      <c r="YD3" s="76"/>
      <c r="YE3" s="5"/>
      <c r="YF3" s="79" t="s">
        <v>10</v>
      </c>
      <c r="YG3" s="80" t="s">
        <v>13</v>
      </c>
      <c r="YH3" s="76"/>
      <c r="YI3" s="5"/>
      <c r="YJ3" s="79" t="s">
        <v>10</v>
      </c>
      <c r="YK3" s="79" t="s">
        <v>13</v>
      </c>
      <c r="YL3" s="79" t="s">
        <v>10</v>
      </c>
      <c r="YM3" s="79" t="s">
        <v>13</v>
      </c>
      <c r="YN3" s="79" t="s">
        <v>10</v>
      </c>
      <c r="YO3" s="80" t="s">
        <v>13</v>
      </c>
      <c r="YP3" s="112"/>
      <c r="YQ3" s="5"/>
      <c r="YR3" s="79" t="s">
        <v>10</v>
      </c>
      <c r="YS3" s="80" t="s">
        <v>13</v>
      </c>
      <c r="YT3" s="197"/>
      <c r="YU3" s="5"/>
      <c r="YV3" s="79" t="s">
        <v>10</v>
      </c>
      <c r="YW3" s="80" t="s">
        <v>13</v>
      </c>
      <c r="YX3" s="112"/>
      <c r="YY3" s="5"/>
      <c r="YZ3" s="79" t="s">
        <v>10</v>
      </c>
      <c r="ZA3" s="80" t="s">
        <v>13</v>
      </c>
      <c r="ZB3" s="197"/>
      <c r="ZC3" s="5"/>
      <c r="ZD3" s="79" t="s">
        <v>10</v>
      </c>
      <c r="ZE3" s="80" t="s">
        <v>13</v>
      </c>
      <c r="ZF3" s="112"/>
      <c r="ZG3" s="5"/>
      <c r="ZH3" s="79" t="s">
        <v>10</v>
      </c>
      <c r="ZI3" s="80" t="s">
        <v>13</v>
      </c>
      <c r="ZJ3" s="197"/>
      <c r="ZK3" s="5"/>
      <c r="ZL3" s="79" t="s">
        <v>10</v>
      </c>
      <c r="ZM3" s="80" t="s">
        <v>13</v>
      </c>
      <c r="ZN3" s="112"/>
      <c r="ZO3" s="5"/>
      <c r="ZP3" s="79" t="s">
        <v>10</v>
      </c>
      <c r="ZQ3" s="80" t="s">
        <v>13</v>
      </c>
      <c r="ZR3" s="197"/>
      <c r="ZS3" s="5"/>
      <c r="ZT3" s="79" t="s">
        <v>10</v>
      </c>
      <c r="ZU3" s="80" t="s">
        <v>13</v>
      </c>
    </row>
    <row r="4" spans="1:701" x14ac:dyDescent="0.25">
      <c r="B4" s="5">
        <v>1</v>
      </c>
      <c r="C4" s="1">
        <v>97.7</v>
      </c>
      <c r="D4" s="1">
        <v>32</v>
      </c>
      <c r="E4" s="1">
        <v>197.5</v>
      </c>
      <c r="F4" s="1">
        <v>34.9</v>
      </c>
      <c r="G4" s="1"/>
      <c r="H4" s="2"/>
      <c r="J4" s="5">
        <v>1</v>
      </c>
      <c r="K4" s="1">
        <v>151.4</v>
      </c>
      <c r="L4" s="1">
        <v>40.9</v>
      </c>
      <c r="M4" s="1">
        <v>135.4</v>
      </c>
      <c r="N4" s="1">
        <v>38</v>
      </c>
      <c r="O4" s="1"/>
      <c r="P4" s="2"/>
      <c r="R4" s="5">
        <v>1</v>
      </c>
      <c r="S4" s="1">
        <v>174.8</v>
      </c>
      <c r="T4" s="1">
        <v>34.799999999999997</v>
      </c>
      <c r="U4" s="1">
        <v>165.7</v>
      </c>
      <c r="V4" s="1">
        <v>35.700000000000003</v>
      </c>
      <c r="W4" s="1"/>
      <c r="X4" s="2"/>
      <c r="Y4" s="113"/>
      <c r="Z4" s="28">
        <v>1</v>
      </c>
      <c r="AA4" s="1">
        <v>302.10000000000002</v>
      </c>
      <c r="AB4" s="2">
        <v>32.1</v>
      </c>
      <c r="AD4" s="5">
        <v>1</v>
      </c>
      <c r="AE4" s="1">
        <v>33.700000000000003</v>
      </c>
      <c r="AF4" s="1">
        <v>30.8</v>
      </c>
      <c r="AG4" s="1">
        <v>118.4</v>
      </c>
      <c r="AH4" s="1">
        <v>34.299999999999997</v>
      </c>
      <c r="AI4" s="1"/>
      <c r="AJ4" s="2"/>
      <c r="AL4" s="5">
        <v>1</v>
      </c>
      <c r="AM4" s="1">
        <v>132.19999999999999</v>
      </c>
      <c r="AN4" s="1">
        <v>36.9</v>
      </c>
      <c r="AO4" s="1">
        <v>375.9</v>
      </c>
      <c r="AP4" s="1">
        <v>37</v>
      </c>
      <c r="AQ4" s="1"/>
      <c r="AR4" s="2"/>
      <c r="AT4" s="5">
        <v>1</v>
      </c>
      <c r="AU4" s="1">
        <v>132.30000000000001</v>
      </c>
      <c r="AV4" s="1">
        <v>40</v>
      </c>
      <c r="AW4" s="1">
        <v>89.9</v>
      </c>
      <c r="AX4" s="1">
        <v>38</v>
      </c>
      <c r="AY4" s="1"/>
      <c r="AZ4" s="2"/>
      <c r="BB4" s="28">
        <v>1</v>
      </c>
      <c r="BC4" s="1">
        <v>546.4</v>
      </c>
      <c r="BD4" s="2">
        <v>37.200000000000003</v>
      </c>
      <c r="BF4" s="28">
        <v>1</v>
      </c>
      <c r="BG4" s="1">
        <v>350.7</v>
      </c>
      <c r="BH4" s="2">
        <v>29.1</v>
      </c>
      <c r="BJ4" s="5">
        <v>1</v>
      </c>
      <c r="BK4" s="1">
        <v>140.1</v>
      </c>
      <c r="BL4" s="1">
        <v>39.4</v>
      </c>
      <c r="BM4" s="1">
        <v>136.80000000000001</v>
      </c>
      <c r="BN4" s="1">
        <v>34.5</v>
      </c>
      <c r="BO4" s="1"/>
      <c r="BP4" s="2"/>
      <c r="BR4" s="5">
        <v>1</v>
      </c>
      <c r="BS4" s="1">
        <v>109.9</v>
      </c>
      <c r="BT4" s="1">
        <v>36.6</v>
      </c>
      <c r="BU4" s="1">
        <v>148.4</v>
      </c>
      <c r="BV4" s="1">
        <v>35</v>
      </c>
      <c r="BW4" s="1"/>
      <c r="BX4" s="2"/>
      <c r="BZ4" s="28">
        <v>1</v>
      </c>
      <c r="CA4" s="1">
        <v>358.6</v>
      </c>
      <c r="CB4" s="2">
        <v>37.299999999999997</v>
      </c>
      <c r="CD4" s="5">
        <v>1</v>
      </c>
      <c r="CE4" s="1">
        <v>50.8</v>
      </c>
      <c r="CF4" s="1">
        <v>38.4</v>
      </c>
      <c r="CG4" s="1">
        <v>106.4</v>
      </c>
      <c r="CH4" s="1">
        <v>34.200000000000003</v>
      </c>
      <c r="CI4" s="1"/>
      <c r="CJ4" s="2"/>
      <c r="CL4" s="28">
        <v>1</v>
      </c>
      <c r="CM4" s="1">
        <v>220.7</v>
      </c>
      <c r="CN4" s="2">
        <v>36.9</v>
      </c>
      <c r="CP4" s="5">
        <v>1</v>
      </c>
      <c r="CQ4" s="1">
        <v>76.7</v>
      </c>
      <c r="CR4" s="1">
        <v>30</v>
      </c>
      <c r="CS4" s="1">
        <v>110.6</v>
      </c>
      <c r="CT4" s="1">
        <v>33.4</v>
      </c>
      <c r="CU4" s="1"/>
      <c r="CV4" s="2"/>
      <c r="CX4" s="5">
        <v>1</v>
      </c>
      <c r="CY4" s="1">
        <v>213.9</v>
      </c>
      <c r="CZ4" s="1">
        <v>40.07</v>
      </c>
      <c r="DA4" s="1">
        <v>137.6</v>
      </c>
      <c r="DB4" s="1">
        <v>37.6</v>
      </c>
      <c r="DC4" s="1"/>
      <c r="DD4" s="2"/>
      <c r="DF4" s="28">
        <v>1</v>
      </c>
      <c r="DG4" s="1">
        <v>244</v>
      </c>
      <c r="DH4" s="2">
        <v>48</v>
      </c>
      <c r="DJ4" s="5">
        <v>1</v>
      </c>
      <c r="DK4" s="1">
        <v>123.7</v>
      </c>
      <c r="DL4" s="1">
        <v>39.6</v>
      </c>
      <c r="DM4" s="1">
        <v>171.1</v>
      </c>
      <c r="DN4" s="1">
        <v>36.5</v>
      </c>
      <c r="DO4" s="1"/>
      <c r="DP4" s="2"/>
      <c r="DR4" s="28">
        <v>1</v>
      </c>
      <c r="DS4" s="266" t="s">
        <v>26</v>
      </c>
      <c r="DT4" s="267"/>
      <c r="DV4" s="5">
        <v>1</v>
      </c>
      <c r="DW4" s="1">
        <v>182.1</v>
      </c>
      <c r="DX4" s="1">
        <v>34.700000000000003</v>
      </c>
      <c r="DY4" s="1">
        <v>137.6</v>
      </c>
      <c r="DZ4" s="1">
        <v>35.4</v>
      </c>
      <c r="EA4" s="1"/>
      <c r="EB4" s="2"/>
      <c r="ED4" s="5">
        <v>1</v>
      </c>
      <c r="EE4" s="1"/>
      <c r="EF4" s="1"/>
      <c r="EG4" s="1"/>
      <c r="EH4" s="1"/>
      <c r="EI4" s="1"/>
      <c r="EJ4" s="2"/>
      <c r="EL4" s="28">
        <v>1</v>
      </c>
      <c r="EM4" s="266" t="s">
        <v>26</v>
      </c>
      <c r="EN4" s="267"/>
      <c r="EP4" s="5">
        <v>1</v>
      </c>
      <c r="EQ4" s="1"/>
      <c r="ER4" s="1"/>
      <c r="ES4" s="1"/>
      <c r="ET4" s="1"/>
      <c r="EU4" s="1"/>
      <c r="EV4" s="2"/>
      <c r="EX4" s="28">
        <v>1</v>
      </c>
      <c r="EY4" s="64">
        <v>139.80000000000001</v>
      </c>
      <c r="EZ4" s="64">
        <v>31.3</v>
      </c>
      <c r="FB4" s="5">
        <v>1</v>
      </c>
      <c r="FC4" s="1">
        <v>67.8</v>
      </c>
      <c r="FD4" s="1">
        <v>30.9</v>
      </c>
      <c r="FE4" s="1">
        <v>202</v>
      </c>
      <c r="FF4" s="1">
        <v>33.4</v>
      </c>
      <c r="FG4" s="1"/>
      <c r="FH4" s="2"/>
      <c r="FJ4" s="5">
        <v>1</v>
      </c>
      <c r="FK4" s="1">
        <v>65.099999999999994</v>
      </c>
      <c r="FL4" s="1">
        <v>38</v>
      </c>
      <c r="FM4" s="1">
        <v>156.1</v>
      </c>
      <c r="FN4" s="1">
        <v>38.6</v>
      </c>
      <c r="FO4" s="1"/>
      <c r="FP4" s="2"/>
      <c r="FR4" s="28">
        <v>1</v>
      </c>
      <c r="FS4" s="1">
        <v>151.5</v>
      </c>
      <c r="FT4" s="1">
        <v>37.6</v>
      </c>
      <c r="FV4" s="5">
        <v>1</v>
      </c>
      <c r="FW4" s="20">
        <v>59.5</v>
      </c>
      <c r="FX4" s="20">
        <v>40.299999999999997</v>
      </c>
      <c r="FY4" s="1">
        <v>65.2</v>
      </c>
      <c r="FZ4" s="1">
        <v>37.5</v>
      </c>
      <c r="GA4" s="1"/>
      <c r="GB4" s="2"/>
      <c r="GD4" s="28">
        <v>1</v>
      </c>
      <c r="GE4" s="64">
        <v>154</v>
      </c>
      <c r="GF4" s="64">
        <v>35.299999999999997</v>
      </c>
      <c r="GH4" s="5">
        <v>1</v>
      </c>
      <c r="GI4" s="1"/>
      <c r="GJ4" s="1"/>
      <c r="GK4" s="1"/>
      <c r="GL4" s="1"/>
      <c r="GM4" s="1"/>
      <c r="GN4" s="2"/>
      <c r="GP4" s="5">
        <v>1</v>
      </c>
      <c r="GQ4" s="1"/>
      <c r="GR4" s="1"/>
      <c r="GS4" s="1"/>
      <c r="GT4" s="1"/>
      <c r="GU4" s="1"/>
      <c r="GV4" s="2"/>
      <c r="GX4" s="28">
        <v>1</v>
      </c>
      <c r="GY4" s="1"/>
      <c r="GZ4" s="1"/>
      <c r="HB4" s="5">
        <v>1</v>
      </c>
      <c r="HC4" s="61"/>
      <c r="HD4" s="61"/>
      <c r="HE4" s="1"/>
      <c r="HF4" s="1"/>
      <c r="HG4" s="1"/>
      <c r="HH4" s="2"/>
      <c r="HJ4" s="5">
        <v>1</v>
      </c>
      <c r="HK4" s="81" t="s">
        <v>29</v>
      </c>
      <c r="HL4" s="81"/>
      <c r="HM4" s="76"/>
      <c r="HN4" s="5">
        <v>1</v>
      </c>
      <c r="HO4" s="82">
        <v>68.099999999999994</v>
      </c>
      <c r="HP4" s="82">
        <v>28.9</v>
      </c>
      <c r="HQ4" s="82">
        <v>89.1</v>
      </c>
      <c r="HR4" s="82">
        <v>33.200000000000003</v>
      </c>
      <c r="HS4" s="82"/>
      <c r="HT4" s="83"/>
      <c r="HU4" s="76"/>
      <c r="HV4" s="5">
        <v>1</v>
      </c>
      <c r="HW4" s="84">
        <v>51.3</v>
      </c>
      <c r="HX4" s="84">
        <v>32.4</v>
      </c>
      <c r="HY4" s="84">
        <v>58</v>
      </c>
      <c r="HZ4" s="84">
        <v>31.8</v>
      </c>
      <c r="IA4" s="82"/>
      <c r="IB4" s="83"/>
      <c r="IC4" s="76"/>
      <c r="ID4" s="5">
        <v>1</v>
      </c>
      <c r="IE4" s="81" t="s">
        <v>29</v>
      </c>
      <c r="IF4" s="81"/>
      <c r="IG4" s="76"/>
      <c r="IH4" s="5">
        <v>1</v>
      </c>
      <c r="II4" s="84">
        <v>32.200000000000003</v>
      </c>
      <c r="IJ4" s="84">
        <v>35.4</v>
      </c>
      <c r="IK4" s="84">
        <v>43.9</v>
      </c>
      <c r="IL4" s="84">
        <v>37.700000000000003</v>
      </c>
      <c r="IM4" s="82"/>
      <c r="IN4" s="83"/>
      <c r="IP4" s="5">
        <v>1</v>
      </c>
      <c r="IQ4" s="81">
        <v>32.299999999999997</v>
      </c>
      <c r="IR4" s="81">
        <v>29.6</v>
      </c>
      <c r="IS4" s="76"/>
      <c r="IT4" s="5">
        <v>1</v>
      </c>
      <c r="IU4" s="82"/>
      <c r="IV4" s="82"/>
      <c r="IW4" s="82"/>
      <c r="IX4" s="82"/>
      <c r="IY4" s="82"/>
      <c r="IZ4" s="83"/>
      <c r="JA4" s="76"/>
      <c r="JB4" s="5">
        <v>1</v>
      </c>
      <c r="JC4" s="94"/>
      <c r="JD4" s="94"/>
      <c r="JE4" s="94"/>
      <c r="JF4" s="94"/>
      <c r="JG4" s="82"/>
      <c r="JH4" s="83"/>
      <c r="JI4" s="76"/>
      <c r="JJ4" s="5">
        <v>1</v>
      </c>
      <c r="JK4" s="81"/>
      <c r="JL4" s="81"/>
      <c r="JM4" s="76"/>
      <c r="JN4" s="5">
        <v>1</v>
      </c>
      <c r="JO4" s="94"/>
      <c r="JP4" s="94"/>
      <c r="JQ4" s="94"/>
      <c r="JR4" s="94"/>
      <c r="JS4" s="82"/>
      <c r="JT4" s="83"/>
      <c r="JV4" s="5">
        <v>1</v>
      </c>
      <c r="JW4" s="81">
        <v>115.2</v>
      </c>
      <c r="JX4" s="81">
        <v>31.4</v>
      </c>
      <c r="JY4" s="76"/>
      <c r="JZ4" s="5">
        <v>1</v>
      </c>
      <c r="KA4" s="82"/>
      <c r="KB4" s="82"/>
      <c r="KC4" s="82"/>
      <c r="KD4" s="82"/>
      <c r="KE4" s="82"/>
      <c r="KF4" s="83"/>
      <c r="KG4" s="76"/>
      <c r="KH4" s="5">
        <v>1</v>
      </c>
      <c r="KI4" s="94"/>
      <c r="KJ4" s="94"/>
      <c r="KK4" s="94"/>
      <c r="KL4" s="94"/>
      <c r="KM4" s="82"/>
      <c r="KN4" s="83"/>
      <c r="KO4" s="76"/>
      <c r="KP4" s="5">
        <v>1</v>
      </c>
      <c r="KQ4" s="81"/>
      <c r="KR4" s="81"/>
      <c r="KS4" s="76"/>
      <c r="KT4" s="5">
        <v>1</v>
      </c>
      <c r="KU4" s="94"/>
      <c r="KV4" s="94"/>
      <c r="KW4" s="94"/>
      <c r="KX4" s="94"/>
      <c r="KY4" s="82"/>
      <c r="KZ4" s="83"/>
      <c r="LB4" s="5">
        <v>1</v>
      </c>
      <c r="LC4" s="81" t="s">
        <v>31</v>
      </c>
      <c r="LD4" s="81"/>
      <c r="LE4" s="76"/>
      <c r="LF4" s="5">
        <v>1</v>
      </c>
      <c r="LG4" s="82"/>
      <c r="LH4" s="82"/>
      <c r="LI4" s="82"/>
      <c r="LJ4" s="82"/>
      <c r="LK4" s="82"/>
      <c r="LL4" s="83"/>
      <c r="LM4" s="92"/>
      <c r="LN4" s="5">
        <v>1</v>
      </c>
      <c r="LO4" s="94">
        <v>91</v>
      </c>
      <c r="LP4" s="94">
        <v>30.5</v>
      </c>
      <c r="LQ4" s="94">
        <v>61.6</v>
      </c>
      <c r="LR4" s="94">
        <v>32.1</v>
      </c>
      <c r="LS4" s="82"/>
      <c r="LT4" s="83"/>
      <c r="LU4" s="76"/>
      <c r="LV4" s="5">
        <v>1</v>
      </c>
      <c r="LW4" s="81">
        <v>217.3</v>
      </c>
      <c r="LX4" s="81">
        <v>36.5</v>
      </c>
      <c r="LY4" s="76"/>
      <c r="LZ4" s="5">
        <v>1</v>
      </c>
      <c r="MA4" s="84">
        <v>118</v>
      </c>
      <c r="MB4" s="84">
        <v>29.5</v>
      </c>
      <c r="MC4" s="94">
        <v>112.8</v>
      </c>
      <c r="MD4" s="94">
        <v>32.799999999999997</v>
      </c>
      <c r="ME4" s="84"/>
      <c r="MF4" s="104"/>
      <c r="MH4" s="5">
        <v>1</v>
      </c>
      <c r="MI4" s="81"/>
      <c r="MJ4" s="81"/>
      <c r="MK4" s="76"/>
      <c r="ML4" s="5">
        <v>1</v>
      </c>
      <c r="MM4" s="82"/>
      <c r="MN4" s="82"/>
      <c r="MO4" s="82"/>
      <c r="MP4" s="82"/>
      <c r="MQ4" s="82"/>
      <c r="MR4" s="83"/>
      <c r="MS4" s="76"/>
      <c r="MT4" s="5">
        <v>1</v>
      </c>
      <c r="MU4" s="94"/>
      <c r="MV4" s="94"/>
      <c r="MW4" s="94"/>
      <c r="MX4" s="94"/>
      <c r="MY4" s="82"/>
      <c r="MZ4" s="83"/>
      <c r="NA4" s="76"/>
      <c r="NB4" s="5">
        <v>1</v>
      </c>
      <c r="NC4" s="81">
        <v>109.6</v>
      </c>
      <c r="ND4" s="81">
        <v>38.6</v>
      </c>
      <c r="NE4" s="76"/>
      <c r="NF4" s="5">
        <v>1</v>
      </c>
      <c r="NG4" s="94">
        <v>86.7</v>
      </c>
      <c r="NH4" s="94">
        <v>36.6</v>
      </c>
      <c r="NI4" s="94"/>
      <c r="NJ4" s="94"/>
      <c r="NK4" s="82"/>
      <c r="NL4" s="83"/>
      <c r="NN4" s="5">
        <v>1</v>
      </c>
      <c r="NO4" s="81">
        <v>139.1</v>
      </c>
      <c r="NP4" s="81">
        <v>26.9</v>
      </c>
      <c r="NQ4" s="76"/>
      <c r="NR4" s="5">
        <v>1</v>
      </c>
      <c r="NS4" s="82">
        <v>93.2</v>
      </c>
      <c r="NT4" s="82">
        <v>24.9</v>
      </c>
      <c r="NU4" s="82"/>
      <c r="NV4" s="82"/>
      <c r="NW4" s="82"/>
      <c r="NX4" s="83"/>
      <c r="NY4" s="76"/>
      <c r="NZ4" s="5">
        <v>1</v>
      </c>
      <c r="OA4" s="94">
        <v>119.8</v>
      </c>
      <c r="OB4" s="94">
        <v>32.799999999999997</v>
      </c>
      <c r="OC4" s="94">
        <v>48.8</v>
      </c>
      <c r="OD4" s="94">
        <v>25</v>
      </c>
      <c r="OE4" s="82"/>
      <c r="OF4" s="83"/>
      <c r="OG4" s="76"/>
      <c r="OH4" s="5">
        <v>1</v>
      </c>
      <c r="OI4" s="81">
        <v>29</v>
      </c>
      <c r="OJ4" s="81">
        <v>31.9</v>
      </c>
      <c r="OK4" s="76"/>
      <c r="OL4" s="5">
        <v>1</v>
      </c>
      <c r="OM4" s="94">
        <v>60.8</v>
      </c>
      <c r="ON4" s="94">
        <v>33.6</v>
      </c>
      <c r="OO4" s="94"/>
      <c r="OP4" s="94"/>
      <c r="OQ4" s="82"/>
      <c r="OR4" s="83"/>
      <c r="OT4" s="5">
        <v>1</v>
      </c>
      <c r="OU4" s="81">
        <v>50.6</v>
      </c>
      <c r="OV4" s="81">
        <v>25.5</v>
      </c>
      <c r="OW4" s="76"/>
      <c r="OX4" s="5">
        <v>1</v>
      </c>
      <c r="OY4" s="82">
        <v>45.5</v>
      </c>
      <c r="OZ4" s="82">
        <v>23.2</v>
      </c>
      <c r="PA4" s="82"/>
      <c r="PB4" s="82"/>
      <c r="PC4" s="82"/>
      <c r="PD4" s="83"/>
      <c r="PE4" s="76"/>
      <c r="PF4" s="5">
        <v>1</v>
      </c>
      <c r="PG4" s="94">
        <v>102.1</v>
      </c>
      <c r="PH4" s="94">
        <v>35.6</v>
      </c>
      <c r="PI4" s="94"/>
      <c r="PJ4" s="94"/>
      <c r="PK4" s="82"/>
      <c r="PL4" s="83"/>
      <c r="PM4" s="76"/>
      <c r="PN4" s="5">
        <v>1</v>
      </c>
      <c r="PO4" s="81">
        <v>130.6</v>
      </c>
      <c r="PP4" s="81">
        <v>38.6</v>
      </c>
      <c r="PQ4" s="76"/>
      <c r="PR4" s="5">
        <v>1</v>
      </c>
      <c r="PS4" s="94">
        <v>133.30000000000001</v>
      </c>
      <c r="PT4" s="94">
        <v>34.700000000000003</v>
      </c>
      <c r="PU4" s="94"/>
      <c r="PV4" s="94"/>
      <c r="PW4" s="82"/>
      <c r="PX4" s="83"/>
      <c r="PY4" s="112"/>
      <c r="PZ4" s="5">
        <v>1</v>
      </c>
      <c r="QA4" s="81">
        <v>118.7</v>
      </c>
      <c r="QB4" s="81">
        <v>25.1</v>
      </c>
      <c r="QC4" s="76"/>
      <c r="QD4" s="5">
        <v>1</v>
      </c>
      <c r="QE4" s="82">
        <v>65.2</v>
      </c>
      <c r="QF4" s="82">
        <v>24.4</v>
      </c>
      <c r="QG4" s="82"/>
      <c r="QH4" s="82"/>
      <c r="QI4" s="82"/>
      <c r="QJ4" s="83"/>
      <c r="QK4" s="76"/>
      <c r="QL4" s="5">
        <v>1</v>
      </c>
      <c r="QM4" s="94">
        <v>58</v>
      </c>
      <c r="QN4" s="94">
        <v>31.3</v>
      </c>
      <c r="QO4" s="94">
        <v>302</v>
      </c>
      <c r="QP4" s="94">
        <v>31.2</v>
      </c>
      <c r="QQ4" s="82"/>
      <c r="QR4" s="83"/>
      <c r="QS4" s="76"/>
      <c r="QT4" s="5">
        <v>1</v>
      </c>
      <c r="QU4" s="81">
        <v>163</v>
      </c>
      <c r="QV4" s="81">
        <v>34.1</v>
      </c>
      <c r="QW4" s="76"/>
      <c r="QX4" s="5">
        <v>1</v>
      </c>
      <c r="QY4" s="94">
        <v>85.7</v>
      </c>
      <c r="QZ4" s="94">
        <v>29.3</v>
      </c>
      <c r="RA4" s="94"/>
      <c r="RB4" s="94"/>
      <c r="RC4" s="82"/>
      <c r="RD4" s="83"/>
      <c r="RE4" s="112"/>
      <c r="RF4" s="5">
        <v>1</v>
      </c>
      <c r="RG4" s="81">
        <v>94</v>
      </c>
      <c r="RH4" s="81">
        <v>26.9</v>
      </c>
      <c r="RI4" s="76"/>
      <c r="RJ4" s="5">
        <v>1</v>
      </c>
      <c r="RK4" s="84">
        <v>73.099999999999994</v>
      </c>
      <c r="RL4" s="84">
        <v>27.5</v>
      </c>
      <c r="RM4" s="82"/>
      <c r="RN4" s="82"/>
      <c r="RO4" s="82"/>
      <c r="RP4" s="83"/>
      <c r="RQ4" s="76"/>
      <c r="RR4" s="5">
        <v>1</v>
      </c>
      <c r="RS4" s="94">
        <v>74.599999999999994</v>
      </c>
      <c r="RT4" s="94">
        <v>30.2</v>
      </c>
      <c r="RU4" s="94"/>
      <c r="RV4" s="94"/>
      <c r="RW4" s="82"/>
      <c r="RX4" s="83"/>
      <c r="RY4" s="76"/>
      <c r="RZ4" s="5">
        <v>1</v>
      </c>
      <c r="SA4" s="81">
        <v>37.299999999999997</v>
      </c>
      <c r="SB4" s="81">
        <v>35</v>
      </c>
      <c r="SC4" s="76"/>
      <c r="SD4" s="5">
        <v>1</v>
      </c>
      <c r="SE4" s="94">
        <v>156.5</v>
      </c>
      <c r="SF4" s="94">
        <v>33.5</v>
      </c>
      <c r="SG4" s="94"/>
      <c r="SH4" s="94"/>
      <c r="SI4" s="82"/>
      <c r="SJ4" s="83"/>
      <c r="SK4" s="112"/>
      <c r="SL4" s="5">
        <v>1</v>
      </c>
      <c r="SM4" s="81">
        <v>50.5</v>
      </c>
      <c r="SN4" s="81">
        <v>24</v>
      </c>
      <c r="SO4" s="76"/>
      <c r="SP4" s="5">
        <v>1</v>
      </c>
      <c r="SQ4" s="159">
        <v>73.900000000000006</v>
      </c>
      <c r="SR4" s="159">
        <v>22.7</v>
      </c>
      <c r="SS4" s="82"/>
      <c r="ST4" s="82"/>
      <c r="SU4" s="82"/>
      <c r="SV4" s="83"/>
      <c r="SW4" s="76"/>
      <c r="SX4" s="5">
        <v>1</v>
      </c>
      <c r="SY4" s="94">
        <v>56.9</v>
      </c>
      <c r="SZ4" s="94">
        <v>28.3</v>
      </c>
      <c r="TA4" s="94"/>
      <c r="TB4" s="94"/>
      <c r="TC4" s="82"/>
      <c r="TD4" s="83"/>
      <c r="TE4" s="76"/>
      <c r="TF4" s="5">
        <v>1</v>
      </c>
      <c r="TG4" s="81">
        <v>241.8</v>
      </c>
      <c r="TH4" s="81">
        <v>32.6</v>
      </c>
      <c r="TI4" s="76"/>
      <c r="TJ4" s="5">
        <v>1</v>
      </c>
      <c r="TK4" s="94">
        <v>72</v>
      </c>
      <c r="TL4" s="94">
        <v>32.200000000000003</v>
      </c>
      <c r="TM4" s="94"/>
      <c r="TN4" s="94"/>
      <c r="TO4" s="82"/>
      <c r="TP4" s="83"/>
      <c r="TQ4" s="112"/>
      <c r="TR4" s="5">
        <v>1</v>
      </c>
      <c r="TS4" s="81">
        <v>48.2</v>
      </c>
      <c r="TT4" s="81">
        <v>23.8</v>
      </c>
      <c r="TU4" s="76"/>
      <c r="TV4" s="5">
        <v>1</v>
      </c>
      <c r="TW4" s="175">
        <v>70.3</v>
      </c>
      <c r="TX4" s="175">
        <v>22.4</v>
      </c>
      <c r="TY4" s="82"/>
      <c r="TZ4" s="82"/>
      <c r="UA4" s="82"/>
      <c r="UB4" s="83"/>
      <c r="UC4" s="76"/>
      <c r="UD4" s="5">
        <v>1</v>
      </c>
      <c r="UE4" s="94" t="s">
        <v>37</v>
      </c>
      <c r="UF4" s="94"/>
      <c r="UG4" s="94"/>
      <c r="UH4" s="94"/>
      <c r="UI4" s="82"/>
      <c r="UJ4" s="83"/>
      <c r="UK4" s="76"/>
      <c r="UL4" s="5">
        <v>1</v>
      </c>
      <c r="UM4" s="81"/>
      <c r="UN4" s="81"/>
      <c r="UO4" s="76"/>
      <c r="UP4" s="5">
        <v>1</v>
      </c>
      <c r="UQ4" s="94"/>
      <c r="UR4" s="94"/>
      <c r="US4" s="94"/>
      <c r="UT4" s="94"/>
      <c r="UU4" s="82"/>
      <c r="UV4" s="83"/>
      <c r="UW4" s="112"/>
      <c r="UX4" s="5">
        <v>1</v>
      </c>
      <c r="UY4" s="81">
        <v>210.2</v>
      </c>
      <c r="UZ4" s="81">
        <v>24</v>
      </c>
      <c r="VA4" s="76"/>
      <c r="VB4" s="5">
        <v>1</v>
      </c>
      <c r="VC4" s="159">
        <v>68.8</v>
      </c>
      <c r="VD4" s="159">
        <v>22.6</v>
      </c>
      <c r="VE4" s="82"/>
      <c r="VF4" s="82"/>
      <c r="VG4" s="82"/>
      <c r="VH4" s="83"/>
      <c r="VI4" s="76"/>
      <c r="VJ4" s="5">
        <v>1</v>
      </c>
      <c r="VK4" s="94">
        <v>42.7</v>
      </c>
      <c r="VL4" s="94">
        <v>26.2</v>
      </c>
      <c r="VM4" s="94">
        <v>62</v>
      </c>
      <c r="VN4" s="94">
        <v>28.5</v>
      </c>
      <c r="VO4" s="82"/>
      <c r="VP4" s="83"/>
      <c r="VQ4" s="76"/>
      <c r="VR4" s="5">
        <v>1</v>
      </c>
      <c r="VS4" s="81">
        <v>174.4</v>
      </c>
      <c r="VT4" s="81">
        <v>28.1</v>
      </c>
      <c r="VU4" s="76"/>
      <c r="VV4" s="5">
        <v>1</v>
      </c>
      <c r="VW4" s="94">
        <v>47</v>
      </c>
      <c r="VX4" s="94">
        <v>29.8</v>
      </c>
      <c r="VY4" s="94"/>
      <c r="VZ4" s="94"/>
      <c r="WA4" s="82"/>
      <c r="WB4" s="83"/>
      <c r="WD4" s="112"/>
      <c r="WE4" s="5">
        <v>1</v>
      </c>
      <c r="WF4" s="81">
        <v>56.7</v>
      </c>
      <c r="WG4" s="81">
        <v>20.8</v>
      </c>
      <c r="WH4" s="76"/>
      <c r="WI4" s="5">
        <v>1</v>
      </c>
      <c r="WJ4" s="159">
        <v>58.5</v>
      </c>
      <c r="WK4" s="159">
        <v>21.1</v>
      </c>
      <c r="WL4" s="82"/>
      <c r="WM4" s="82"/>
      <c r="WN4" s="82"/>
      <c r="WO4" s="83"/>
      <c r="WP4" s="76"/>
      <c r="WQ4" s="5">
        <v>1</v>
      </c>
      <c r="WR4" s="94">
        <v>72.2</v>
      </c>
      <c r="WS4" s="94">
        <v>23.5</v>
      </c>
      <c r="WT4" s="94"/>
      <c r="WU4" s="94"/>
      <c r="WV4" s="82"/>
      <c r="WW4" s="83"/>
      <c r="WX4" s="76"/>
      <c r="WY4" s="5">
        <v>1</v>
      </c>
      <c r="WZ4" s="81">
        <v>66.599999999999994</v>
      </c>
      <c r="XA4" s="81">
        <v>31</v>
      </c>
      <c r="XB4" s="76"/>
      <c r="XC4" s="5">
        <v>1</v>
      </c>
      <c r="XD4" s="94">
        <v>90</v>
      </c>
      <c r="XE4" s="94">
        <v>30.5</v>
      </c>
      <c r="XF4" s="94"/>
      <c r="XG4" s="94"/>
      <c r="XH4" s="82"/>
      <c r="XI4" s="83"/>
      <c r="XJ4" s="112"/>
      <c r="XK4" s="5">
        <v>1</v>
      </c>
      <c r="XL4" s="81">
        <v>47.8</v>
      </c>
      <c r="XM4" s="81">
        <v>19.2</v>
      </c>
      <c r="XN4" s="76"/>
      <c r="XO4" s="5">
        <v>1</v>
      </c>
      <c r="XP4" s="159">
        <v>70.400000000000006</v>
      </c>
      <c r="XQ4" s="159">
        <v>22.6</v>
      </c>
      <c r="XR4" s="82"/>
      <c r="XS4" s="82"/>
      <c r="XT4" s="82"/>
      <c r="XU4" s="83"/>
      <c r="XV4" s="76"/>
      <c r="XW4" s="5">
        <v>1</v>
      </c>
      <c r="XX4" s="94">
        <v>45.4</v>
      </c>
      <c r="XY4" s="94">
        <v>27</v>
      </c>
      <c r="XZ4" s="94"/>
      <c r="YA4" s="94"/>
      <c r="YB4" s="82"/>
      <c r="YC4" s="83"/>
      <c r="YD4" s="76"/>
      <c r="YE4" s="5">
        <v>1</v>
      </c>
      <c r="YF4" s="81">
        <v>84.7</v>
      </c>
      <c r="YG4" s="81">
        <v>31.4</v>
      </c>
      <c r="YH4" s="76"/>
      <c r="YI4" s="5">
        <v>1</v>
      </c>
      <c r="YJ4" s="94">
        <v>68</v>
      </c>
      <c r="YK4" s="94">
        <v>28.3</v>
      </c>
      <c r="YL4" s="94"/>
      <c r="YM4" s="94"/>
      <c r="YN4" s="82"/>
      <c r="YO4" s="83"/>
      <c r="YP4" s="112"/>
      <c r="YQ4" s="5">
        <v>1</v>
      </c>
      <c r="YR4" s="81">
        <v>163.6</v>
      </c>
      <c r="YS4" s="81">
        <v>24.2</v>
      </c>
      <c r="YT4" s="198"/>
      <c r="YU4" s="5">
        <v>1</v>
      </c>
      <c r="YV4" s="81">
        <v>142.9</v>
      </c>
      <c r="YW4" s="81">
        <v>27.7</v>
      </c>
      <c r="YX4" s="112"/>
      <c r="YY4" s="5">
        <v>1</v>
      </c>
      <c r="YZ4" s="81">
        <v>140.19999999999999</v>
      </c>
      <c r="ZA4" s="81">
        <v>25.8</v>
      </c>
      <c r="ZB4" s="198"/>
      <c r="ZC4" s="5">
        <v>1</v>
      </c>
      <c r="ZD4" s="81" t="s">
        <v>39</v>
      </c>
      <c r="ZE4" s="81"/>
      <c r="ZF4" s="112"/>
      <c r="ZG4" s="5">
        <v>1</v>
      </c>
      <c r="ZH4" s="81">
        <v>98</v>
      </c>
      <c r="ZI4" s="81">
        <v>25.2</v>
      </c>
      <c r="ZJ4" s="198"/>
      <c r="ZK4" s="5">
        <v>1</v>
      </c>
      <c r="ZL4" s="81">
        <v>130.80000000000001</v>
      </c>
      <c r="ZM4" s="81">
        <v>32.200000000000003</v>
      </c>
      <c r="ZN4" s="112"/>
      <c r="ZO4" s="5">
        <v>1</v>
      </c>
      <c r="ZP4" s="81"/>
      <c r="ZQ4" s="81"/>
      <c r="ZR4" s="198"/>
      <c r="ZS4" s="5">
        <v>1</v>
      </c>
      <c r="ZT4" s="81"/>
      <c r="ZU4" s="81"/>
    </row>
    <row r="5" spans="1:701" x14ac:dyDescent="0.25">
      <c r="B5" s="5">
        <v>2</v>
      </c>
      <c r="C5" s="1">
        <v>81.3</v>
      </c>
      <c r="D5" s="1">
        <v>32.5</v>
      </c>
      <c r="E5" s="1">
        <v>150</v>
      </c>
      <c r="F5" s="1">
        <v>35.200000000000003</v>
      </c>
      <c r="G5" s="1"/>
      <c r="H5" s="2"/>
      <c r="J5" s="5">
        <v>2</v>
      </c>
      <c r="K5" s="1">
        <v>242.7</v>
      </c>
      <c r="L5" s="1">
        <v>40.5</v>
      </c>
      <c r="M5" s="1">
        <v>259.3</v>
      </c>
      <c r="N5" s="1">
        <v>38.299999999999997</v>
      </c>
      <c r="O5" s="1"/>
      <c r="P5" s="2"/>
      <c r="R5" s="5">
        <v>2</v>
      </c>
      <c r="S5" s="1">
        <v>275.60000000000002</v>
      </c>
      <c r="T5" s="1">
        <v>35.6</v>
      </c>
      <c r="U5" s="1">
        <v>157</v>
      </c>
      <c r="V5" s="1">
        <v>36.1</v>
      </c>
      <c r="W5" s="1"/>
      <c r="X5" s="2"/>
      <c r="Y5" s="113"/>
      <c r="Z5" s="28">
        <v>2</v>
      </c>
      <c r="AA5" s="1">
        <v>741.9</v>
      </c>
      <c r="AB5" s="2">
        <v>33.200000000000003</v>
      </c>
      <c r="AD5" s="5">
        <v>2</v>
      </c>
      <c r="AE5" s="1">
        <v>59.7</v>
      </c>
      <c r="AF5" s="1">
        <v>31.2</v>
      </c>
      <c r="AG5" s="1">
        <v>59.7</v>
      </c>
      <c r="AH5" s="1">
        <v>34.5</v>
      </c>
      <c r="AI5" s="1"/>
      <c r="AJ5" s="2"/>
      <c r="AL5" s="5">
        <v>2</v>
      </c>
      <c r="AM5" s="1">
        <v>67</v>
      </c>
      <c r="AN5" s="1">
        <v>36.799999999999997</v>
      </c>
      <c r="AO5" s="1">
        <v>117</v>
      </c>
      <c r="AP5" s="1">
        <v>37</v>
      </c>
      <c r="AQ5" s="1"/>
      <c r="AR5" s="2"/>
      <c r="AT5" s="5">
        <v>2</v>
      </c>
      <c r="AU5" s="1">
        <v>102.3</v>
      </c>
      <c r="AV5" s="1">
        <v>40.4</v>
      </c>
      <c r="AW5" s="1">
        <v>134.19999999999999</v>
      </c>
      <c r="AX5" s="1">
        <v>38</v>
      </c>
      <c r="AY5" s="1"/>
      <c r="AZ5" s="2"/>
      <c r="BB5" s="28">
        <v>2</v>
      </c>
      <c r="BC5" s="1">
        <v>222.1</v>
      </c>
      <c r="BD5" s="2">
        <v>37.1</v>
      </c>
      <c r="BF5" s="28">
        <v>2</v>
      </c>
      <c r="BG5" s="1">
        <v>360.7</v>
      </c>
      <c r="BH5" s="2">
        <v>29.8</v>
      </c>
      <c r="BJ5" s="5">
        <v>2</v>
      </c>
      <c r="BK5" s="1">
        <v>124.5</v>
      </c>
      <c r="BL5" s="1">
        <v>38.5</v>
      </c>
      <c r="BM5" s="1">
        <v>152.80000000000001</v>
      </c>
      <c r="BN5" s="1">
        <v>34.5</v>
      </c>
      <c r="BO5" s="1"/>
      <c r="BP5" s="2"/>
      <c r="BR5" s="5">
        <v>2</v>
      </c>
      <c r="BS5" s="1">
        <v>68.099999999999994</v>
      </c>
      <c r="BT5" s="1">
        <v>36.6</v>
      </c>
      <c r="BU5" s="1">
        <v>197.6</v>
      </c>
      <c r="BV5" s="1">
        <v>34.799999999999997</v>
      </c>
      <c r="BW5" s="1"/>
      <c r="BX5" s="2"/>
      <c r="BZ5" s="28">
        <v>2</v>
      </c>
      <c r="CA5" s="1">
        <v>204.5</v>
      </c>
      <c r="CB5" s="2">
        <v>36.299999999999997</v>
      </c>
      <c r="CD5" s="5">
        <v>2</v>
      </c>
      <c r="CE5" s="1">
        <v>100.6</v>
      </c>
      <c r="CF5" s="1">
        <v>37.6</v>
      </c>
      <c r="CG5" s="1">
        <v>79.7</v>
      </c>
      <c r="CH5" s="1">
        <v>33.9</v>
      </c>
      <c r="CI5" s="1"/>
      <c r="CJ5" s="2"/>
      <c r="CL5" s="28">
        <v>2</v>
      </c>
      <c r="CM5" s="1">
        <v>355.2</v>
      </c>
      <c r="CN5" s="2">
        <v>36.799999999999997</v>
      </c>
      <c r="CP5" s="5">
        <v>2</v>
      </c>
      <c r="CQ5" s="1">
        <v>124.4</v>
      </c>
      <c r="CR5" s="1">
        <v>30.1</v>
      </c>
      <c r="CS5" s="1">
        <v>181.7</v>
      </c>
      <c r="CT5" s="1">
        <v>33.6</v>
      </c>
      <c r="CU5" s="1"/>
      <c r="CV5" s="2"/>
      <c r="CX5" s="5">
        <v>2</v>
      </c>
      <c r="CY5" s="1">
        <v>90.1</v>
      </c>
      <c r="CZ5" s="1">
        <v>40.200000000000003</v>
      </c>
      <c r="DA5" s="1">
        <v>138.69999999999999</v>
      </c>
      <c r="DB5" s="1">
        <v>37.5</v>
      </c>
      <c r="DC5" s="1"/>
      <c r="DD5" s="2"/>
      <c r="DF5" s="28">
        <v>2</v>
      </c>
      <c r="DG5" s="1">
        <v>315.60000000000002</v>
      </c>
      <c r="DH5" s="2">
        <v>46.7</v>
      </c>
      <c r="DJ5" s="5">
        <v>2</v>
      </c>
      <c r="DK5" s="1">
        <v>237.5</v>
      </c>
      <c r="DL5" s="1">
        <v>39.1</v>
      </c>
      <c r="DM5" s="1">
        <v>171.7</v>
      </c>
      <c r="DN5" s="1">
        <v>36.700000000000003</v>
      </c>
      <c r="DO5" s="1"/>
      <c r="DP5" s="2"/>
      <c r="DQ5" s="113"/>
      <c r="DR5" s="28">
        <v>2</v>
      </c>
      <c r="DS5" s="268"/>
      <c r="DT5" s="269"/>
      <c r="DV5" s="5">
        <v>2</v>
      </c>
      <c r="DW5" s="1">
        <v>168.6</v>
      </c>
      <c r="DX5" s="1">
        <v>34.700000000000003</v>
      </c>
      <c r="DY5" s="1">
        <v>49.3</v>
      </c>
      <c r="DZ5" s="1">
        <v>35.799999999999997</v>
      </c>
      <c r="EA5" s="1"/>
      <c r="EB5" s="2"/>
      <c r="ED5" s="5">
        <v>2</v>
      </c>
      <c r="EE5" s="1"/>
      <c r="EF5" s="1" t="s">
        <v>27</v>
      </c>
      <c r="EG5" s="1"/>
      <c r="EH5" s="1"/>
      <c r="EI5" s="1"/>
      <c r="EJ5" s="2"/>
      <c r="EL5" s="28">
        <v>2</v>
      </c>
      <c r="EM5" s="268"/>
      <c r="EN5" s="269"/>
      <c r="EP5" s="5">
        <v>2</v>
      </c>
      <c r="EQ5" s="1"/>
      <c r="ER5" s="1"/>
      <c r="ES5" s="1"/>
      <c r="ET5" s="1"/>
      <c r="EU5" s="1"/>
      <c r="EV5" s="2"/>
      <c r="EX5" s="28">
        <v>2</v>
      </c>
      <c r="EY5" s="64">
        <v>167.2</v>
      </c>
      <c r="EZ5" s="64">
        <v>32.700000000000003</v>
      </c>
      <c r="FB5" s="5">
        <v>2</v>
      </c>
      <c r="FC5" s="1">
        <v>163.19999999999999</v>
      </c>
      <c r="FD5" s="1">
        <v>31.2</v>
      </c>
      <c r="FE5" s="1">
        <v>79</v>
      </c>
      <c r="FF5" s="1">
        <v>33.700000000000003</v>
      </c>
      <c r="FG5" s="1"/>
      <c r="FH5" s="2"/>
      <c r="FJ5" s="5">
        <v>2</v>
      </c>
      <c r="FK5" s="1">
        <v>117.4</v>
      </c>
      <c r="FL5" s="1">
        <v>38.200000000000003</v>
      </c>
      <c r="FM5" s="1">
        <v>93.2</v>
      </c>
      <c r="FN5" s="1">
        <v>38.799999999999997</v>
      </c>
      <c r="FO5" s="1"/>
      <c r="FP5" s="2"/>
      <c r="FR5" s="28">
        <v>2</v>
      </c>
      <c r="FS5" s="64">
        <v>116</v>
      </c>
      <c r="FT5" s="64">
        <v>37.5</v>
      </c>
      <c r="FV5" s="5">
        <v>2</v>
      </c>
      <c r="FW5" s="20">
        <v>40.4</v>
      </c>
      <c r="FX5" s="20">
        <v>39.299999999999997</v>
      </c>
      <c r="FY5" s="1">
        <v>127.2</v>
      </c>
      <c r="FZ5" s="1">
        <v>37.9</v>
      </c>
      <c r="GA5" s="1"/>
      <c r="GB5" s="2"/>
      <c r="GD5" s="28">
        <v>2</v>
      </c>
      <c r="GE5" s="64">
        <v>250.4</v>
      </c>
      <c r="GF5" s="64">
        <v>35.200000000000003</v>
      </c>
      <c r="GH5" s="5">
        <v>2</v>
      </c>
      <c r="GI5" s="1"/>
      <c r="GJ5" s="1"/>
      <c r="GK5" s="1"/>
      <c r="GL5" s="1"/>
      <c r="GM5" s="1"/>
      <c r="GN5" s="2"/>
      <c r="GP5" s="5">
        <v>2</v>
      </c>
      <c r="GQ5" s="1"/>
      <c r="GR5" s="1"/>
      <c r="GS5" s="1"/>
      <c r="GT5" s="1"/>
      <c r="GU5" s="1"/>
      <c r="GV5" s="2"/>
      <c r="GX5" s="28">
        <v>2</v>
      </c>
      <c r="GY5" s="64"/>
      <c r="GZ5" s="64"/>
      <c r="HB5" s="5">
        <v>2</v>
      </c>
      <c r="HC5" s="61"/>
      <c r="HD5" s="61"/>
      <c r="HE5" s="1"/>
      <c r="HF5" s="1"/>
      <c r="HG5" s="1"/>
      <c r="HH5" s="2"/>
      <c r="HJ5" s="5">
        <v>2</v>
      </c>
      <c r="HK5" s="81"/>
      <c r="HL5" s="81"/>
      <c r="HM5" s="76"/>
      <c r="HN5" s="5">
        <v>2</v>
      </c>
      <c r="HO5" s="82">
        <v>122.7</v>
      </c>
      <c r="HP5" s="82">
        <v>29.5</v>
      </c>
      <c r="HQ5" s="82">
        <v>60.7</v>
      </c>
      <c r="HR5" s="82">
        <v>33.1</v>
      </c>
      <c r="HS5" s="82"/>
      <c r="HT5" s="83"/>
      <c r="HU5" s="76"/>
      <c r="HV5" s="5">
        <v>2</v>
      </c>
      <c r="HW5" s="84">
        <v>125.2</v>
      </c>
      <c r="HX5" s="84">
        <v>32.200000000000003</v>
      </c>
      <c r="HY5" s="84">
        <v>48</v>
      </c>
      <c r="HZ5" s="84">
        <v>31.9</v>
      </c>
      <c r="IA5" s="82"/>
      <c r="IB5" s="83"/>
      <c r="IC5" s="76"/>
      <c r="ID5" s="5">
        <v>2</v>
      </c>
      <c r="IE5" s="81"/>
      <c r="IF5" s="81"/>
      <c r="IG5" s="76"/>
      <c r="IH5" s="5">
        <v>2</v>
      </c>
      <c r="II5" s="84">
        <v>102.1</v>
      </c>
      <c r="IJ5" s="84">
        <v>35.1</v>
      </c>
      <c r="IK5" s="84">
        <v>87.8</v>
      </c>
      <c r="IL5" s="84">
        <v>37.6</v>
      </c>
      <c r="IM5" s="82"/>
      <c r="IN5" s="83"/>
      <c r="IP5" s="5">
        <v>2</v>
      </c>
      <c r="IQ5" s="81">
        <v>36.200000000000003</v>
      </c>
      <c r="IR5" s="81">
        <v>30.3</v>
      </c>
      <c r="IS5" s="76"/>
      <c r="IT5" s="5">
        <v>2</v>
      </c>
      <c r="IU5" s="82"/>
      <c r="IV5" s="82"/>
      <c r="IW5" s="82"/>
      <c r="IX5" s="82"/>
      <c r="IY5" s="82"/>
      <c r="IZ5" s="83"/>
      <c r="JA5" s="76"/>
      <c r="JB5" s="5">
        <v>2</v>
      </c>
      <c r="JC5" s="94"/>
      <c r="JD5" s="94"/>
      <c r="JE5" s="94"/>
      <c r="JF5" s="94"/>
      <c r="JG5" s="82"/>
      <c r="JH5" s="83"/>
      <c r="JI5" s="76"/>
      <c r="JJ5" s="5">
        <v>2</v>
      </c>
      <c r="JK5" s="81"/>
      <c r="JL5" s="81"/>
      <c r="JM5" s="76"/>
      <c r="JN5" s="5">
        <v>2</v>
      </c>
      <c r="JO5" s="94"/>
      <c r="JP5" s="94"/>
      <c r="JQ5" s="94"/>
      <c r="JR5" s="94"/>
      <c r="JS5" s="82"/>
      <c r="JT5" s="83"/>
      <c r="JV5" s="5">
        <v>2</v>
      </c>
      <c r="JW5" s="81">
        <v>186.1</v>
      </c>
      <c r="JX5" s="81">
        <v>32.1</v>
      </c>
      <c r="JY5" s="76"/>
      <c r="JZ5" s="5">
        <v>2</v>
      </c>
      <c r="KA5" s="82"/>
      <c r="KB5" s="82"/>
      <c r="KC5" s="82"/>
      <c r="KD5" s="82"/>
      <c r="KE5" s="82"/>
      <c r="KF5" s="83"/>
      <c r="KG5" s="76"/>
      <c r="KH5" s="5">
        <v>2</v>
      </c>
      <c r="KI5" s="94"/>
      <c r="KJ5" s="94"/>
      <c r="KK5" s="94"/>
      <c r="KL5" s="94"/>
      <c r="KM5" s="82"/>
      <c r="KN5" s="83"/>
      <c r="KO5" s="76"/>
      <c r="KP5" s="5">
        <v>2</v>
      </c>
      <c r="KQ5" s="81"/>
      <c r="KR5" s="81"/>
      <c r="KS5" s="76"/>
      <c r="KT5" s="5">
        <v>2</v>
      </c>
      <c r="KU5" s="94"/>
      <c r="KV5" s="94"/>
      <c r="KW5" s="94"/>
      <c r="KX5" s="94"/>
      <c r="KY5" s="82"/>
      <c r="KZ5" s="83"/>
      <c r="LB5" s="5">
        <v>2</v>
      </c>
      <c r="LC5" s="81"/>
      <c r="LD5" s="81"/>
      <c r="LE5" s="76"/>
      <c r="LF5" s="5">
        <v>2</v>
      </c>
      <c r="LG5" s="82"/>
      <c r="LH5" s="82"/>
      <c r="LI5" s="82"/>
      <c r="LJ5" s="82"/>
      <c r="LK5" s="82"/>
      <c r="LL5" s="83"/>
      <c r="LM5" s="92"/>
      <c r="LN5" s="5">
        <v>2</v>
      </c>
      <c r="LO5" s="94">
        <v>148.9</v>
      </c>
      <c r="LP5" s="94">
        <v>30.4</v>
      </c>
      <c r="LQ5" s="94">
        <v>110.1</v>
      </c>
      <c r="LR5" s="94">
        <v>32.200000000000003</v>
      </c>
      <c r="LS5" s="82"/>
      <c r="LT5" s="83"/>
      <c r="LU5" s="76"/>
      <c r="LV5" s="5">
        <v>2</v>
      </c>
      <c r="LW5" s="81">
        <v>203.7</v>
      </c>
      <c r="LX5" s="81">
        <v>36.799999999999997</v>
      </c>
      <c r="LY5" s="76"/>
      <c r="LZ5" s="5">
        <v>2</v>
      </c>
      <c r="MA5" s="84">
        <v>110.3</v>
      </c>
      <c r="MB5" s="84">
        <v>29.5</v>
      </c>
      <c r="MC5" s="94">
        <v>120.5</v>
      </c>
      <c r="MD5" s="94">
        <v>33.200000000000003</v>
      </c>
      <c r="ME5" s="84"/>
      <c r="MF5" s="104"/>
      <c r="MH5" s="5">
        <v>2</v>
      </c>
      <c r="MI5" s="81"/>
      <c r="MJ5" s="81"/>
      <c r="MK5" s="76"/>
      <c r="ML5" s="5">
        <v>2</v>
      </c>
      <c r="MM5" s="82"/>
      <c r="MN5" s="82"/>
      <c r="MO5" s="82"/>
      <c r="MP5" s="82"/>
      <c r="MQ5" s="82"/>
      <c r="MR5" s="83"/>
      <c r="MS5" s="76"/>
      <c r="MT5" s="5">
        <v>2</v>
      </c>
      <c r="MU5" s="94"/>
      <c r="MV5" s="94"/>
      <c r="MW5" s="94"/>
      <c r="MX5" s="94"/>
      <c r="MY5" s="82"/>
      <c r="MZ5" s="83"/>
      <c r="NA5" s="76"/>
      <c r="NB5" s="5">
        <v>2</v>
      </c>
      <c r="NC5" s="81">
        <v>102.3</v>
      </c>
      <c r="ND5" s="81">
        <v>38.1</v>
      </c>
      <c r="NE5" s="76"/>
      <c r="NF5" s="5">
        <v>2</v>
      </c>
      <c r="NG5" s="94">
        <v>119.7</v>
      </c>
      <c r="NH5" s="94">
        <v>36.4</v>
      </c>
      <c r="NI5" s="94"/>
      <c r="NJ5" s="94"/>
      <c r="NK5" s="82"/>
      <c r="NL5" s="83"/>
      <c r="NN5" s="5">
        <v>2</v>
      </c>
      <c r="NO5" s="81">
        <v>122.2</v>
      </c>
      <c r="NP5" s="81">
        <v>27.8</v>
      </c>
      <c r="NQ5" s="76"/>
      <c r="NR5" s="5">
        <v>2</v>
      </c>
      <c r="NS5" s="82">
        <v>86.3</v>
      </c>
      <c r="NT5" s="82">
        <v>25.6</v>
      </c>
      <c r="NU5" s="82"/>
      <c r="NV5" s="82"/>
      <c r="NW5" s="82"/>
      <c r="NX5" s="83"/>
      <c r="NY5" s="76"/>
      <c r="NZ5" s="5">
        <v>2</v>
      </c>
      <c r="OA5" s="94">
        <v>119.6</v>
      </c>
      <c r="OB5" s="94">
        <v>32.799999999999997</v>
      </c>
      <c r="OC5" s="94">
        <v>68.400000000000006</v>
      </c>
      <c r="OD5" s="94">
        <v>25.4</v>
      </c>
      <c r="OE5" s="82"/>
      <c r="OF5" s="83"/>
      <c r="OG5" s="76"/>
      <c r="OH5" s="5">
        <v>2</v>
      </c>
      <c r="OI5" s="81">
        <v>33.5</v>
      </c>
      <c r="OJ5" s="81">
        <v>31.6</v>
      </c>
      <c r="OK5" s="76"/>
      <c r="OL5" s="5">
        <v>2</v>
      </c>
      <c r="OM5" s="94">
        <v>96</v>
      </c>
      <c r="ON5" s="94">
        <v>33.4</v>
      </c>
      <c r="OO5" s="94"/>
      <c r="OP5" s="94"/>
      <c r="OQ5" s="82"/>
      <c r="OR5" s="83"/>
      <c r="OT5" s="5">
        <v>2</v>
      </c>
      <c r="OU5" s="81">
        <v>59.5</v>
      </c>
      <c r="OV5" s="81">
        <v>25.7</v>
      </c>
      <c r="OW5" s="76"/>
      <c r="OX5" s="5">
        <v>2</v>
      </c>
      <c r="OY5" s="82">
        <v>97.9</v>
      </c>
      <c r="OZ5" s="82">
        <v>23.9</v>
      </c>
      <c r="PA5" s="82"/>
      <c r="PB5" s="82"/>
      <c r="PC5" s="82"/>
      <c r="PD5" s="83"/>
      <c r="PE5" s="76"/>
      <c r="PF5" s="5">
        <v>2</v>
      </c>
      <c r="PG5" s="94">
        <v>166.9</v>
      </c>
      <c r="PH5" s="94">
        <v>34.9</v>
      </c>
      <c r="PI5" s="94"/>
      <c r="PJ5" s="94"/>
      <c r="PK5" s="82"/>
      <c r="PL5" s="83"/>
      <c r="PM5" s="76"/>
      <c r="PN5" s="5">
        <v>2</v>
      </c>
      <c r="PO5" s="81">
        <v>131.6</v>
      </c>
      <c r="PP5" s="81">
        <v>37.9</v>
      </c>
      <c r="PQ5" s="76"/>
      <c r="PR5" s="5">
        <v>2</v>
      </c>
      <c r="PS5" s="94">
        <v>121.9</v>
      </c>
      <c r="PT5" s="94">
        <v>34.6</v>
      </c>
      <c r="PU5" s="94"/>
      <c r="PV5" s="94"/>
      <c r="PW5" s="82"/>
      <c r="PX5" s="83"/>
      <c r="PY5" s="112"/>
      <c r="PZ5" s="5">
        <v>2</v>
      </c>
      <c r="QA5" s="81">
        <v>123.3</v>
      </c>
      <c r="QB5" s="81">
        <v>25.6</v>
      </c>
      <c r="QC5" s="76"/>
      <c r="QD5" s="5">
        <v>2</v>
      </c>
      <c r="QE5" s="82">
        <v>106.7</v>
      </c>
      <c r="QF5" s="82">
        <v>24.8</v>
      </c>
      <c r="QG5" s="82"/>
      <c r="QH5" s="82"/>
      <c r="QI5" s="82"/>
      <c r="QJ5" s="83"/>
      <c r="QK5" s="76"/>
      <c r="QL5" s="5">
        <v>2</v>
      </c>
      <c r="QM5" s="94">
        <v>89.4</v>
      </c>
      <c r="QN5" s="94">
        <v>31.2</v>
      </c>
      <c r="QO5" s="94">
        <v>217.4</v>
      </c>
      <c r="QP5" s="94">
        <v>31.1</v>
      </c>
      <c r="QQ5" s="82"/>
      <c r="QR5" s="83"/>
      <c r="QS5" s="76"/>
      <c r="QT5" s="5">
        <v>2</v>
      </c>
      <c r="QU5" s="81">
        <v>185.6</v>
      </c>
      <c r="QV5" s="81">
        <v>34.5</v>
      </c>
      <c r="QW5" s="76"/>
      <c r="QX5" s="5">
        <v>2</v>
      </c>
      <c r="QY5" s="94">
        <v>89.3</v>
      </c>
      <c r="QZ5" s="94">
        <v>29.9</v>
      </c>
      <c r="RA5" s="94"/>
      <c r="RB5" s="94"/>
      <c r="RC5" s="82"/>
      <c r="RD5" s="83"/>
      <c r="RE5" s="112"/>
      <c r="RF5" s="5">
        <v>2</v>
      </c>
      <c r="RG5" s="81">
        <v>75.5</v>
      </c>
      <c r="RH5" s="81">
        <v>26.9</v>
      </c>
      <c r="RI5" s="76"/>
      <c r="RJ5" s="5">
        <v>2</v>
      </c>
      <c r="RK5" s="84">
        <v>123.3</v>
      </c>
      <c r="RL5" s="84">
        <v>27.6</v>
      </c>
      <c r="RM5" s="82"/>
      <c r="RN5" s="82"/>
      <c r="RO5" s="82"/>
      <c r="RP5" s="83"/>
      <c r="RQ5" s="76"/>
      <c r="RR5" s="5">
        <v>2</v>
      </c>
      <c r="RS5" s="94">
        <v>130</v>
      </c>
      <c r="RT5" s="94">
        <v>31</v>
      </c>
      <c r="RU5" s="94"/>
      <c r="RV5" s="94"/>
      <c r="RW5" s="82"/>
      <c r="RX5" s="83"/>
      <c r="RY5" s="76"/>
      <c r="RZ5" s="5">
        <v>2</v>
      </c>
      <c r="SA5" s="81">
        <v>102.2</v>
      </c>
      <c r="SB5" s="81">
        <v>34.700000000000003</v>
      </c>
      <c r="SC5" s="76"/>
      <c r="SD5" s="5">
        <v>2</v>
      </c>
      <c r="SE5" s="94">
        <v>85.2</v>
      </c>
      <c r="SF5" s="94">
        <v>33.6</v>
      </c>
      <c r="SG5" s="94"/>
      <c r="SH5" s="94"/>
      <c r="SI5" s="82"/>
      <c r="SJ5" s="83"/>
      <c r="SK5" s="112"/>
      <c r="SL5" s="5">
        <v>2</v>
      </c>
      <c r="SM5" s="81">
        <v>145.30000000000001</v>
      </c>
      <c r="SN5" s="81">
        <v>23.8</v>
      </c>
      <c r="SO5" s="76"/>
      <c r="SP5" s="5">
        <v>2</v>
      </c>
      <c r="SQ5" s="159">
        <v>75</v>
      </c>
      <c r="SR5" s="159">
        <v>22.9</v>
      </c>
      <c r="SS5" s="82"/>
      <c r="ST5" s="82"/>
      <c r="SU5" s="82"/>
      <c r="SV5" s="83"/>
      <c r="SW5" s="76"/>
      <c r="SX5" s="5">
        <v>2</v>
      </c>
      <c r="SY5" s="94">
        <v>99.3</v>
      </c>
      <c r="SZ5" s="94">
        <v>28.4</v>
      </c>
      <c r="TA5" s="94"/>
      <c r="TB5" s="94"/>
      <c r="TC5" s="82"/>
      <c r="TD5" s="83"/>
      <c r="TE5" s="76"/>
      <c r="TF5" s="5">
        <v>2</v>
      </c>
      <c r="TG5" s="81">
        <v>135.6</v>
      </c>
      <c r="TH5" s="81">
        <v>31.9</v>
      </c>
      <c r="TI5" s="76"/>
      <c r="TJ5" s="5">
        <v>2</v>
      </c>
      <c r="TK5" s="94">
        <v>61.5</v>
      </c>
      <c r="TL5" s="94">
        <v>32</v>
      </c>
      <c r="TM5" s="94"/>
      <c r="TN5" s="94"/>
      <c r="TO5" s="82"/>
      <c r="TP5" s="83"/>
      <c r="TQ5" s="112"/>
      <c r="TR5" s="5">
        <v>2</v>
      </c>
      <c r="TS5" s="81">
        <v>48.8</v>
      </c>
      <c r="TT5" s="81">
        <v>23.6</v>
      </c>
      <c r="TU5" s="76"/>
      <c r="TV5" s="5">
        <v>2</v>
      </c>
      <c r="TW5" s="175">
        <v>66.099999999999994</v>
      </c>
      <c r="TX5" s="175">
        <v>22.2</v>
      </c>
      <c r="TY5" s="82"/>
      <c r="TZ5" s="82"/>
      <c r="UA5" s="82"/>
      <c r="UB5" s="83"/>
      <c r="UC5" s="76"/>
      <c r="UD5" s="5">
        <v>2</v>
      </c>
      <c r="UE5" s="94"/>
      <c r="UF5" s="94"/>
      <c r="UG5" s="94"/>
      <c r="UH5" s="94"/>
      <c r="UI5" s="82"/>
      <c r="UJ5" s="83"/>
      <c r="UK5" s="76"/>
      <c r="UL5" s="5">
        <v>2</v>
      </c>
      <c r="UM5" s="81"/>
      <c r="UN5" s="81"/>
      <c r="UO5" s="76"/>
      <c r="UP5" s="5">
        <v>2</v>
      </c>
      <c r="UQ5" s="94"/>
      <c r="UR5" s="94"/>
      <c r="US5" s="94"/>
      <c r="UT5" s="94"/>
      <c r="UU5" s="82"/>
      <c r="UV5" s="83"/>
      <c r="UW5" s="112"/>
      <c r="UX5" s="5">
        <v>2</v>
      </c>
      <c r="UY5" s="81">
        <v>106.1</v>
      </c>
      <c r="UZ5" s="81">
        <v>24.4</v>
      </c>
      <c r="VA5" s="76"/>
      <c r="VB5" s="5">
        <v>2</v>
      </c>
      <c r="VC5" s="159">
        <v>58.3</v>
      </c>
      <c r="VD5" s="159">
        <v>23.5</v>
      </c>
      <c r="VE5" s="82"/>
      <c r="VF5" s="82"/>
      <c r="VG5" s="82"/>
      <c r="VH5" s="83"/>
      <c r="VI5" s="76"/>
      <c r="VJ5" s="5">
        <v>2</v>
      </c>
      <c r="VK5" s="94">
        <v>42.1</v>
      </c>
      <c r="VL5" s="94">
        <v>26.5</v>
      </c>
      <c r="VM5" s="94">
        <v>74.2</v>
      </c>
      <c r="VN5" s="94">
        <v>29.3</v>
      </c>
      <c r="VO5" s="82"/>
      <c r="VP5" s="83"/>
      <c r="VQ5" s="76"/>
      <c r="VR5" s="5">
        <v>2</v>
      </c>
      <c r="VS5" s="81">
        <v>89.6</v>
      </c>
      <c r="VT5" s="81">
        <v>28.6</v>
      </c>
      <c r="VU5" s="76"/>
      <c r="VV5" s="5">
        <v>2</v>
      </c>
      <c r="VW5" s="94">
        <v>34.200000000000003</v>
      </c>
      <c r="VX5" s="94">
        <v>30</v>
      </c>
      <c r="VY5" s="94"/>
      <c r="VZ5" s="94"/>
      <c r="WA5" s="82"/>
      <c r="WB5" s="83"/>
      <c r="WD5" s="112"/>
      <c r="WE5" s="5">
        <v>2</v>
      </c>
      <c r="WF5" s="81">
        <v>100.6</v>
      </c>
      <c r="WG5" s="81">
        <v>21</v>
      </c>
      <c r="WH5" s="76"/>
      <c r="WI5" s="5">
        <v>2</v>
      </c>
      <c r="WJ5" s="159">
        <v>73.400000000000006</v>
      </c>
      <c r="WK5" s="159">
        <v>21.6</v>
      </c>
      <c r="WL5" s="82"/>
      <c r="WM5" s="82"/>
      <c r="WN5" s="82"/>
      <c r="WO5" s="83"/>
      <c r="WP5" s="76"/>
      <c r="WQ5" s="5">
        <v>2</v>
      </c>
      <c r="WR5" s="94">
        <v>57.1</v>
      </c>
      <c r="WS5" s="94">
        <v>23.8</v>
      </c>
      <c r="WT5" s="94"/>
      <c r="WU5" s="94"/>
      <c r="WV5" s="82"/>
      <c r="WW5" s="83"/>
      <c r="WX5" s="76"/>
      <c r="WY5" s="5">
        <v>2</v>
      </c>
      <c r="WZ5" s="81">
        <v>102.5</v>
      </c>
      <c r="XA5" s="81">
        <v>30.9</v>
      </c>
      <c r="XB5" s="76"/>
      <c r="XC5" s="5">
        <v>2</v>
      </c>
      <c r="XD5" s="94">
        <v>80</v>
      </c>
      <c r="XE5" s="94">
        <v>30.4</v>
      </c>
      <c r="XF5" s="94"/>
      <c r="XG5" s="94"/>
      <c r="XH5" s="82"/>
      <c r="XI5" s="83"/>
      <c r="XJ5" s="112"/>
      <c r="XK5" s="5">
        <v>2</v>
      </c>
      <c r="XL5" s="81">
        <v>51.6</v>
      </c>
      <c r="XM5" s="81">
        <v>19.600000000000001</v>
      </c>
      <c r="XN5" s="76"/>
      <c r="XO5" s="5">
        <v>2</v>
      </c>
      <c r="XP5" s="159">
        <v>69.5</v>
      </c>
      <c r="XQ5" s="159">
        <v>22.9</v>
      </c>
      <c r="XR5" s="82"/>
      <c r="XS5" s="82"/>
      <c r="XT5" s="82"/>
      <c r="XU5" s="83"/>
      <c r="XV5" s="76"/>
      <c r="XW5" s="5">
        <v>2</v>
      </c>
      <c r="XX5" s="94">
        <v>44.7</v>
      </c>
      <c r="XY5" s="94">
        <v>27</v>
      </c>
      <c r="XZ5" s="94"/>
      <c r="YA5" s="94"/>
      <c r="YB5" s="82"/>
      <c r="YC5" s="83"/>
      <c r="YD5" s="76"/>
      <c r="YE5" s="5">
        <v>2</v>
      </c>
      <c r="YF5" s="81">
        <v>38.799999999999997</v>
      </c>
      <c r="YG5" s="81">
        <v>31.1</v>
      </c>
      <c r="YH5" s="76"/>
      <c r="YI5" s="5">
        <v>2</v>
      </c>
      <c r="YJ5" s="94">
        <v>45.6</v>
      </c>
      <c r="YK5" s="94">
        <v>28.6</v>
      </c>
      <c r="YL5" s="94"/>
      <c r="YM5" s="94"/>
      <c r="YN5" s="82"/>
      <c r="YO5" s="83"/>
      <c r="YP5" s="112"/>
      <c r="YQ5" s="5">
        <v>2</v>
      </c>
      <c r="YR5" s="81">
        <v>173.2</v>
      </c>
      <c r="YS5" s="81">
        <v>24</v>
      </c>
      <c r="YT5" s="198"/>
      <c r="YU5" s="5">
        <v>2</v>
      </c>
      <c r="YV5" s="81">
        <v>184.4</v>
      </c>
      <c r="YW5" s="81">
        <v>27.9</v>
      </c>
      <c r="YX5" s="112"/>
      <c r="YY5" s="5">
        <v>2</v>
      </c>
      <c r="YZ5" s="81">
        <v>99.8</v>
      </c>
      <c r="ZA5" s="81">
        <v>26.5</v>
      </c>
      <c r="ZB5" s="198"/>
      <c r="ZC5" s="5">
        <v>2</v>
      </c>
      <c r="ZD5" s="81"/>
      <c r="ZE5" s="81"/>
      <c r="ZF5" s="112"/>
      <c r="ZG5" s="5">
        <v>2</v>
      </c>
      <c r="ZH5" s="81">
        <v>36.200000000000003</v>
      </c>
      <c r="ZI5" s="81">
        <v>25.2</v>
      </c>
      <c r="ZJ5" s="198"/>
      <c r="ZK5" s="5">
        <v>2</v>
      </c>
      <c r="ZL5" s="81">
        <v>144.4</v>
      </c>
      <c r="ZM5" s="81">
        <v>31.7</v>
      </c>
      <c r="ZN5" s="112"/>
      <c r="ZO5" s="5">
        <v>2</v>
      </c>
      <c r="ZP5" s="81"/>
      <c r="ZQ5" s="81"/>
      <c r="ZR5" s="198"/>
      <c r="ZS5" s="5">
        <v>2</v>
      </c>
      <c r="ZT5" s="81"/>
      <c r="ZU5" s="81"/>
    </row>
    <row r="6" spans="1:701" x14ac:dyDescent="0.25">
      <c r="B6" s="5">
        <v>3</v>
      </c>
      <c r="C6" s="1">
        <v>72.900000000000006</v>
      </c>
      <c r="D6" s="1">
        <v>32.5</v>
      </c>
      <c r="E6" s="1">
        <v>269.3</v>
      </c>
      <c r="F6" s="1">
        <v>35.1</v>
      </c>
      <c r="G6" s="1"/>
      <c r="H6" s="2"/>
      <c r="J6" s="5">
        <v>3</v>
      </c>
      <c r="K6" s="1">
        <v>49.4</v>
      </c>
      <c r="L6" s="1">
        <v>40.1</v>
      </c>
      <c r="M6" s="1">
        <v>142.30000000000001</v>
      </c>
      <c r="N6" s="1">
        <v>38.4</v>
      </c>
      <c r="O6" s="1"/>
      <c r="P6" s="2"/>
      <c r="R6" s="5">
        <v>3</v>
      </c>
      <c r="S6" s="1">
        <v>188.8</v>
      </c>
      <c r="T6" s="1">
        <v>36.299999999999997</v>
      </c>
      <c r="U6" s="1">
        <v>250.7</v>
      </c>
      <c r="V6" s="1">
        <v>36.1</v>
      </c>
      <c r="W6" s="1"/>
      <c r="X6" s="2"/>
      <c r="Y6" s="113"/>
      <c r="Z6" s="28">
        <v>3</v>
      </c>
      <c r="AA6" s="1">
        <v>330.1</v>
      </c>
      <c r="AB6" s="2">
        <v>33.799999999999997</v>
      </c>
      <c r="AD6" s="5">
        <v>3</v>
      </c>
      <c r="AE6" s="1">
        <v>311.39999999999998</v>
      </c>
      <c r="AF6" s="1">
        <v>31.8</v>
      </c>
      <c r="AG6" s="1">
        <v>334.8</v>
      </c>
      <c r="AH6" s="1">
        <v>34.5</v>
      </c>
      <c r="AI6" s="1"/>
      <c r="AJ6" s="2"/>
      <c r="AL6" s="5">
        <v>3</v>
      </c>
      <c r="AM6" s="1">
        <v>227.6</v>
      </c>
      <c r="AN6" s="1">
        <v>36.6</v>
      </c>
      <c r="AO6" s="1">
        <v>508.5</v>
      </c>
      <c r="AP6" s="1">
        <v>37.200000000000003</v>
      </c>
      <c r="AQ6" s="1"/>
      <c r="AR6" s="2"/>
      <c r="AT6" s="5">
        <v>3</v>
      </c>
      <c r="AU6" s="1">
        <v>211.8</v>
      </c>
      <c r="AV6" s="1">
        <v>39.9</v>
      </c>
      <c r="AW6" s="1">
        <v>254.4</v>
      </c>
      <c r="AX6" s="1">
        <v>38.200000000000003</v>
      </c>
      <c r="AY6" s="1"/>
      <c r="AZ6" s="2"/>
      <c r="BB6" s="28">
        <v>3</v>
      </c>
      <c r="BC6" s="1">
        <v>123.1</v>
      </c>
      <c r="BD6" s="2">
        <v>37.1</v>
      </c>
      <c r="BF6" s="28">
        <v>3</v>
      </c>
      <c r="BG6" s="1">
        <v>334.5</v>
      </c>
      <c r="BH6" s="2">
        <v>30.6</v>
      </c>
      <c r="BJ6" s="5">
        <v>3</v>
      </c>
      <c r="BK6" s="1">
        <v>81.400000000000006</v>
      </c>
      <c r="BL6" s="1">
        <v>37.799999999999997</v>
      </c>
      <c r="BM6" s="1">
        <v>360.4</v>
      </c>
      <c r="BN6" s="1">
        <v>34.6</v>
      </c>
      <c r="BO6" s="1"/>
      <c r="BP6" s="2"/>
      <c r="BR6" s="5">
        <v>3</v>
      </c>
      <c r="BS6" s="1">
        <v>196.7</v>
      </c>
      <c r="BT6" s="1">
        <v>36.700000000000003</v>
      </c>
      <c r="BU6" s="1">
        <v>184.6</v>
      </c>
      <c r="BV6" s="1">
        <v>34.9</v>
      </c>
      <c r="BW6" s="1"/>
      <c r="BX6" s="2"/>
      <c r="BZ6" s="28">
        <v>3</v>
      </c>
      <c r="CA6" s="1">
        <v>104.7</v>
      </c>
      <c r="CB6" s="2">
        <v>35.6</v>
      </c>
      <c r="CD6" s="5">
        <v>3</v>
      </c>
      <c r="CE6" s="1">
        <v>82.6</v>
      </c>
      <c r="CF6" s="1">
        <v>37.1</v>
      </c>
      <c r="CG6" s="1">
        <v>203.9</v>
      </c>
      <c r="CH6" s="1">
        <v>33.700000000000003</v>
      </c>
      <c r="CI6" s="1"/>
      <c r="CJ6" s="2"/>
      <c r="CL6" s="28">
        <v>3</v>
      </c>
      <c r="CM6" s="1">
        <v>261.8</v>
      </c>
      <c r="CN6" s="2">
        <v>36.700000000000003</v>
      </c>
      <c r="CP6" s="5">
        <v>3</v>
      </c>
      <c r="CQ6" s="1">
        <v>342.8</v>
      </c>
      <c r="CR6" s="1">
        <v>30.4</v>
      </c>
      <c r="CS6" s="1">
        <v>237.1</v>
      </c>
      <c r="CT6" s="1">
        <v>34</v>
      </c>
      <c r="CU6" s="1"/>
      <c r="CV6" s="2"/>
      <c r="CX6" s="5">
        <v>3</v>
      </c>
      <c r="CY6" s="1">
        <v>172.9</v>
      </c>
      <c r="CZ6" s="1">
        <v>39.700000000000003</v>
      </c>
      <c r="DA6" s="1">
        <v>436.6</v>
      </c>
      <c r="DB6" s="1">
        <v>37.1</v>
      </c>
      <c r="DC6" s="1"/>
      <c r="DD6" s="2"/>
      <c r="DF6" s="28">
        <v>3</v>
      </c>
      <c r="DG6" s="1">
        <v>56</v>
      </c>
      <c r="DH6" s="2">
        <v>44.5</v>
      </c>
      <c r="DJ6" s="5">
        <v>3</v>
      </c>
      <c r="DK6" s="1">
        <v>201.4</v>
      </c>
      <c r="DL6" s="1">
        <v>37.799999999999997</v>
      </c>
      <c r="DM6" s="1">
        <v>378.5</v>
      </c>
      <c r="DN6" s="1">
        <v>36.9</v>
      </c>
      <c r="DO6" s="1"/>
      <c r="DP6" s="2"/>
      <c r="DQ6" s="113"/>
      <c r="DR6" s="28">
        <v>3</v>
      </c>
      <c r="DS6" s="268"/>
      <c r="DT6" s="269"/>
      <c r="DV6" s="5">
        <v>3</v>
      </c>
      <c r="DW6" s="1">
        <v>241.3</v>
      </c>
      <c r="DX6" s="1">
        <v>34.700000000000003</v>
      </c>
      <c r="DY6" s="1">
        <v>84.1</v>
      </c>
      <c r="DZ6" s="1">
        <v>36.299999999999997</v>
      </c>
      <c r="EA6" s="1"/>
      <c r="EB6" s="2"/>
      <c r="ED6" s="5">
        <v>3</v>
      </c>
      <c r="EE6" s="1"/>
      <c r="EF6" s="1"/>
      <c r="EG6" s="1"/>
      <c r="EH6" s="1"/>
      <c r="EI6" s="1"/>
      <c r="EJ6" s="2"/>
      <c r="EL6" s="28">
        <v>3</v>
      </c>
      <c r="EM6" s="268"/>
      <c r="EN6" s="269"/>
      <c r="EP6" s="5">
        <v>3</v>
      </c>
      <c r="EQ6" s="1"/>
      <c r="ER6" s="1" t="s">
        <v>28</v>
      </c>
      <c r="ES6" s="1"/>
      <c r="ET6" s="1"/>
      <c r="EU6" s="1"/>
      <c r="EV6" s="2"/>
      <c r="EX6" s="28">
        <v>3</v>
      </c>
      <c r="EY6" s="64">
        <v>199.9</v>
      </c>
      <c r="EZ6" s="64">
        <v>32</v>
      </c>
      <c r="FB6" s="5">
        <v>3</v>
      </c>
      <c r="FC6" s="1">
        <v>136.69999999999999</v>
      </c>
      <c r="FD6" s="1">
        <v>31.5</v>
      </c>
      <c r="FE6" s="1">
        <v>188.1</v>
      </c>
      <c r="FF6" s="1">
        <v>33.9</v>
      </c>
      <c r="FG6" s="1"/>
      <c r="FH6" s="2"/>
      <c r="FJ6" s="5">
        <v>3</v>
      </c>
      <c r="FK6" s="1">
        <v>191.7</v>
      </c>
      <c r="FL6" s="1">
        <v>38.299999999999997</v>
      </c>
      <c r="FM6" s="1">
        <v>161.5</v>
      </c>
      <c r="FN6" s="1">
        <v>39.299999999999997</v>
      </c>
      <c r="FO6" s="1"/>
      <c r="FP6" s="2"/>
      <c r="FR6" s="28">
        <v>3</v>
      </c>
      <c r="FS6" s="64">
        <v>34.4</v>
      </c>
      <c r="FT6" s="64">
        <v>37.799999999999997</v>
      </c>
      <c r="FV6" s="5">
        <v>3</v>
      </c>
      <c r="FW6" s="20">
        <v>57.6</v>
      </c>
      <c r="FX6" s="20">
        <v>38.799999999999997</v>
      </c>
      <c r="FY6" s="1">
        <v>211.1</v>
      </c>
      <c r="FZ6" s="1">
        <v>38.1</v>
      </c>
      <c r="GA6" s="1"/>
      <c r="GB6" s="2"/>
      <c r="GD6" s="28">
        <v>3</v>
      </c>
      <c r="GE6" s="64">
        <v>103.3</v>
      </c>
      <c r="GF6" s="64">
        <v>35</v>
      </c>
      <c r="GH6" s="5">
        <v>3</v>
      </c>
      <c r="GI6" s="1"/>
      <c r="GJ6" s="1"/>
      <c r="GK6" s="1"/>
      <c r="GL6" s="1"/>
      <c r="GM6" s="1"/>
      <c r="GN6" s="2"/>
      <c r="GP6" s="5">
        <v>3</v>
      </c>
      <c r="GQ6" s="1"/>
      <c r="GR6" s="1"/>
      <c r="GS6" s="1"/>
      <c r="GT6" s="1"/>
      <c r="GU6" s="1"/>
      <c r="GV6" s="2"/>
      <c r="GX6" s="28">
        <v>3</v>
      </c>
      <c r="GY6" s="64"/>
      <c r="GZ6" s="64"/>
      <c r="HB6" s="5">
        <v>3</v>
      </c>
      <c r="HC6" s="61"/>
      <c r="HD6" s="61"/>
      <c r="HE6" s="1"/>
      <c r="HF6" s="1"/>
      <c r="HG6" s="1"/>
      <c r="HH6" s="2"/>
      <c r="HJ6" s="5">
        <v>3</v>
      </c>
      <c r="HK6" s="81"/>
      <c r="HL6" s="81"/>
      <c r="HM6" s="76"/>
      <c r="HN6" s="5">
        <v>3</v>
      </c>
      <c r="HO6" s="82">
        <v>136.80000000000001</v>
      </c>
      <c r="HP6" s="82">
        <v>29.9</v>
      </c>
      <c r="HQ6" s="82">
        <v>78.8</v>
      </c>
      <c r="HR6" s="82">
        <v>33.299999999999997</v>
      </c>
      <c r="HS6" s="82"/>
      <c r="HT6" s="83"/>
      <c r="HU6" s="76"/>
      <c r="HV6" s="5">
        <v>3</v>
      </c>
      <c r="HW6" s="84">
        <v>105.1</v>
      </c>
      <c r="HX6" s="84">
        <v>32</v>
      </c>
      <c r="HY6" s="84">
        <v>55.3</v>
      </c>
      <c r="HZ6" s="84">
        <v>31.7</v>
      </c>
      <c r="IA6" s="82"/>
      <c r="IB6" s="83"/>
      <c r="IC6" s="76"/>
      <c r="ID6" s="5">
        <v>3</v>
      </c>
      <c r="IE6" s="81"/>
      <c r="IF6" s="81"/>
      <c r="IG6" s="76"/>
      <c r="IH6" s="5">
        <v>3</v>
      </c>
      <c r="II6" s="84">
        <v>106.7</v>
      </c>
      <c r="IJ6" s="84">
        <v>35.200000000000003</v>
      </c>
      <c r="IK6" s="84">
        <v>38.299999999999997</v>
      </c>
      <c r="IL6" s="84">
        <v>37.4</v>
      </c>
      <c r="IM6" s="82"/>
      <c r="IN6" s="83"/>
      <c r="IP6" s="5">
        <v>3</v>
      </c>
      <c r="IQ6" s="81">
        <v>55.5</v>
      </c>
      <c r="IR6" s="81">
        <v>30.6</v>
      </c>
      <c r="IS6" s="76"/>
      <c r="IT6" s="5">
        <v>3</v>
      </c>
      <c r="IU6" s="82"/>
      <c r="IV6" s="82"/>
      <c r="IW6" s="82"/>
      <c r="IX6" s="82"/>
      <c r="IY6" s="82"/>
      <c r="IZ6" s="83"/>
      <c r="JA6" s="76"/>
      <c r="JB6" s="5">
        <v>3</v>
      </c>
      <c r="JC6" s="94"/>
      <c r="JD6" s="94"/>
      <c r="JE6" s="94"/>
      <c r="JF6" s="94"/>
      <c r="JG6" s="82"/>
      <c r="JH6" s="83"/>
      <c r="JI6" s="76"/>
      <c r="JJ6" s="5">
        <v>3</v>
      </c>
      <c r="JK6" s="81"/>
      <c r="JL6" s="81"/>
      <c r="JM6" s="76"/>
      <c r="JN6" s="5">
        <v>3</v>
      </c>
      <c r="JO6" s="94"/>
      <c r="JP6" s="94"/>
      <c r="JQ6" s="94"/>
      <c r="JR6" s="94"/>
      <c r="JS6" s="82"/>
      <c r="JT6" s="83"/>
      <c r="JV6" s="5">
        <v>3</v>
      </c>
      <c r="JW6" s="81">
        <v>142.19999999999999</v>
      </c>
      <c r="JX6" s="81">
        <v>32.4</v>
      </c>
      <c r="JY6" s="76"/>
      <c r="JZ6" s="5">
        <v>3</v>
      </c>
      <c r="KA6" s="82"/>
      <c r="KB6" s="82"/>
      <c r="KC6" s="82"/>
      <c r="KD6" s="82"/>
      <c r="KE6" s="82"/>
      <c r="KF6" s="83"/>
      <c r="KG6" s="76"/>
      <c r="KH6" s="5">
        <v>3</v>
      </c>
      <c r="KI6" s="94"/>
      <c r="KJ6" s="94"/>
      <c r="KK6" s="94"/>
      <c r="KL6" s="94"/>
      <c r="KM6" s="82"/>
      <c r="KN6" s="83"/>
      <c r="KO6" s="76"/>
      <c r="KP6" s="5">
        <v>3</v>
      </c>
      <c r="KQ6" s="81"/>
      <c r="KR6" s="81"/>
      <c r="KS6" s="76"/>
      <c r="KT6" s="5">
        <v>3</v>
      </c>
      <c r="KU6" s="94"/>
      <c r="KV6" s="94"/>
      <c r="KW6" s="94"/>
      <c r="KX6" s="94"/>
      <c r="KY6" s="82"/>
      <c r="KZ6" s="83"/>
      <c r="LB6" s="5">
        <v>3</v>
      </c>
      <c r="LC6" s="81"/>
      <c r="LD6" s="81"/>
      <c r="LE6" s="76"/>
      <c r="LF6" s="5">
        <v>3</v>
      </c>
      <c r="LG6" s="82"/>
      <c r="LH6" s="82"/>
      <c r="LI6" s="82"/>
      <c r="LJ6" s="82"/>
      <c r="LK6" s="82"/>
      <c r="LL6" s="83"/>
      <c r="LM6" s="92"/>
      <c r="LN6" s="5">
        <v>3</v>
      </c>
      <c r="LO6" s="94">
        <v>162.69999999999999</v>
      </c>
      <c r="LP6" s="94">
        <v>30.4</v>
      </c>
      <c r="LQ6" s="94">
        <v>228.2</v>
      </c>
      <c r="LR6" s="94">
        <v>32.4</v>
      </c>
      <c r="LS6" s="82"/>
      <c r="LT6" s="83"/>
      <c r="LU6" s="76"/>
      <c r="LV6" s="5">
        <v>3</v>
      </c>
      <c r="LW6" s="81">
        <v>57.1</v>
      </c>
      <c r="LX6" s="81">
        <v>36.700000000000003</v>
      </c>
      <c r="LY6" s="76"/>
      <c r="LZ6" s="5">
        <v>3</v>
      </c>
      <c r="MA6" s="84">
        <v>129.1</v>
      </c>
      <c r="MB6" s="84">
        <v>29.4</v>
      </c>
      <c r="MC6" s="94">
        <v>215.7</v>
      </c>
      <c r="MD6" s="94">
        <v>32.1</v>
      </c>
      <c r="ME6" s="84"/>
      <c r="MF6" s="104"/>
      <c r="MH6" s="5">
        <v>3</v>
      </c>
      <c r="MI6" s="81"/>
      <c r="MJ6" s="81"/>
      <c r="MK6" s="76"/>
      <c r="ML6" s="5">
        <v>3</v>
      </c>
      <c r="MM6" s="82"/>
      <c r="MN6" s="82"/>
      <c r="MO6" s="82"/>
      <c r="MP6" s="82"/>
      <c r="MQ6" s="82"/>
      <c r="MR6" s="83"/>
      <c r="MS6" s="76"/>
      <c r="MT6" s="5">
        <v>3</v>
      </c>
      <c r="MU6" s="94"/>
      <c r="MV6" s="94"/>
      <c r="MW6" s="94"/>
      <c r="MX6" s="94"/>
      <c r="MY6" s="82"/>
      <c r="MZ6" s="83"/>
      <c r="NA6" s="76"/>
      <c r="NB6" s="5">
        <v>3</v>
      </c>
      <c r="NC6" s="81">
        <v>66.3</v>
      </c>
      <c r="ND6" s="81">
        <v>37.700000000000003</v>
      </c>
      <c r="NE6" s="76"/>
      <c r="NF6" s="5">
        <v>3</v>
      </c>
      <c r="NG6" s="94">
        <v>129</v>
      </c>
      <c r="NH6" s="94">
        <v>36.6</v>
      </c>
      <c r="NI6" s="94"/>
      <c r="NJ6" s="94"/>
      <c r="NK6" s="82"/>
      <c r="NL6" s="83"/>
      <c r="NN6" s="5">
        <v>3</v>
      </c>
      <c r="NO6" s="81">
        <v>191.5</v>
      </c>
      <c r="NP6" s="81">
        <v>28.4</v>
      </c>
      <c r="NQ6" s="76"/>
      <c r="NR6" s="5">
        <v>3</v>
      </c>
      <c r="NS6" s="82">
        <v>102.5</v>
      </c>
      <c r="NT6" s="82">
        <v>26.5</v>
      </c>
      <c r="NU6" s="82"/>
      <c r="NV6" s="82"/>
      <c r="NW6" s="82"/>
      <c r="NX6" s="83"/>
      <c r="NY6" s="76"/>
      <c r="NZ6" s="5">
        <v>3</v>
      </c>
      <c r="OA6" s="94">
        <v>165.6</v>
      </c>
      <c r="OB6" s="94">
        <v>32.6</v>
      </c>
      <c r="OC6" s="94">
        <v>52.2</v>
      </c>
      <c r="OD6" s="94">
        <v>26.4</v>
      </c>
      <c r="OE6" s="82"/>
      <c r="OF6" s="83"/>
      <c r="OG6" s="76"/>
      <c r="OH6" s="5">
        <v>3</v>
      </c>
      <c r="OI6" s="81">
        <v>47.5</v>
      </c>
      <c r="OJ6">
        <v>31.3</v>
      </c>
      <c r="OK6" s="76"/>
      <c r="OL6" s="5">
        <v>3</v>
      </c>
      <c r="OM6" s="94">
        <v>115.7</v>
      </c>
      <c r="ON6" s="94">
        <v>33</v>
      </c>
      <c r="OO6" s="94"/>
      <c r="OP6" s="94"/>
      <c r="OQ6" s="82"/>
      <c r="OR6" s="83"/>
      <c r="OT6" s="5">
        <v>3</v>
      </c>
      <c r="OU6" s="81">
        <v>256.89999999999998</v>
      </c>
      <c r="OV6" s="81">
        <v>26.2</v>
      </c>
      <c r="OW6" s="76"/>
      <c r="OX6" s="5">
        <v>3</v>
      </c>
      <c r="OY6" s="82">
        <v>144</v>
      </c>
      <c r="OZ6" s="82">
        <v>24.3</v>
      </c>
      <c r="PA6" s="82"/>
      <c r="PB6" s="82"/>
      <c r="PC6" s="82"/>
      <c r="PD6" s="83"/>
      <c r="PE6" s="76"/>
      <c r="PF6" s="5">
        <v>3</v>
      </c>
      <c r="PG6" s="94">
        <v>190.2</v>
      </c>
      <c r="PH6" s="94">
        <v>34.5</v>
      </c>
      <c r="PI6" s="94"/>
      <c r="PJ6" s="94"/>
      <c r="PK6" s="82"/>
      <c r="PL6" s="83"/>
      <c r="PM6" s="76"/>
      <c r="PN6" s="5">
        <v>3</v>
      </c>
      <c r="PO6" s="81">
        <v>66.8</v>
      </c>
      <c r="PP6">
        <v>37.4</v>
      </c>
      <c r="PQ6" s="76"/>
      <c r="PR6" s="5">
        <v>3</v>
      </c>
      <c r="PS6" s="94">
        <v>184.6</v>
      </c>
      <c r="PT6" s="94">
        <v>34.4</v>
      </c>
      <c r="PU6" s="94"/>
      <c r="PV6" s="94"/>
      <c r="PW6" s="82"/>
      <c r="PX6" s="83"/>
      <c r="PY6" s="112"/>
      <c r="PZ6" s="5">
        <v>3</v>
      </c>
      <c r="QA6" s="81">
        <v>161.6</v>
      </c>
      <c r="QB6" s="81">
        <v>26.2</v>
      </c>
      <c r="QC6" s="76"/>
      <c r="QD6" s="5">
        <v>3</v>
      </c>
      <c r="QE6" s="82">
        <v>95.9</v>
      </c>
      <c r="QF6" s="82">
        <v>25.2</v>
      </c>
      <c r="QG6" s="82"/>
      <c r="QH6" s="82"/>
      <c r="QI6" s="82"/>
      <c r="QJ6" s="83"/>
      <c r="QK6" s="76"/>
      <c r="QL6" s="5">
        <v>3</v>
      </c>
      <c r="QM6" s="94">
        <v>154.4</v>
      </c>
      <c r="QN6" s="94">
        <v>31.3</v>
      </c>
      <c r="QO6" s="94">
        <v>154.80000000000001</v>
      </c>
      <c r="QP6" s="94">
        <v>31.1</v>
      </c>
      <c r="QQ6" s="82"/>
      <c r="QR6" s="83"/>
      <c r="QS6" s="76"/>
      <c r="QT6" s="5">
        <v>3</v>
      </c>
      <c r="QU6" s="81">
        <v>106.1</v>
      </c>
      <c r="QV6">
        <v>34.9</v>
      </c>
      <c r="QW6" s="76"/>
      <c r="QX6" s="5">
        <v>3</v>
      </c>
      <c r="QY6" s="94">
        <v>84</v>
      </c>
      <c r="QZ6" s="94">
        <v>30.7</v>
      </c>
      <c r="RA6" s="94"/>
      <c r="RB6" s="94"/>
      <c r="RC6" s="82"/>
      <c r="RD6" s="83"/>
      <c r="RE6" s="112"/>
      <c r="RF6" s="5">
        <v>3</v>
      </c>
      <c r="RG6" s="81">
        <v>196.3</v>
      </c>
      <c r="RH6" s="81">
        <v>26.8</v>
      </c>
      <c r="RI6" s="76"/>
      <c r="RJ6" s="5">
        <v>3</v>
      </c>
      <c r="RK6" s="84">
        <v>58.8</v>
      </c>
      <c r="RL6" s="84">
        <v>27.6</v>
      </c>
      <c r="RM6" s="82"/>
      <c r="RN6" s="82"/>
      <c r="RO6" s="82"/>
      <c r="RP6" s="83"/>
      <c r="RQ6" s="76"/>
      <c r="RR6" s="5">
        <v>3</v>
      </c>
      <c r="RS6" s="94">
        <v>158.30000000000001</v>
      </c>
      <c r="RT6" s="94">
        <v>31.5</v>
      </c>
      <c r="RU6" s="94"/>
      <c r="RV6" s="94"/>
      <c r="RW6" s="82"/>
      <c r="RX6" s="83"/>
      <c r="RY6" s="76"/>
      <c r="RZ6" s="5">
        <v>3</v>
      </c>
      <c r="SA6" s="81">
        <v>30.3</v>
      </c>
      <c r="SB6">
        <v>34.5</v>
      </c>
      <c r="SC6" s="76"/>
      <c r="SD6" s="5">
        <v>3</v>
      </c>
      <c r="SE6" s="94">
        <v>38.299999999999997</v>
      </c>
      <c r="SF6" s="94">
        <v>33.799999999999997</v>
      </c>
      <c r="SG6" s="94"/>
      <c r="SH6" s="94"/>
      <c r="SI6" s="82"/>
      <c r="SJ6" s="83"/>
      <c r="SK6" s="112"/>
      <c r="SL6" s="5">
        <v>3</v>
      </c>
      <c r="SM6" s="81">
        <v>259.60000000000002</v>
      </c>
      <c r="SN6" s="81">
        <v>23.7</v>
      </c>
      <c r="SO6" s="76"/>
      <c r="SP6" s="5">
        <v>3</v>
      </c>
      <c r="SQ6" s="159">
        <v>122.5</v>
      </c>
      <c r="SR6" s="159">
        <v>23</v>
      </c>
      <c r="SS6" s="82"/>
      <c r="ST6" s="82"/>
      <c r="SU6" s="82"/>
      <c r="SV6" s="83"/>
      <c r="SW6" s="76"/>
      <c r="SX6" s="5">
        <v>3</v>
      </c>
      <c r="SY6" s="94">
        <v>139.6</v>
      </c>
      <c r="SZ6" s="94">
        <v>28.6</v>
      </c>
      <c r="TA6" s="94"/>
      <c r="TB6" s="94"/>
      <c r="TC6" s="82"/>
      <c r="TD6" s="83"/>
      <c r="TE6" s="76"/>
      <c r="TF6" s="5">
        <v>3</v>
      </c>
      <c r="TG6" s="81">
        <v>278.2</v>
      </c>
      <c r="TH6">
        <v>31.5</v>
      </c>
      <c r="TI6" s="76"/>
      <c r="TJ6" s="5">
        <v>3</v>
      </c>
      <c r="TK6" s="94">
        <v>137.6</v>
      </c>
      <c r="TL6" s="94">
        <v>31.7</v>
      </c>
      <c r="TM6" s="94"/>
      <c r="TN6" s="94"/>
      <c r="TO6" s="82"/>
      <c r="TP6" s="83"/>
      <c r="TQ6" s="112"/>
      <c r="TR6" s="5">
        <v>3</v>
      </c>
      <c r="TS6" s="81">
        <v>65.099999999999994</v>
      </c>
      <c r="TT6" s="81">
        <v>23.1</v>
      </c>
      <c r="TU6" s="76"/>
      <c r="TV6" s="5">
        <v>3</v>
      </c>
      <c r="TW6" s="175">
        <v>141.80000000000001</v>
      </c>
      <c r="TX6" s="175">
        <v>21.9</v>
      </c>
      <c r="TY6" s="82"/>
      <c r="TZ6" s="82"/>
      <c r="UA6" s="82"/>
      <c r="UB6" s="83"/>
      <c r="UC6" s="76"/>
      <c r="UD6" s="5">
        <v>3</v>
      </c>
      <c r="UE6" s="94"/>
      <c r="UF6" s="94"/>
      <c r="UG6" s="94"/>
      <c r="UH6" s="94"/>
      <c r="UI6" s="82"/>
      <c r="UJ6" s="83"/>
      <c r="UK6" s="76"/>
      <c r="UL6" s="5">
        <v>3</v>
      </c>
      <c r="UM6" s="81"/>
      <c r="UO6" s="76"/>
      <c r="UP6" s="5">
        <v>3</v>
      </c>
      <c r="UQ6" s="94"/>
      <c r="UR6" s="94"/>
      <c r="US6" s="94"/>
      <c r="UT6" s="94"/>
      <c r="UU6" s="82"/>
      <c r="UV6" s="83"/>
      <c r="UW6" s="112"/>
      <c r="UX6" s="5">
        <v>3</v>
      </c>
      <c r="UY6" s="81">
        <v>148.6</v>
      </c>
      <c r="UZ6" s="81">
        <v>24.9</v>
      </c>
      <c r="VA6" s="76"/>
      <c r="VB6" s="5">
        <v>3</v>
      </c>
      <c r="VC6" s="159">
        <v>39.200000000000003</v>
      </c>
      <c r="VD6" s="159">
        <v>24.4</v>
      </c>
      <c r="VE6" s="82"/>
      <c r="VF6" s="82"/>
      <c r="VG6" s="82"/>
      <c r="VH6" s="83"/>
      <c r="VI6" s="76"/>
      <c r="VJ6" s="5">
        <v>3</v>
      </c>
      <c r="VK6" s="94">
        <v>45.3</v>
      </c>
      <c r="VL6" s="94">
        <v>26.9</v>
      </c>
      <c r="VM6" s="94">
        <v>99.8</v>
      </c>
      <c r="VN6" s="94">
        <v>29.8</v>
      </c>
      <c r="VO6" s="82"/>
      <c r="VP6" s="83"/>
      <c r="VQ6" s="76"/>
      <c r="VR6" s="5">
        <v>3</v>
      </c>
      <c r="VS6" s="81">
        <v>275.7</v>
      </c>
      <c r="VT6">
        <v>29.3</v>
      </c>
      <c r="VU6" s="76"/>
      <c r="VV6" s="5">
        <v>3</v>
      </c>
      <c r="VW6" s="94">
        <v>26.9</v>
      </c>
      <c r="VX6" s="94">
        <v>30.5</v>
      </c>
      <c r="VY6" s="94"/>
      <c r="VZ6" s="94"/>
      <c r="WA6" s="82"/>
      <c r="WB6" s="83"/>
      <c r="WD6" s="112"/>
      <c r="WE6" s="5">
        <v>3</v>
      </c>
      <c r="WF6" s="81">
        <v>176.5</v>
      </c>
      <c r="WG6" s="81">
        <v>21</v>
      </c>
      <c r="WH6" s="76"/>
      <c r="WI6" s="5">
        <v>3</v>
      </c>
      <c r="WJ6" s="159">
        <v>60.5</v>
      </c>
      <c r="WK6" s="159">
        <v>22.3</v>
      </c>
      <c r="WL6" s="82"/>
      <c r="WM6" s="82"/>
      <c r="WN6" s="82"/>
      <c r="WO6" s="83"/>
      <c r="WP6" s="76"/>
      <c r="WQ6" s="5">
        <v>3</v>
      </c>
      <c r="WR6" s="94">
        <v>37.6</v>
      </c>
      <c r="WS6" s="94">
        <v>24.1</v>
      </c>
      <c r="WT6" s="94"/>
      <c r="WU6" s="94"/>
      <c r="WV6" s="82"/>
      <c r="WW6" s="83"/>
      <c r="WX6" s="76"/>
      <c r="WY6" s="5">
        <v>3</v>
      </c>
      <c r="WZ6" s="81">
        <v>122</v>
      </c>
      <c r="XA6">
        <v>31</v>
      </c>
      <c r="XB6" s="76"/>
      <c r="XC6" s="5">
        <v>3</v>
      </c>
      <c r="XD6" s="94">
        <v>71.7</v>
      </c>
      <c r="XE6" s="94">
        <v>30.3</v>
      </c>
      <c r="XF6" s="94"/>
      <c r="XG6" s="94"/>
      <c r="XH6" s="82"/>
      <c r="XI6" s="83"/>
      <c r="XJ6" s="112"/>
      <c r="XK6" s="5">
        <v>3</v>
      </c>
      <c r="XL6" s="81">
        <v>274.5</v>
      </c>
      <c r="XM6" s="81">
        <v>20.5</v>
      </c>
      <c r="XN6" s="76"/>
      <c r="XO6" s="5">
        <v>3</v>
      </c>
      <c r="XP6" s="159">
        <v>71.400000000000006</v>
      </c>
      <c r="XQ6" s="159">
        <v>23.1</v>
      </c>
      <c r="XR6" s="82"/>
      <c r="XS6" s="82"/>
      <c r="XT6" s="82"/>
      <c r="XU6" s="83"/>
      <c r="XV6" s="76"/>
      <c r="XW6" s="5">
        <v>3</v>
      </c>
      <c r="XX6" s="94">
        <v>59.7</v>
      </c>
      <c r="XY6" s="94">
        <v>27.1</v>
      </c>
      <c r="XZ6" s="94"/>
      <c r="YA6" s="94"/>
      <c r="YB6" s="82"/>
      <c r="YC6" s="83"/>
      <c r="YD6" s="76"/>
      <c r="YE6" s="5">
        <v>3</v>
      </c>
      <c r="YF6" s="81">
        <v>100.3</v>
      </c>
      <c r="YG6">
        <v>30.5</v>
      </c>
      <c r="YH6" s="76"/>
      <c r="YI6" s="5">
        <v>3</v>
      </c>
      <c r="YJ6" s="94">
        <v>40.6</v>
      </c>
      <c r="YK6" s="94">
        <v>28.8</v>
      </c>
      <c r="YL6" s="94"/>
      <c r="YM6" s="94"/>
      <c r="YN6" s="82"/>
      <c r="YO6" s="83"/>
      <c r="YP6" s="112"/>
      <c r="YQ6" s="5">
        <v>3</v>
      </c>
      <c r="YR6" s="81">
        <v>222.7</v>
      </c>
      <c r="YS6" s="81">
        <v>24.2</v>
      </c>
      <c r="YT6" s="198"/>
      <c r="YU6" s="5">
        <v>3</v>
      </c>
      <c r="YV6" s="81">
        <v>210.3</v>
      </c>
      <c r="YW6">
        <v>28.6</v>
      </c>
      <c r="YX6" s="112"/>
      <c r="YY6" s="5">
        <v>3</v>
      </c>
      <c r="YZ6" s="81">
        <v>150.80000000000001</v>
      </c>
      <c r="ZA6" s="81">
        <v>27.3</v>
      </c>
      <c r="ZB6" s="198"/>
      <c r="ZC6" s="5">
        <v>3</v>
      </c>
      <c r="ZD6" s="81"/>
      <c r="ZF6" s="112"/>
      <c r="ZG6" s="5">
        <v>3</v>
      </c>
      <c r="ZH6" s="81">
        <v>288.10000000000002</v>
      </c>
      <c r="ZI6" s="81">
        <v>25.4</v>
      </c>
      <c r="ZJ6" s="198"/>
      <c r="ZK6" s="5">
        <v>3</v>
      </c>
      <c r="ZL6" s="81">
        <v>96.6</v>
      </c>
      <c r="ZM6">
        <v>31.7</v>
      </c>
      <c r="ZN6" s="112"/>
      <c r="ZO6" s="5">
        <v>3</v>
      </c>
      <c r="ZP6" s="81"/>
      <c r="ZQ6" s="81"/>
      <c r="ZR6" s="198"/>
      <c r="ZS6" s="5">
        <v>3</v>
      </c>
      <c r="ZT6" s="81"/>
    </row>
    <row r="7" spans="1:701" x14ac:dyDescent="0.25">
      <c r="B7" s="5">
        <v>4</v>
      </c>
      <c r="C7" s="1">
        <v>111.7</v>
      </c>
      <c r="D7" s="1">
        <v>32.700000000000003</v>
      </c>
      <c r="E7" s="1">
        <v>268.5</v>
      </c>
      <c r="F7" s="1">
        <v>35.299999999999997</v>
      </c>
      <c r="G7" s="1"/>
      <c r="H7" s="2"/>
      <c r="J7" s="5">
        <v>4</v>
      </c>
      <c r="K7" s="1">
        <v>186.4</v>
      </c>
      <c r="L7" s="1">
        <v>39.700000000000003</v>
      </c>
      <c r="M7" s="1">
        <v>139.5</v>
      </c>
      <c r="N7" s="1">
        <v>38.299999999999997</v>
      </c>
      <c r="O7" s="1"/>
      <c r="P7" s="2"/>
      <c r="R7" s="5">
        <v>4</v>
      </c>
      <c r="S7" s="1">
        <v>125.6</v>
      </c>
      <c r="T7" s="1">
        <v>36.700000000000003</v>
      </c>
      <c r="U7" s="1">
        <v>246.5</v>
      </c>
      <c r="V7" s="1">
        <v>36.5</v>
      </c>
      <c r="W7" s="1"/>
      <c r="X7" s="2"/>
      <c r="Y7" s="113"/>
      <c r="Z7" s="28">
        <v>4</v>
      </c>
      <c r="AA7" s="1">
        <v>277.60000000000002</v>
      </c>
      <c r="AB7" s="2">
        <v>33.9</v>
      </c>
      <c r="AD7" s="5">
        <v>4</v>
      </c>
      <c r="AE7" s="1">
        <v>288.3</v>
      </c>
      <c r="AF7" s="1">
        <v>32.5</v>
      </c>
      <c r="AG7" s="1">
        <v>72.3</v>
      </c>
      <c r="AH7" s="1">
        <v>34.5</v>
      </c>
      <c r="AI7" s="1"/>
      <c r="AJ7" s="2"/>
      <c r="AL7" s="5">
        <v>4</v>
      </c>
      <c r="AM7" s="1">
        <v>312.39999999999998</v>
      </c>
      <c r="AN7" s="1">
        <v>36.5</v>
      </c>
      <c r="AO7" s="1">
        <v>474.2</v>
      </c>
      <c r="AP7" s="1">
        <v>37.4</v>
      </c>
      <c r="AQ7" s="1"/>
      <c r="AR7" s="2"/>
      <c r="AT7" s="5">
        <v>4</v>
      </c>
      <c r="AU7" s="1">
        <v>192.6</v>
      </c>
      <c r="AV7" s="1">
        <v>39.299999999999997</v>
      </c>
      <c r="AW7" s="1">
        <v>268.39999999999998</v>
      </c>
      <c r="AX7" s="1">
        <v>38.5</v>
      </c>
      <c r="AY7" s="1"/>
      <c r="AZ7" s="2"/>
      <c r="BB7" s="28">
        <v>4</v>
      </c>
      <c r="BC7" s="1">
        <v>38.4</v>
      </c>
      <c r="BD7" s="2">
        <v>36.700000000000003</v>
      </c>
      <c r="BF7" s="28">
        <v>4</v>
      </c>
      <c r="BG7" s="1">
        <v>207.9</v>
      </c>
      <c r="BH7" s="2">
        <v>31.1</v>
      </c>
      <c r="BJ7" s="5">
        <v>4</v>
      </c>
      <c r="BK7" s="1">
        <v>239.7</v>
      </c>
      <c r="BL7" s="1">
        <v>37.4</v>
      </c>
      <c r="BM7" s="1">
        <v>331.9</v>
      </c>
      <c r="BN7" s="1">
        <v>35</v>
      </c>
      <c r="BO7" s="1"/>
      <c r="BP7" s="2"/>
      <c r="BR7" s="5">
        <v>4</v>
      </c>
      <c r="BS7" s="1">
        <v>333.6</v>
      </c>
      <c r="BT7" s="1">
        <v>36.4</v>
      </c>
      <c r="BU7" s="1">
        <v>203.6</v>
      </c>
      <c r="BV7" s="1">
        <v>34.9</v>
      </c>
      <c r="BW7" s="1"/>
      <c r="BX7" s="2"/>
      <c r="BZ7" s="28">
        <v>4</v>
      </c>
      <c r="CA7" s="1">
        <v>238.4</v>
      </c>
      <c r="CB7" s="2">
        <v>35.299999999999997</v>
      </c>
      <c r="CD7" s="5">
        <v>4</v>
      </c>
      <c r="CE7" s="1">
        <v>141.4</v>
      </c>
      <c r="CF7" s="1">
        <v>36.6</v>
      </c>
      <c r="CG7" s="1">
        <v>189.1</v>
      </c>
      <c r="CH7" s="1">
        <v>33.9</v>
      </c>
      <c r="CI7" s="1"/>
      <c r="CJ7" s="2"/>
      <c r="CL7" s="28">
        <v>4</v>
      </c>
      <c r="CM7" s="1">
        <v>69.400000000000006</v>
      </c>
      <c r="CN7" s="2">
        <v>36.200000000000003</v>
      </c>
      <c r="CP7" s="5">
        <v>4</v>
      </c>
      <c r="CQ7" s="1">
        <v>233.9</v>
      </c>
      <c r="CR7" s="1">
        <v>31</v>
      </c>
      <c r="CS7" s="1">
        <v>378.6</v>
      </c>
      <c r="CT7" s="1">
        <v>34.4</v>
      </c>
      <c r="CU7" s="1"/>
      <c r="CV7" s="2"/>
      <c r="CX7" s="5">
        <v>4</v>
      </c>
      <c r="CY7" s="1">
        <v>216.7</v>
      </c>
      <c r="CZ7" s="1">
        <v>39.4</v>
      </c>
      <c r="DA7" s="1">
        <v>185</v>
      </c>
      <c r="DB7" s="1">
        <v>37</v>
      </c>
      <c r="DC7" s="1"/>
      <c r="DD7" s="2"/>
      <c r="DF7" s="28">
        <v>4</v>
      </c>
      <c r="DG7" s="1">
        <v>38.4</v>
      </c>
      <c r="DH7" s="2">
        <v>43.1</v>
      </c>
      <c r="DJ7" s="5">
        <v>4</v>
      </c>
      <c r="DK7" s="1">
        <v>155.5</v>
      </c>
      <c r="DL7" s="1">
        <v>37.4</v>
      </c>
      <c r="DM7" s="1">
        <v>171.3</v>
      </c>
      <c r="DN7" s="1">
        <v>37.4</v>
      </c>
      <c r="DO7" s="1"/>
      <c r="DP7" s="2"/>
      <c r="DQ7" s="113"/>
      <c r="DR7" s="28">
        <v>4</v>
      </c>
      <c r="DS7" s="268"/>
      <c r="DT7" s="269"/>
      <c r="DV7" s="5">
        <v>4</v>
      </c>
      <c r="DW7" s="1">
        <v>244.3</v>
      </c>
      <c r="DX7" s="1">
        <v>34.799999999999997</v>
      </c>
      <c r="DY7" s="1">
        <v>35.9</v>
      </c>
      <c r="DZ7" s="1">
        <v>36.5</v>
      </c>
      <c r="EA7" s="1"/>
      <c r="EB7" s="2"/>
      <c r="ED7" s="5">
        <v>4</v>
      </c>
      <c r="EE7" s="1"/>
      <c r="EF7" s="1"/>
      <c r="EG7" s="1"/>
      <c r="EH7" s="1"/>
      <c r="EI7" s="1"/>
      <c r="EJ7" s="2"/>
      <c r="EL7" s="28">
        <v>4</v>
      </c>
      <c r="EM7" s="268"/>
      <c r="EN7" s="269"/>
      <c r="EP7" s="5">
        <v>4</v>
      </c>
      <c r="EQ7" s="1"/>
      <c r="ER7" s="1"/>
      <c r="ES7" s="1"/>
      <c r="ET7" s="1"/>
      <c r="EU7" s="1"/>
      <c r="EV7" s="2"/>
      <c r="EX7" s="28">
        <v>4</v>
      </c>
      <c r="EY7" s="64">
        <v>117.3</v>
      </c>
      <c r="EZ7" s="64">
        <v>33.200000000000003</v>
      </c>
      <c r="FB7" s="5">
        <v>4</v>
      </c>
      <c r="FC7" s="1">
        <v>170.7</v>
      </c>
      <c r="FD7" s="1">
        <v>31.9</v>
      </c>
      <c r="FE7" s="1">
        <v>213.8</v>
      </c>
      <c r="FF7" s="1">
        <v>34.4</v>
      </c>
      <c r="FG7" s="1"/>
      <c r="FH7" s="2"/>
      <c r="FJ7" s="5">
        <v>4</v>
      </c>
      <c r="FK7" s="1">
        <v>119</v>
      </c>
      <c r="FL7" s="1">
        <v>37.4</v>
      </c>
      <c r="FM7" s="1">
        <v>221.7</v>
      </c>
      <c r="FN7" s="1">
        <v>40</v>
      </c>
      <c r="FO7" s="1"/>
      <c r="FP7" s="2"/>
      <c r="FR7" s="28">
        <v>4</v>
      </c>
      <c r="FS7" s="64">
        <v>261.2</v>
      </c>
      <c r="FT7" s="64">
        <v>37.4</v>
      </c>
      <c r="FV7" s="5">
        <v>4</v>
      </c>
      <c r="FW7" s="1">
        <v>66.2</v>
      </c>
      <c r="FX7" s="1">
        <v>38.700000000000003</v>
      </c>
      <c r="FY7" s="1">
        <v>149.19999999999999</v>
      </c>
      <c r="FZ7" s="1">
        <v>38.5</v>
      </c>
      <c r="GA7" s="1"/>
      <c r="GB7" s="2"/>
      <c r="GD7" s="28">
        <v>4</v>
      </c>
      <c r="GE7" s="64">
        <v>128.19999999999999</v>
      </c>
      <c r="GF7" s="64">
        <v>34.9</v>
      </c>
      <c r="GH7" s="5">
        <v>4</v>
      </c>
      <c r="GI7" s="1"/>
      <c r="GJ7" s="1"/>
      <c r="GK7" s="1"/>
      <c r="GL7" s="1"/>
      <c r="GM7" s="1"/>
      <c r="GN7" s="2"/>
      <c r="GP7" s="5">
        <v>4</v>
      </c>
      <c r="GQ7" s="1"/>
      <c r="GR7" s="1"/>
      <c r="GS7" s="1"/>
      <c r="GT7" s="1"/>
      <c r="GU7" s="1"/>
      <c r="GV7" s="2"/>
      <c r="GX7" s="28">
        <v>4</v>
      </c>
      <c r="GY7" s="64"/>
      <c r="GZ7" s="64"/>
      <c r="HB7" s="5">
        <v>4</v>
      </c>
      <c r="HC7" s="1"/>
      <c r="HD7" s="1"/>
      <c r="HE7" s="1"/>
      <c r="HF7" s="1"/>
      <c r="HG7" s="1"/>
      <c r="HH7" s="2"/>
      <c r="HJ7" s="5">
        <v>4</v>
      </c>
      <c r="HK7" s="81"/>
      <c r="HL7" s="81"/>
      <c r="HM7" s="76"/>
      <c r="HN7" s="5">
        <v>4</v>
      </c>
      <c r="HO7" s="82">
        <v>142.9</v>
      </c>
      <c r="HP7" s="82">
        <v>30.1</v>
      </c>
      <c r="HQ7" s="82">
        <v>82.9</v>
      </c>
      <c r="HR7" s="82">
        <v>33.299999999999997</v>
      </c>
      <c r="HS7" s="82"/>
      <c r="HT7" s="83"/>
      <c r="HU7" s="76"/>
      <c r="HV7" s="5">
        <v>4</v>
      </c>
      <c r="HW7" s="84">
        <v>120.5</v>
      </c>
      <c r="HX7" s="84">
        <v>31.9</v>
      </c>
      <c r="HY7" s="84">
        <v>64.599999999999994</v>
      </c>
      <c r="HZ7" s="84">
        <v>31.7</v>
      </c>
      <c r="IA7" s="82"/>
      <c r="IB7" s="83"/>
      <c r="IC7" s="76"/>
      <c r="ID7" s="5">
        <v>4</v>
      </c>
      <c r="IE7" s="81"/>
      <c r="IF7" s="81"/>
      <c r="IG7" s="76"/>
      <c r="IH7" s="5">
        <v>4</v>
      </c>
      <c r="II7" s="84">
        <v>95.9</v>
      </c>
      <c r="IJ7" s="84">
        <v>35.200000000000003</v>
      </c>
      <c r="IK7" s="84">
        <v>74.5</v>
      </c>
      <c r="IL7" s="84">
        <v>37.1</v>
      </c>
      <c r="IM7" s="82"/>
      <c r="IN7" s="83"/>
      <c r="IP7" s="5">
        <v>4</v>
      </c>
      <c r="IQ7" s="81">
        <v>46.1</v>
      </c>
      <c r="IR7" s="81">
        <v>308</v>
      </c>
      <c r="IS7" s="76"/>
      <c r="IT7" s="5">
        <v>4</v>
      </c>
      <c r="IU7" s="82"/>
      <c r="IV7" s="82"/>
      <c r="IW7" s="82"/>
      <c r="IX7" s="82"/>
      <c r="IY7" s="82"/>
      <c r="IZ7" s="83"/>
      <c r="JA7" s="76"/>
      <c r="JB7" s="5">
        <v>4</v>
      </c>
      <c r="JC7" s="94"/>
      <c r="JD7" s="94"/>
      <c r="JE7" s="94"/>
      <c r="JF7" s="94"/>
      <c r="JG7" s="82"/>
      <c r="JH7" s="83"/>
      <c r="JI7" s="76"/>
      <c r="JJ7" s="5">
        <v>4</v>
      </c>
      <c r="JK7" s="81"/>
      <c r="JL7" s="81"/>
      <c r="JM7" s="76"/>
      <c r="JN7" s="5">
        <v>4</v>
      </c>
      <c r="JO7" s="94"/>
      <c r="JP7" s="94"/>
      <c r="JQ7" s="94"/>
      <c r="JR7" s="94"/>
      <c r="JS7" s="82"/>
      <c r="JT7" s="83"/>
      <c r="JV7" s="5">
        <v>4</v>
      </c>
      <c r="JW7" s="81">
        <v>120.9</v>
      </c>
      <c r="JX7" s="81">
        <v>32.4</v>
      </c>
      <c r="JY7" s="76"/>
      <c r="JZ7" s="5">
        <v>4</v>
      </c>
      <c r="KA7" s="82"/>
      <c r="KB7" s="82"/>
      <c r="KC7" s="82"/>
      <c r="KD7" s="82"/>
      <c r="KE7" s="82"/>
      <c r="KF7" s="83"/>
      <c r="KG7" s="76"/>
      <c r="KH7" s="5">
        <v>4</v>
      </c>
      <c r="KI7" s="94"/>
      <c r="KJ7" s="94"/>
      <c r="KK7" s="94"/>
      <c r="KL7" s="94"/>
      <c r="KM7" s="82"/>
      <c r="KN7" s="83"/>
      <c r="KO7" s="76"/>
      <c r="KP7" s="5">
        <v>4</v>
      </c>
      <c r="KQ7" s="81"/>
      <c r="KR7" s="81"/>
      <c r="KS7" s="76"/>
      <c r="KT7" s="5">
        <v>4</v>
      </c>
      <c r="KU7" s="94"/>
      <c r="KV7" s="94"/>
      <c r="KW7" s="94"/>
      <c r="KX7" s="94"/>
      <c r="KY7" s="82"/>
      <c r="KZ7" s="83"/>
      <c r="LB7" s="5">
        <v>4</v>
      </c>
      <c r="LC7" s="81"/>
      <c r="LD7" s="81"/>
      <c r="LE7" s="76"/>
      <c r="LF7" s="5">
        <v>4</v>
      </c>
      <c r="LG7" s="81" t="s">
        <v>31</v>
      </c>
      <c r="LH7" s="82"/>
      <c r="LI7" s="82"/>
      <c r="LJ7" s="82"/>
      <c r="LK7" s="82"/>
      <c r="LL7" s="83"/>
      <c r="LM7" s="92"/>
      <c r="LN7" s="5">
        <v>4</v>
      </c>
      <c r="LO7" s="94">
        <v>100.8</v>
      </c>
      <c r="LP7" s="94">
        <v>30.5</v>
      </c>
      <c r="LQ7" s="94">
        <v>185.5</v>
      </c>
      <c r="LR7" s="94">
        <v>33.200000000000003</v>
      </c>
      <c r="LS7" s="82"/>
      <c r="LT7" s="83"/>
      <c r="LU7" s="76"/>
      <c r="LV7" s="5">
        <v>4</v>
      </c>
      <c r="LW7" s="81">
        <v>142.1</v>
      </c>
      <c r="LX7" s="81">
        <v>36.6</v>
      </c>
      <c r="LY7" s="76"/>
      <c r="LZ7" s="5">
        <v>4</v>
      </c>
      <c r="MA7" s="84">
        <v>162.80000000000001</v>
      </c>
      <c r="MB7" s="84">
        <v>29.3</v>
      </c>
      <c r="MC7" s="94">
        <v>194.6</v>
      </c>
      <c r="MD7" s="94">
        <v>33.5</v>
      </c>
      <c r="ME7" s="84"/>
      <c r="MF7" s="104"/>
      <c r="MH7" s="5">
        <v>4</v>
      </c>
      <c r="MI7" s="81"/>
      <c r="MJ7" s="81"/>
      <c r="MK7" s="76"/>
      <c r="ML7" s="5">
        <v>4</v>
      </c>
      <c r="MM7" s="82"/>
      <c r="MN7" s="82"/>
      <c r="MO7" s="82"/>
      <c r="MP7" s="82"/>
      <c r="MQ7" s="82"/>
      <c r="MR7" s="83"/>
      <c r="MS7" s="76"/>
      <c r="MT7" s="5">
        <v>4</v>
      </c>
      <c r="MU7" s="94"/>
      <c r="MV7" s="94"/>
      <c r="MW7" s="94"/>
      <c r="MX7" s="94"/>
      <c r="MY7" s="82"/>
      <c r="MZ7" s="83"/>
      <c r="NA7" s="76"/>
      <c r="NB7" s="5">
        <v>4</v>
      </c>
      <c r="NC7" s="81">
        <v>55.5</v>
      </c>
      <c r="ND7" s="81">
        <v>37.200000000000003</v>
      </c>
      <c r="NE7" s="76"/>
      <c r="NF7" s="5">
        <v>4</v>
      </c>
      <c r="NG7" s="94">
        <v>161.19999999999999</v>
      </c>
      <c r="NH7" s="94">
        <v>36.700000000000003</v>
      </c>
      <c r="NI7" s="94"/>
      <c r="NJ7" s="94"/>
      <c r="NK7" s="82"/>
      <c r="NL7" s="83"/>
      <c r="NN7" s="5">
        <v>4</v>
      </c>
      <c r="NO7" s="81">
        <v>123.4</v>
      </c>
      <c r="NP7" s="81">
        <v>28.9</v>
      </c>
      <c r="NQ7" s="76"/>
      <c r="NR7" s="5">
        <v>4</v>
      </c>
      <c r="NS7" s="82">
        <v>57</v>
      </c>
      <c r="NT7" s="82">
        <v>27</v>
      </c>
      <c r="NU7" s="82"/>
      <c r="NV7" s="82"/>
      <c r="NW7" s="82"/>
      <c r="NX7" s="83"/>
      <c r="NY7" s="76"/>
      <c r="NZ7" s="5">
        <v>4</v>
      </c>
      <c r="OA7" s="94">
        <v>138.5</v>
      </c>
      <c r="OB7" s="94">
        <v>32.200000000000003</v>
      </c>
      <c r="OC7" s="94">
        <v>55.4</v>
      </c>
      <c r="OD7" s="94">
        <v>27.4</v>
      </c>
      <c r="OE7" s="82"/>
      <c r="OF7" s="83"/>
      <c r="OG7" s="76"/>
      <c r="OH7" s="5">
        <v>4</v>
      </c>
      <c r="OI7" s="81">
        <v>91.5</v>
      </c>
      <c r="OJ7" s="81">
        <v>31.1</v>
      </c>
      <c r="OK7" s="76"/>
      <c r="OL7" s="5">
        <v>4</v>
      </c>
      <c r="OM7" s="94">
        <v>99.7</v>
      </c>
      <c r="ON7" s="94">
        <v>32.5</v>
      </c>
      <c r="OO7" s="94"/>
      <c r="OP7" s="94"/>
      <c r="OQ7" s="82"/>
      <c r="OR7" s="83"/>
      <c r="OT7" s="5">
        <v>4</v>
      </c>
      <c r="OU7" s="81">
        <v>219.6</v>
      </c>
      <c r="OV7" s="81">
        <v>26.7</v>
      </c>
      <c r="OW7" s="76"/>
      <c r="OX7" s="5">
        <v>4</v>
      </c>
      <c r="OY7" s="82">
        <v>222.7</v>
      </c>
      <c r="OZ7" s="82">
        <v>24.7</v>
      </c>
      <c r="PA7" s="82"/>
      <c r="PB7" s="82"/>
      <c r="PC7" s="82"/>
      <c r="PD7" s="83"/>
      <c r="PE7" s="76"/>
      <c r="PF7" s="5">
        <v>4</v>
      </c>
      <c r="PG7" s="94">
        <v>54.1</v>
      </c>
      <c r="PH7" s="94">
        <v>34.200000000000003</v>
      </c>
      <c r="PI7" s="94"/>
      <c r="PJ7" s="94"/>
      <c r="PK7" s="82"/>
      <c r="PL7" s="83"/>
      <c r="PM7" s="76"/>
      <c r="PN7" s="5">
        <v>4</v>
      </c>
      <c r="PO7" s="81">
        <v>132.9</v>
      </c>
      <c r="PP7" s="81">
        <v>37</v>
      </c>
      <c r="PQ7" s="76"/>
      <c r="PR7" s="5">
        <v>4</v>
      </c>
      <c r="PS7" s="94">
        <v>123.6</v>
      </c>
      <c r="PT7" s="94">
        <v>34.200000000000003</v>
      </c>
      <c r="PU7" s="94"/>
      <c r="PV7" s="94"/>
      <c r="PW7" s="82"/>
      <c r="PX7" s="83"/>
      <c r="PY7" s="112"/>
      <c r="PZ7" s="5">
        <v>4</v>
      </c>
      <c r="QA7" s="81">
        <v>118</v>
      </c>
      <c r="QB7" s="81">
        <v>26.8</v>
      </c>
      <c r="QC7" s="76"/>
      <c r="QD7" s="5">
        <v>4</v>
      </c>
      <c r="QE7" s="82">
        <v>52.3</v>
      </c>
      <c r="QF7" s="82">
        <v>25.8</v>
      </c>
      <c r="QG7" s="82"/>
      <c r="QH7" s="82"/>
      <c r="QI7" s="82"/>
      <c r="QJ7" s="83"/>
      <c r="QK7" s="76"/>
      <c r="QL7" s="5">
        <v>4</v>
      </c>
      <c r="QM7" s="94">
        <v>75.599999999999994</v>
      </c>
      <c r="QN7" s="94">
        <v>31.5</v>
      </c>
      <c r="QO7" s="94">
        <v>37.299999999999997</v>
      </c>
      <c r="QP7" s="94">
        <v>31.5</v>
      </c>
      <c r="QQ7" s="82"/>
      <c r="QR7" s="83"/>
      <c r="QS7" s="76"/>
      <c r="QT7" s="5">
        <v>4</v>
      </c>
      <c r="QU7" s="81">
        <v>180.5</v>
      </c>
      <c r="QV7" s="81">
        <v>35.299999999999997</v>
      </c>
      <c r="QW7" s="76"/>
      <c r="QX7" s="5">
        <v>4</v>
      </c>
      <c r="QY7" s="94">
        <v>120.5</v>
      </c>
      <c r="QZ7" s="94">
        <v>31.9</v>
      </c>
      <c r="RA7" s="94"/>
      <c r="RB7" s="94"/>
      <c r="RC7" s="82"/>
      <c r="RD7" s="83"/>
      <c r="RE7" s="112"/>
      <c r="RF7" s="5">
        <v>4</v>
      </c>
      <c r="RG7" s="81">
        <v>96</v>
      </c>
      <c r="RH7" s="81">
        <v>26.7</v>
      </c>
      <c r="RI7" s="76"/>
      <c r="RJ7" s="5">
        <v>4</v>
      </c>
      <c r="RK7" s="84">
        <v>164.2</v>
      </c>
      <c r="RL7" s="84">
        <v>27.5</v>
      </c>
      <c r="RM7" s="82"/>
      <c r="RN7" s="82"/>
      <c r="RO7" s="82"/>
      <c r="RP7" s="83"/>
      <c r="RQ7" s="76"/>
      <c r="RR7" s="5">
        <v>4</v>
      </c>
      <c r="RS7" s="94">
        <v>112.4</v>
      </c>
      <c r="RT7" s="94">
        <v>31.9</v>
      </c>
      <c r="RU7" s="94"/>
      <c r="RV7" s="94"/>
      <c r="RW7" s="82"/>
      <c r="RX7" s="83"/>
      <c r="RY7" s="76"/>
      <c r="RZ7" s="5">
        <v>4</v>
      </c>
      <c r="SA7" s="81">
        <v>43.8</v>
      </c>
      <c r="SB7" s="81">
        <v>34.299999999999997</v>
      </c>
      <c r="SC7" s="76"/>
      <c r="SD7" s="5">
        <v>4</v>
      </c>
      <c r="SE7" s="94">
        <v>112.4</v>
      </c>
      <c r="SF7" s="94">
        <v>33.9</v>
      </c>
      <c r="SG7" s="94"/>
      <c r="SH7" s="94"/>
      <c r="SI7" s="82"/>
      <c r="SJ7" s="83"/>
      <c r="SK7" s="112"/>
      <c r="SL7" s="5">
        <v>4</v>
      </c>
      <c r="SM7" s="81">
        <v>184.1</v>
      </c>
      <c r="SN7" s="81">
        <v>23.7</v>
      </c>
      <c r="SO7" s="76"/>
      <c r="SP7" s="5">
        <v>4</v>
      </c>
      <c r="SQ7" s="159">
        <v>62.4</v>
      </c>
      <c r="SR7" s="159">
        <v>23.3</v>
      </c>
      <c r="SS7" s="82"/>
      <c r="ST7" s="82"/>
      <c r="SU7" s="82"/>
      <c r="SV7" s="83"/>
      <c r="SW7" s="76"/>
      <c r="SX7" s="5">
        <v>4</v>
      </c>
      <c r="SY7" s="94">
        <v>61.9</v>
      </c>
      <c r="SZ7" s="94">
        <v>29</v>
      </c>
      <c r="TA7" s="94"/>
      <c r="TB7" s="94"/>
      <c r="TC7" s="82"/>
      <c r="TD7" s="83"/>
      <c r="TE7" s="76"/>
      <c r="TF7" s="5">
        <v>4</v>
      </c>
      <c r="TG7" s="81">
        <v>278.60000000000002</v>
      </c>
      <c r="TH7" s="81">
        <v>31.1</v>
      </c>
      <c r="TI7" s="76"/>
      <c r="TJ7" s="5">
        <v>4</v>
      </c>
      <c r="TK7" s="94">
        <v>130.4</v>
      </c>
      <c r="TL7" s="94">
        <v>31.4</v>
      </c>
      <c r="TM7" s="94"/>
      <c r="TN7" s="94"/>
      <c r="TO7" s="82"/>
      <c r="TP7" s="83"/>
      <c r="TQ7" s="112"/>
      <c r="TR7" s="5">
        <v>4</v>
      </c>
      <c r="TS7" s="81">
        <v>91</v>
      </c>
      <c r="TT7" s="81">
        <v>22.8</v>
      </c>
      <c r="TU7" s="76"/>
      <c r="TV7" s="5">
        <v>4</v>
      </c>
      <c r="TW7" s="175">
        <v>94.7</v>
      </c>
      <c r="TX7" s="175">
        <v>21.7</v>
      </c>
      <c r="TY7" s="82"/>
      <c r="TZ7" s="82"/>
      <c r="UA7" s="82"/>
      <c r="UB7" s="83"/>
      <c r="UC7" s="76"/>
      <c r="UD7" s="5">
        <v>4</v>
      </c>
      <c r="UE7" s="94"/>
      <c r="UF7" s="94"/>
      <c r="UG7" s="94"/>
      <c r="UH7" s="94"/>
      <c r="UI7" s="82"/>
      <c r="UJ7" s="83"/>
      <c r="UK7" s="76"/>
      <c r="UL7" s="5">
        <v>4</v>
      </c>
      <c r="UM7" s="81"/>
      <c r="UN7" s="81"/>
      <c r="UO7" s="76"/>
      <c r="UP7" s="5">
        <v>4</v>
      </c>
      <c r="UQ7" s="94"/>
      <c r="UR7" s="94"/>
      <c r="US7" s="94"/>
      <c r="UT7" s="94"/>
      <c r="UU7" s="82"/>
      <c r="UV7" s="83"/>
      <c r="UW7" s="112"/>
      <c r="UX7" s="5">
        <v>4</v>
      </c>
      <c r="UY7" s="81">
        <v>239.3</v>
      </c>
      <c r="UZ7" s="81">
        <v>25.3</v>
      </c>
      <c r="VA7" s="76"/>
      <c r="VB7" s="5">
        <v>4</v>
      </c>
      <c r="VC7" s="159">
        <v>32.799999999999997</v>
      </c>
      <c r="VD7" s="159">
        <v>25.6</v>
      </c>
      <c r="VE7" s="82"/>
      <c r="VF7" s="82"/>
      <c r="VG7" s="82"/>
      <c r="VH7" s="83"/>
      <c r="VI7" s="76"/>
      <c r="VJ7" s="5">
        <v>4</v>
      </c>
      <c r="VK7" s="94">
        <v>27.9</v>
      </c>
      <c r="VL7" s="94">
        <v>27.7</v>
      </c>
      <c r="VM7" s="94">
        <v>175.2</v>
      </c>
      <c r="VN7" s="94">
        <v>29.9</v>
      </c>
      <c r="VO7" s="82"/>
      <c r="VP7" s="83"/>
      <c r="VQ7" s="76"/>
      <c r="VR7" s="5">
        <v>4</v>
      </c>
      <c r="VS7" s="81">
        <v>146.4</v>
      </c>
      <c r="VT7" s="81">
        <v>30.3</v>
      </c>
      <c r="VU7" s="76"/>
      <c r="VV7" s="5">
        <v>4</v>
      </c>
      <c r="VW7" s="94">
        <v>33.4</v>
      </c>
      <c r="VX7" s="94">
        <v>31.2</v>
      </c>
      <c r="VY7" s="94"/>
      <c r="VZ7" s="94"/>
      <c r="WA7" s="82"/>
      <c r="WB7" s="83"/>
      <c r="WD7" s="112"/>
      <c r="WE7" s="5">
        <v>4</v>
      </c>
      <c r="WF7" s="81">
        <v>121</v>
      </c>
      <c r="WG7" s="81">
        <v>21.4</v>
      </c>
      <c r="WH7" s="76"/>
      <c r="WI7" s="5">
        <v>4</v>
      </c>
      <c r="WJ7" s="159">
        <v>51.1</v>
      </c>
      <c r="WK7" s="159">
        <v>22.7</v>
      </c>
      <c r="WL7" s="82"/>
      <c r="WM7" s="82"/>
      <c r="WN7" s="82"/>
      <c r="WO7" s="83"/>
      <c r="WP7" s="76"/>
      <c r="WQ7" s="5">
        <v>4</v>
      </c>
      <c r="WR7" s="94">
        <v>43.7</v>
      </c>
      <c r="WS7" s="94">
        <v>24.5</v>
      </c>
      <c r="WT7" s="94"/>
      <c r="WU7" s="94"/>
      <c r="WV7" s="82"/>
      <c r="WW7" s="83"/>
      <c r="WX7" s="76"/>
      <c r="WY7" s="5">
        <v>4</v>
      </c>
      <c r="WZ7" s="81">
        <v>104.3</v>
      </c>
      <c r="XA7" s="81">
        <v>31</v>
      </c>
      <c r="XB7" s="76"/>
      <c r="XC7" s="5">
        <v>4</v>
      </c>
      <c r="XD7" s="94">
        <v>46.8</v>
      </c>
      <c r="XE7" s="94">
        <v>30.8</v>
      </c>
      <c r="XF7" s="94"/>
      <c r="XG7" s="94"/>
      <c r="XH7" s="82"/>
      <c r="XI7" s="83"/>
      <c r="XJ7" s="112"/>
      <c r="XK7" s="5">
        <v>4</v>
      </c>
      <c r="XL7" s="81">
        <v>160.4</v>
      </c>
      <c r="XM7" s="81">
        <v>20.6</v>
      </c>
      <c r="XN7" s="76"/>
      <c r="XO7" s="5">
        <v>4</v>
      </c>
      <c r="XP7" s="159">
        <v>50.4</v>
      </c>
      <c r="XQ7" s="159">
        <v>23.2</v>
      </c>
      <c r="XR7" s="82"/>
      <c r="XS7" s="82"/>
      <c r="XT7" s="82"/>
      <c r="XU7" s="83"/>
      <c r="XV7" s="76"/>
      <c r="XW7" s="5">
        <v>4</v>
      </c>
      <c r="XX7" s="94">
        <v>34.799999999999997</v>
      </c>
      <c r="XY7" s="94">
        <v>27.6</v>
      </c>
      <c r="XZ7" s="94"/>
      <c r="YA7" s="94"/>
      <c r="YB7" s="82"/>
      <c r="YC7" s="83"/>
      <c r="YD7" s="76"/>
      <c r="YE7" s="5">
        <v>4</v>
      </c>
      <c r="YF7" s="81">
        <v>84.4</v>
      </c>
      <c r="YG7" s="81">
        <v>29.9</v>
      </c>
      <c r="YH7" s="76"/>
      <c r="YI7" s="5">
        <v>4</v>
      </c>
      <c r="YJ7" s="94">
        <v>44</v>
      </c>
      <c r="YK7" s="94">
        <v>29.4</v>
      </c>
      <c r="YL7" s="94"/>
      <c r="YM7" s="94"/>
      <c r="YN7" s="82"/>
      <c r="YO7" s="83"/>
      <c r="YP7" s="112"/>
      <c r="YQ7" s="5">
        <v>4</v>
      </c>
      <c r="YR7" s="81">
        <v>266.2</v>
      </c>
      <c r="YS7" s="81">
        <v>24.9</v>
      </c>
      <c r="YT7" s="198"/>
      <c r="YU7" s="5">
        <v>4</v>
      </c>
      <c r="YV7" s="81">
        <v>197.7</v>
      </c>
      <c r="YW7" s="81">
        <v>29.1</v>
      </c>
      <c r="YX7" s="112"/>
      <c r="YY7" s="5">
        <v>4</v>
      </c>
      <c r="YZ7" s="81">
        <v>200.2</v>
      </c>
      <c r="ZA7" s="81">
        <v>28.1</v>
      </c>
      <c r="ZB7" s="198"/>
      <c r="ZC7" s="5">
        <v>4</v>
      </c>
      <c r="ZD7" s="81"/>
      <c r="ZE7" s="81"/>
      <c r="ZF7" s="112"/>
      <c r="ZG7" s="5">
        <v>4</v>
      </c>
      <c r="ZH7" s="81">
        <v>285.7</v>
      </c>
      <c r="ZI7" s="81">
        <v>25.4</v>
      </c>
      <c r="ZJ7" s="198"/>
      <c r="ZK7" s="5">
        <v>4</v>
      </c>
      <c r="ZL7" s="81">
        <v>76.8</v>
      </c>
      <c r="ZM7" s="81">
        <v>31.6</v>
      </c>
      <c r="ZN7" s="112"/>
      <c r="ZO7" s="5">
        <v>4</v>
      </c>
      <c r="ZP7" s="81"/>
      <c r="ZQ7" s="81"/>
      <c r="ZR7" s="198"/>
      <c r="ZS7" s="5">
        <v>4</v>
      </c>
      <c r="ZT7" s="81"/>
      <c r="ZU7" s="81"/>
    </row>
    <row r="8" spans="1:701" ht="15.75" thickBot="1" x14ac:dyDescent="0.3">
      <c r="B8" s="5">
        <v>5</v>
      </c>
      <c r="C8" s="1">
        <v>109.6</v>
      </c>
      <c r="D8" s="1">
        <v>32.700000000000003</v>
      </c>
      <c r="E8" s="1">
        <v>72.3</v>
      </c>
      <c r="F8" s="1">
        <v>35.200000000000003</v>
      </c>
      <c r="G8" s="1"/>
      <c r="H8" s="2"/>
      <c r="J8" s="5">
        <v>5</v>
      </c>
      <c r="K8" s="1">
        <v>62</v>
      </c>
      <c r="L8" s="1">
        <v>39.299999999999997</v>
      </c>
      <c r="M8" s="1">
        <v>223.4</v>
      </c>
      <c r="N8" s="1">
        <v>38.1</v>
      </c>
      <c r="O8" s="1"/>
      <c r="P8" s="2"/>
      <c r="R8" s="5">
        <v>5</v>
      </c>
      <c r="S8" s="1">
        <v>140</v>
      </c>
      <c r="T8" s="1">
        <v>36.9</v>
      </c>
      <c r="U8" s="1">
        <v>260.39999999999998</v>
      </c>
      <c r="V8" s="1">
        <v>36.799999999999997</v>
      </c>
      <c r="W8" s="1"/>
      <c r="X8" s="2"/>
      <c r="Y8" s="113"/>
      <c r="Z8" s="29">
        <v>5</v>
      </c>
      <c r="AA8" s="3">
        <v>325.8</v>
      </c>
      <c r="AB8" s="4">
        <v>34.5</v>
      </c>
      <c r="AD8" s="5">
        <v>5</v>
      </c>
      <c r="AE8" s="1">
        <v>339.4</v>
      </c>
      <c r="AF8" s="1">
        <v>33.1</v>
      </c>
      <c r="AG8" s="1">
        <v>286.89999999999998</v>
      </c>
      <c r="AH8" s="1">
        <v>34.6</v>
      </c>
      <c r="AI8" s="1"/>
      <c r="AJ8" s="2"/>
      <c r="AL8" s="5">
        <v>5</v>
      </c>
      <c r="AM8" s="1">
        <v>382.4</v>
      </c>
      <c r="AN8" s="1">
        <v>36.799999999999997</v>
      </c>
      <c r="AO8" s="1">
        <v>360.7</v>
      </c>
      <c r="AP8" s="1">
        <v>37.4</v>
      </c>
      <c r="AQ8" s="1"/>
      <c r="AR8" s="2"/>
      <c r="AT8" s="5">
        <v>5</v>
      </c>
      <c r="AU8" s="1">
        <v>170.7</v>
      </c>
      <c r="AV8" s="1">
        <v>38.6</v>
      </c>
      <c r="AW8" s="1">
        <v>250.4</v>
      </c>
      <c r="AX8" s="1">
        <v>38.799999999999997</v>
      </c>
      <c r="AY8" s="1"/>
      <c r="AZ8" s="2"/>
      <c r="BB8" s="29">
        <v>5</v>
      </c>
      <c r="BC8" s="3">
        <v>128</v>
      </c>
      <c r="BD8" s="4">
        <v>36.700000000000003</v>
      </c>
      <c r="BF8" s="29">
        <v>5</v>
      </c>
      <c r="BG8" s="3">
        <v>165.7</v>
      </c>
      <c r="BH8" s="4">
        <v>31.3</v>
      </c>
      <c r="BJ8" s="5">
        <v>5</v>
      </c>
      <c r="BK8" s="1">
        <v>280</v>
      </c>
      <c r="BL8" s="1">
        <v>37.1</v>
      </c>
      <c r="BM8" s="1">
        <v>564.9</v>
      </c>
      <c r="BN8" s="1">
        <v>35.5</v>
      </c>
      <c r="BO8" s="1"/>
      <c r="BP8" s="2"/>
      <c r="BR8" s="5">
        <v>5</v>
      </c>
      <c r="BS8" s="1">
        <v>262.60000000000002</v>
      </c>
      <c r="BT8" s="1">
        <v>36.200000000000003</v>
      </c>
      <c r="BU8" s="1">
        <v>301.2</v>
      </c>
      <c r="BV8" s="1">
        <v>35</v>
      </c>
      <c r="BW8" s="1"/>
      <c r="BX8" s="2"/>
      <c r="BZ8" s="29">
        <v>5</v>
      </c>
      <c r="CA8" s="3">
        <v>419.4</v>
      </c>
      <c r="CB8" s="4">
        <v>35.200000000000003</v>
      </c>
      <c r="CD8" s="5">
        <v>5</v>
      </c>
      <c r="CE8" s="1">
        <v>172.2</v>
      </c>
      <c r="CF8" s="1">
        <v>36.5</v>
      </c>
      <c r="CG8" s="1">
        <v>345.9</v>
      </c>
      <c r="CH8" s="1">
        <v>33.9</v>
      </c>
      <c r="CI8" s="1"/>
      <c r="CJ8" s="2"/>
      <c r="CL8" s="29">
        <v>5</v>
      </c>
      <c r="CM8" s="3">
        <v>145.6</v>
      </c>
      <c r="CN8" s="4">
        <v>36</v>
      </c>
      <c r="CP8" s="5">
        <v>5</v>
      </c>
      <c r="CQ8" s="1">
        <v>201.9</v>
      </c>
      <c r="CR8" s="1">
        <v>31.9</v>
      </c>
      <c r="CS8" s="1">
        <v>268.39999999999998</v>
      </c>
      <c r="CT8" s="1">
        <v>34.4</v>
      </c>
      <c r="CU8" s="1"/>
      <c r="CV8" s="2"/>
      <c r="CX8" s="5">
        <v>5</v>
      </c>
      <c r="CY8" s="1">
        <v>324.7</v>
      </c>
      <c r="CZ8" s="1">
        <v>39.1</v>
      </c>
      <c r="DA8" s="1">
        <v>276.89999999999998</v>
      </c>
      <c r="DB8" s="1">
        <v>37.1</v>
      </c>
      <c r="DC8" s="1"/>
      <c r="DD8" s="2"/>
      <c r="DF8" s="29">
        <v>5</v>
      </c>
      <c r="DG8" s="3">
        <v>176</v>
      </c>
      <c r="DH8" s="4">
        <v>41.9</v>
      </c>
      <c r="DJ8" s="5">
        <v>5</v>
      </c>
      <c r="DK8" s="1">
        <v>188.2</v>
      </c>
      <c r="DL8" s="1">
        <v>37.4</v>
      </c>
      <c r="DM8" s="1">
        <v>230.6</v>
      </c>
      <c r="DN8" s="1">
        <v>37.5</v>
      </c>
      <c r="DO8" s="1"/>
      <c r="DP8" s="2"/>
      <c r="DQ8" s="113"/>
      <c r="DR8" s="29">
        <v>5</v>
      </c>
      <c r="DS8" s="270"/>
      <c r="DT8" s="271"/>
      <c r="DV8" s="5">
        <v>5</v>
      </c>
      <c r="DW8" s="1">
        <v>233.1</v>
      </c>
      <c r="DX8" s="1">
        <v>35.1</v>
      </c>
      <c r="DY8" s="1">
        <v>35.200000000000003</v>
      </c>
      <c r="DZ8" s="1">
        <v>36.6</v>
      </c>
      <c r="EA8" s="1"/>
      <c r="EB8" s="2"/>
      <c r="ED8" s="5">
        <v>5</v>
      </c>
      <c r="EE8" s="1"/>
      <c r="EF8" s="1"/>
      <c r="EG8" s="1"/>
      <c r="EH8" s="1"/>
      <c r="EI8" s="1"/>
      <c r="EJ8" s="2"/>
      <c r="EL8" s="29">
        <v>5</v>
      </c>
      <c r="EM8" s="270"/>
      <c r="EN8" s="271"/>
      <c r="EP8" s="5">
        <v>5</v>
      </c>
      <c r="EQ8" s="1"/>
      <c r="ER8" s="1"/>
      <c r="ES8" s="1"/>
      <c r="ET8" s="1"/>
      <c r="EU8" s="1"/>
      <c r="EV8" s="2"/>
      <c r="EX8" s="29">
        <v>5</v>
      </c>
      <c r="EY8" s="64">
        <v>129.5</v>
      </c>
      <c r="EZ8" s="64">
        <v>33.5</v>
      </c>
      <c r="FB8" s="5">
        <v>5</v>
      </c>
      <c r="FC8" s="1">
        <v>240.4</v>
      </c>
      <c r="FD8" s="1">
        <v>32.200000000000003</v>
      </c>
      <c r="FE8" s="1">
        <v>277.39999999999998</v>
      </c>
      <c r="FF8" s="1">
        <v>34.799999999999997</v>
      </c>
      <c r="FG8" s="1"/>
      <c r="FH8" s="2"/>
      <c r="FJ8" s="5">
        <v>5</v>
      </c>
      <c r="FK8" s="1">
        <v>210</v>
      </c>
      <c r="FL8" s="1">
        <v>37.700000000000003</v>
      </c>
      <c r="FM8" s="1">
        <v>188.9</v>
      </c>
      <c r="FN8" s="1">
        <v>40.200000000000003</v>
      </c>
      <c r="FO8" s="1"/>
      <c r="FP8" s="2"/>
      <c r="FR8" s="29">
        <v>5</v>
      </c>
      <c r="FS8" s="64">
        <v>177</v>
      </c>
      <c r="FT8" s="64">
        <v>37.299999999999997</v>
      </c>
      <c r="FV8" s="5">
        <v>5</v>
      </c>
      <c r="FW8" s="1">
        <v>137.30000000000001</v>
      </c>
      <c r="FX8" s="1">
        <v>38.700000000000003</v>
      </c>
      <c r="FY8" s="1">
        <v>238.4</v>
      </c>
      <c r="FZ8" s="1">
        <v>38.5</v>
      </c>
      <c r="GA8" s="1"/>
      <c r="GB8" s="2"/>
      <c r="GD8" s="29">
        <v>5</v>
      </c>
      <c r="GE8" s="64">
        <v>133.4</v>
      </c>
      <c r="GF8" s="64">
        <v>34.700000000000003</v>
      </c>
      <c r="GH8" s="5">
        <v>5</v>
      </c>
      <c r="GI8" s="1"/>
      <c r="GJ8" s="1"/>
      <c r="GK8" s="1"/>
      <c r="GL8" s="1"/>
      <c r="GM8" s="1"/>
      <c r="GN8" s="2"/>
      <c r="GP8" s="5">
        <v>5</v>
      </c>
      <c r="GQ8" s="1"/>
      <c r="GR8" s="1"/>
      <c r="GS8" s="1"/>
      <c r="GT8" s="1"/>
      <c r="GU8" s="1"/>
      <c r="GV8" s="2"/>
      <c r="GX8" s="29">
        <v>5</v>
      </c>
      <c r="GY8" s="64"/>
      <c r="GZ8" s="64"/>
      <c r="HB8" s="5">
        <v>5</v>
      </c>
      <c r="HC8" s="1"/>
      <c r="HD8" s="1"/>
      <c r="HE8" s="1"/>
      <c r="HF8" s="1"/>
      <c r="HG8" s="1"/>
      <c r="HH8" s="2"/>
      <c r="HJ8" s="6">
        <v>5</v>
      </c>
      <c r="HK8" s="81"/>
      <c r="HL8" s="81"/>
      <c r="HM8" s="76"/>
      <c r="HN8" s="5">
        <v>5</v>
      </c>
      <c r="HO8" s="82">
        <v>107.5</v>
      </c>
      <c r="HP8" s="82">
        <v>30.6</v>
      </c>
      <c r="HQ8" s="82">
        <v>111.1</v>
      </c>
      <c r="HR8" s="82">
        <v>33.5</v>
      </c>
      <c r="HS8" s="82"/>
      <c r="HT8" s="83"/>
      <c r="HU8" s="76"/>
      <c r="HV8" s="5">
        <v>5</v>
      </c>
      <c r="HW8" s="84">
        <v>145.80000000000001</v>
      </c>
      <c r="HX8" s="84">
        <v>31.7</v>
      </c>
      <c r="HY8" s="84">
        <v>77.900000000000006</v>
      </c>
      <c r="HZ8" s="84">
        <v>32.4</v>
      </c>
      <c r="IA8" s="82"/>
      <c r="IB8" s="83"/>
      <c r="IC8" s="76"/>
      <c r="ID8" s="6">
        <v>5</v>
      </c>
      <c r="IE8" s="81"/>
      <c r="IF8" s="81"/>
      <c r="IG8" s="76"/>
      <c r="IH8" s="5">
        <v>5</v>
      </c>
      <c r="II8" s="84">
        <v>66.099999999999994</v>
      </c>
      <c r="IJ8" s="84">
        <v>35.299999999999997</v>
      </c>
      <c r="IK8" s="84">
        <v>57.3</v>
      </c>
      <c r="IL8" s="84">
        <v>36.299999999999997</v>
      </c>
      <c r="IM8" s="82"/>
      <c r="IN8" s="83"/>
      <c r="IP8" s="6">
        <v>5</v>
      </c>
      <c r="IQ8" s="81">
        <v>56.8</v>
      </c>
      <c r="IR8" s="81">
        <v>31.2</v>
      </c>
      <c r="IS8" s="76"/>
      <c r="IT8" s="5">
        <v>5</v>
      </c>
      <c r="IU8" s="82"/>
      <c r="IV8" s="82"/>
      <c r="IW8" s="82"/>
      <c r="IX8" s="82"/>
      <c r="IY8" s="82"/>
      <c r="IZ8" s="83"/>
      <c r="JA8" s="76"/>
      <c r="JB8" s="5">
        <v>5</v>
      </c>
      <c r="JC8" s="94"/>
      <c r="JD8" s="94"/>
      <c r="JE8" s="94"/>
      <c r="JF8" s="94"/>
      <c r="JG8" s="82"/>
      <c r="JH8" s="83"/>
      <c r="JI8" s="76"/>
      <c r="JJ8" s="6">
        <v>5</v>
      </c>
      <c r="JK8" s="81"/>
      <c r="JL8" s="81"/>
      <c r="JM8" s="76"/>
      <c r="JN8" s="5">
        <v>5</v>
      </c>
      <c r="JO8" s="94"/>
      <c r="JP8" s="94"/>
      <c r="JQ8" s="94"/>
      <c r="JR8" s="94"/>
      <c r="JS8" s="82"/>
      <c r="JT8" s="83"/>
      <c r="JV8" s="6">
        <v>5</v>
      </c>
      <c r="JW8" s="81">
        <v>123.5</v>
      </c>
      <c r="JX8" s="81">
        <v>32.799999999999997</v>
      </c>
      <c r="JY8" s="76"/>
      <c r="JZ8" s="5">
        <v>5</v>
      </c>
      <c r="KA8" s="82"/>
      <c r="KB8" s="82"/>
      <c r="KC8" s="82"/>
      <c r="KD8" s="82"/>
      <c r="KE8" s="82"/>
      <c r="KF8" s="83"/>
      <c r="KG8" s="76"/>
      <c r="KH8" s="5">
        <v>5</v>
      </c>
      <c r="KI8" s="94"/>
      <c r="KJ8" s="94"/>
      <c r="KK8" s="94"/>
      <c r="KL8" s="94"/>
      <c r="KM8" s="82"/>
      <c r="KN8" s="83"/>
      <c r="KO8" s="76"/>
      <c r="KP8" s="6">
        <v>5</v>
      </c>
      <c r="KQ8" s="81"/>
      <c r="KR8" s="81"/>
      <c r="KS8" s="76"/>
      <c r="KT8" s="5">
        <v>5</v>
      </c>
      <c r="KU8" s="94"/>
      <c r="KV8" s="94"/>
      <c r="KW8" s="94"/>
      <c r="KX8" s="94"/>
      <c r="KY8" s="82"/>
      <c r="KZ8" s="83"/>
      <c r="LB8" s="6">
        <v>5</v>
      </c>
      <c r="LC8" s="81"/>
      <c r="LD8" s="81"/>
      <c r="LE8" s="76"/>
      <c r="LF8" s="5">
        <v>5</v>
      </c>
      <c r="LG8" s="82"/>
      <c r="LH8" s="82"/>
      <c r="LI8" s="82"/>
      <c r="LJ8" s="82"/>
      <c r="LK8" s="82"/>
      <c r="LL8" s="83"/>
      <c r="LM8" s="92"/>
      <c r="LN8" s="5">
        <v>5</v>
      </c>
      <c r="LO8" s="94">
        <v>140</v>
      </c>
      <c r="LP8" s="94">
        <v>30.2</v>
      </c>
      <c r="LQ8" s="94">
        <v>134.1</v>
      </c>
      <c r="LR8" s="94">
        <v>33.299999999999997</v>
      </c>
      <c r="LS8" s="82"/>
      <c r="LT8" s="83"/>
      <c r="LU8" s="76"/>
      <c r="LV8" s="6">
        <v>5</v>
      </c>
      <c r="LW8" s="81">
        <v>167.5</v>
      </c>
      <c r="LX8" s="81">
        <v>36.9</v>
      </c>
      <c r="LY8" s="76"/>
      <c r="LZ8" s="5">
        <v>5</v>
      </c>
      <c r="MA8" s="84">
        <v>156.69999999999999</v>
      </c>
      <c r="MB8" s="84">
        <v>29.3</v>
      </c>
      <c r="MC8" s="94">
        <v>236.1</v>
      </c>
      <c r="MD8" s="94">
        <v>34.299999999999997</v>
      </c>
      <c r="ME8" s="84"/>
      <c r="MF8" s="104"/>
      <c r="MH8" s="6">
        <v>5</v>
      </c>
      <c r="MI8" s="81"/>
      <c r="MJ8" s="81"/>
      <c r="MK8" s="76"/>
      <c r="ML8" s="5">
        <v>5</v>
      </c>
      <c r="MM8" s="82"/>
      <c r="MN8" s="82"/>
      <c r="MO8" s="82"/>
      <c r="MP8" s="82"/>
      <c r="MQ8" s="82"/>
      <c r="MR8" s="83"/>
      <c r="MS8" s="76"/>
      <c r="MT8" s="5">
        <v>5</v>
      </c>
      <c r="MU8" s="94"/>
      <c r="MV8" s="94"/>
      <c r="MW8" s="94"/>
      <c r="MX8" s="94"/>
      <c r="MY8" s="82"/>
      <c r="MZ8" s="83"/>
      <c r="NA8" s="76"/>
      <c r="NB8" s="6">
        <v>5</v>
      </c>
      <c r="NC8" s="81">
        <v>45.6</v>
      </c>
      <c r="ND8" s="81">
        <v>36.700000000000003</v>
      </c>
      <c r="NE8" s="76"/>
      <c r="NF8" s="5">
        <v>5</v>
      </c>
      <c r="NG8" s="94">
        <v>115.8</v>
      </c>
      <c r="NH8" s="94">
        <v>37.200000000000003</v>
      </c>
      <c r="NI8" s="94"/>
      <c r="NJ8" s="94"/>
      <c r="NK8" s="82"/>
      <c r="NL8" s="83"/>
      <c r="NN8" s="6">
        <v>5</v>
      </c>
      <c r="NO8" s="81">
        <v>131.30000000000001</v>
      </c>
      <c r="NP8" s="81">
        <v>29.5</v>
      </c>
      <c r="NQ8" s="76"/>
      <c r="NR8" s="5">
        <v>5</v>
      </c>
      <c r="NS8" s="82">
        <v>162.30000000000001</v>
      </c>
      <c r="NT8" s="82">
        <v>27.5</v>
      </c>
      <c r="NU8" s="82"/>
      <c r="NV8" s="82"/>
      <c r="NW8" s="82"/>
      <c r="NX8" s="83"/>
      <c r="NY8" s="76"/>
      <c r="NZ8" s="5">
        <v>5</v>
      </c>
      <c r="OA8" s="94">
        <v>101.7</v>
      </c>
      <c r="OB8" s="94">
        <v>31.7</v>
      </c>
      <c r="OC8" s="94">
        <v>41.9</v>
      </c>
      <c r="OD8" s="94">
        <v>28.6</v>
      </c>
      <c r="OE8" s="82"/>
      <c r="OF8" s="83"/>
      <c r="OG8" s="76"/>
      <c r="OH8" s="6">
        <v>5</v>
      </c>
      <c r="OI8" s="81">
        <v>141.5</v>
      </c>
      <c r="OJ8" s="81">
        <v>31.1</v>
      </c>
      <c r="OK8" s="76"/>
      <c r="OL8" s="5">
        <v>5</v>
      </c>
      <c r="OM8" s="94">
        <v>85.9</v>
      </c>
      <c r="ON8" s="94">
        <v>32.4</v>
      </c>
      <c r="OO8" s="94"/>
      <c r="OP8" s="94"/>
      <c r="OQ8" s="82"/>
      <c r="OR8" s="83"/>
      <c r="OT8" s="6">
        <v>5</v>
      </c>
      <c r="OU8" s="81">
        <v>213.3</v>
      </c>
      <c r="OV8" s="81">
        <v>27.2</v>
      </c>
      <c r="OW8" s="76"/>
      <c r="OX8" s="5">
        <v>5</v>
      </c>
      <c r="OY8" s="82">
        <v>125.3</v>
      </c>
      <c r="OZ8" s="82">
        <v>25.7</v>
      </c>
      <c r="PA8" s="82"/>
      <c r="PB8" s="82"/>
      <c r="PC8" s="82"/>
      <c r="PD8" s="83"/>
      <c r="PE8" s="76"/>
      <c r="PF8" s="5">
        <v>5</v>
      </c>
      <c r="PG8" s="94">
        <v>83</v>
      </c>
      <c r="PH8" s="94">
        <v>34.1</v>
      </c>
      <c r="PI8" s="94"/>
      <c r="PJ8" s="94"/>
      <c r="PK8" s="82"/>
      <c r="PL8" s="83"/>
      <c r="PM8" s="76"/>
      <c r="PN8" s="6">
        <v>5</v>
      </c>
      <c r="PO8" s="81">
        <v>239.6</v>
      </c>
      <c r="PP8" s="81">
        <v>36.299999999999997</v>
      </c>
      <c r="PQ8" s="76"/>
      <c r="PR8" s="5">
        <v>5</v>
      </c>
      <c r="PS8" s="94">
        <v>203.9</v>
      </c>
      <c r="PT8" s="94">
        <v>34.5</v>
      </c>
      <c r="PU8" s="94"/>
      <c r="PV8" s="94"/>
      <c r="PW8" s="82"/>
      <c r="PX8" s="83"/>
      <c r="PY8" s="112"/>
      <c r="PZ8" s="6">
        <v>5</v>
      </c>
      <c r="QA8" s="81">
        <v>157.5</v>
      </c>
      <c r="QB8" s="81">
        <v>27</v>
      </c>
      <c r="QC8" s="76"/>
      <c r="QD8" s="5">
        <v>5</v>
      </c>
      <c r="QE8" s="82">
        <v>31.6</v>
      </c>
      <c r="QF8" s="82">
        <v>26.5</v>
      </c>
      <c r="QG8" s="82"/>
      <c r="QH8" s="82"/>
      <c r="QI8" s="82"/>
      <c r="QJ8" s="83"/>
      <c r="QK8" s="76"/>
      <c r="QL8" s="5">
        <v>5</v>
      </c>
      <c r="QM8" s="94">
        <v>106.8</v>
      </c>
      <c r="QN8" s="94">
        <v>31.7</v>
      </c>
      <c r="QO8" s="94">
        <v>32.4</v>
      </c>
      <c r="QP8" s="94">
        <v>31.8</v>
      </c>
      <c r="QQ8" s="82"/>
      <c r="QR8" s="83"/>
      <c r="QS8" s="76"/>
      <c r="QT8" s="6">
        <v>5</v>
      </c>
      <c r="QU8" s="81">
        <v>137.69999999999999</v>
      </c>
      <c r="QV8" s="81">
        <v>35.6</v>
      </c>
      <c r="QW8" s="76"/>
      <c r="QX8" s="5">
        <v>5</v>
      </c>
      <c r="QY8" s="94">
        <v>66.7</v>
      </c>
      <c r="QZ8" s="94">
        <v>33.1</v>
      </c>
      <c r="RA8" s="94"/>
      <c r="RB8" s="94"/>
      <c r="RC8" s="82"/>
      <c r="RD8" s="83"/>
      <c r="RE8" s="112"/>
      <c r="RF8" s="6">
        <v>5</v>
      </c>
      <c r="RG8" s="81">
        <v>171.8</v>
      </c>
      <c r="RH8" s="81">
        <v>26.7</v>
      </c>
      <c r="RI8" s="76"/>
      <c r="RJ8" s="5">
        <v>5</v>
      </c>
      <c r="RK8" s="84">
        <v>71.599999999999994</v>
      </c>
      <c r="RL8" s="84">
        <v>27.5</v>
      </c>
      <c r="RM8" s="82"/>
      <c r="RN8" s="82"/>
      <c r="RO8" s="82"/>
      <c r="RP8" s="83"/>
      <c r="RQ8" s="76"/>
      <c r="RR8" s="5">
        <v>5</v>
      </c>
      <c r="RS8" s="94">
        <v>39.5</v>
      </c>
      <c r="RT8" s="94">
        <v>32.200000000000003</v>
      </c>
      <c r="RU8" s="94"/>
      <c r="RV8" s="94"/>
      <c r="RW8" s="82"/>
      <c r="RX8" s="83"/>
      <c r="RY8" s="76"/>
      <c r="RZ8" s="6">
        <v>5</v>
      </c>
      <c r="SA8" s="81">
        <v>136.30000000000001</v>
      </c>
      <c r="SB8" s="81">
        <v>33.9</v>
      </c>
      <c r="SC8" s="76"/>
      <c r="SD8" s="5">
        <v>5</v>
      </c>
      <c r="SE8" s="94">
        <v>56.2</v>
      </c>
      <c r="SF8" s="94">
        <v>34</v>
      </c>
      <c r="SG8" s="94"/>
      <c r="SH8" s="94"/>
      <c r="SI8" s="82"/>
      <c r="SJ8" s="83"/>
      <c r="SK8" s="112"/>
      <c r="SL8" s="6">
        <v>5</v>
      </c>
      <c r="SM8" s="81">
        <v>271.2</v>
      </c>
      <c r="SN8" s="81">
        <v>23.8</v>
      </c>
      <c r="SO8" s="76"/>
      <c r="SP8" s="5">
        <v>5</v>
      </c>
      <c r="SQ8" s="159">
        <v>52.8</v>
      </c>
      <c r="SR8" s="159">
        <v>23.5</v>
      </c>
      <c r="SS8" s="82"/>
      <c r="ST8" s="82"/>
      <c r="SU8" s="82"/>
      <c r="SV8" s="83"/>
      <c r="SW8" s="76"/>
      <c r="SX8" s="5">
        <v>5</v>
      </c>
      <c r="SY8" s="94">
        <v>70.3</v>
      </c>
      <c r="SZ8" s="94">
        <v>29.2</v>
      </c>
      <c r="TA8" s="94"/>
      <c r="TB8" s="94"/>
      <c r="TC8" s="82"/>
      <c r="TD8" s="83"/>
      <c r="TE8" s="76"/>
      <c r="TF8" s="6">
        <v>5</v>
      </c>
      <c r="TG8" s="81">
        <v>312.10000000000002</v>
      </c>
      <c r="TH8" s="81">
        <v>31.1</v>
      </c>
      <c r="TI8" s="76"/>
      <c r="TJ8" s="5">
        <v>5</v>
      </c>
      <c r="TK8" s="94">
        <v>86.8</v>
      </c>
      <c r="TL8" s="94">
        <v>31.1</v>
      </c>
      <c r="TM8" s="94"/>
      <c r="TN8" s="94"/>
      <c r="TO8" s="82"/>
      <c r="TP8" s="83"/>
      <c r="TQ8" s="112"/>
      <c r="TR8" s="6">
        <v>5</v>
      </c>
      <c r="TS8" s="81">
        <v>98.5</v>
      </c>
      <c r="TT8" s="81">
        <v>22.4</v>
      </c>
      <c r="TU8" s="76"/>
      <c r="TV8" s="5">
        <v>5</v>
      </c>
      <c r="TW8" s="175">
        <v>132.6</v>
      </c>
      <c r="TX8" s="175">
        <v>21.5</v>
      </c>
      <c r="TY8" s="82"/>
      <c r="TZ8" s="82"/>
      <c r="UA8" s="82"/>
      <c r="UB8" s="83"/>
      <c r="UC8" s="76"/>
      <c r="UD8" s="5">
        <v>5</v>
      </c>
      <c r="UE8" s="94"/>
      <c r="UF8" s="94"/>
      <c r="UG8" s="94"/>
      <c r="UH8" s="94"/>
      <c r="UI8" s="82"/>
      <c r="UJ8" s="83"/>
      <c r="UK8" s="76"/>
      <c r="UL8" s="6">
        <v>5</v>
      </c>
      <c r="UM8" s="81"/>
      <c r="UN8" s="81"/>
      <c r="UO8" s="76"/>
      <c r="UP8" s="5">
        <v>5</v>
      </c>
      <c r="UQ8" s="94"/>
      <c r="UR8" s="94"/>
      <c r="US8" s="94"/>
      <c r="UT8" s="94"/>
      <c r="UU8" s="82"/>
      <c r="UV8" s="83"/>
      <c r="UW8" s="112"/>
      <c r="UX8" s="6">
        <v>5</v>
      </c>
      <c r="UY8" s="81">
        <v>144.4</v>
      </c>
      <c r="UZ8" s="81">
        <v>25.5</v>
      </c>
      <c r="VA8" s="76"/>
      <c r="VB8" s="5">
        <v>5</v>
      </c>
      <c r="VC8" s="159">
        <v>46.1</v>
      </c>
      <c r="VD8" s="159">
        <v>26.5</v>
      </c>
      <c r="VE8" s="82"/>
      <c r="VF8" s="82"/>
      <c r="VG8" s="82"/>
      <c r="VH8" s="83"/>
      <c r="VI8" s="76"/>
      <c r="VJ8" s="5">
        <v>5</v>
      </c>
      <c r="VK8" s="94">
        <v>29.3</v>
      </c>
      <c r="VL8" s="94">
        <v>28.3</v>
      </c>
      <c r="VM8" s="94">
        <v>242.2</v>
      </c>
      <c r="VN8" s="94">
        <v>30.4</v>
      </c>
      <c r="VO8" s="82"/>
      <c r="VP8" s="83"/>
      <c r="VQ8" s="76"/>
      <c r="VR8" s="6">
        <v>5</v>
      </c>
      <c r="VS8" s="81">
        <v>219.9</v>
      </c>
      <c r="VT8" s="81">
        <v>30.9</v>
      </c>
      <c r="VU8" s="76"/>
      <c r="VV8" s="5">
        <v>5</v>
      </c>
      <c r="VW8" s="94">
        <v>38.700000000000003</v>
      </c>
      <c r="VX8" s="94">
        <v>31.7</v>
      </c>
      <c r="VY8" s="94"/>
      <c r="VZ8" s="94"/>
      <c r="WA8" s="82"/>
      <c r="WB8" s="83"/>
      <c r="WD8" s="112"/>
      <c r="WE8" s="6">
        <v>5</v>
      </c>
      <c r="WF8" s="81">
        <v>109.9</v>
      </c>
      <c r="WG8" s="81">
        <v>21.8</v>
      </c>
      <c r="WH8" s="76"/>
      <c r="WI8" s="5">
        <v>5</v>
      </c>
      <c r="WJ8" s="159">
        <v>58.3</v>
      </c>
      <c r="WK8" s="159">
        <v>23.2</v>
      </c>
      <c r="WL8" s="82"/>
      <c r="WM8" s="82"/>
      <c r="WN8" s="82"/>
      <c r="WO8" s="83"/>
      <c r="WP8" s="76"/>
      <c r="WQ8" s="5">
        <v>5</v>
      </c>
      <c r="WR8" s="94">
        <v>77.8</v>
      </c>
      <c r="WS8" s="94">
        <v>24.9</v>
      </c>
      <c r="WT8" s="94"/>
      <c r="WU8" s="94"/>
      <c r="WV8" s="82"/>
      <c r="WW8" s="83"/>
      <c r="WX8" s="76"/>
      <c r="WY8" s="6">
        <v>5</v>
      </c>
      <c r="WZ8" s="81">
        <v>196.9</v>
      </c>
      <c r="XA8" s="81">
        <v>31.4</v>
      </c>
      <c r="XB8" s="76"/>
      <c r="XC8" s="5">
        <v>5</v>
      </c>
      <c r="XD8" s="94">
        <v>36</v>
      </c>
      <c r="XE8" s="94">
        <v>30.6</v>
      </c>
      <c r="XF8" s="94"/>
      <c r="XG8" s="94"/>
      <c r="XH8" s="82"/>
      <c r="XI8" s="83"/>
      <c r="XJ8" s="112"/>
      <c r="XK8" s="6">
        <v>5</v>
      </c>
      <c r="XL8" s="81">
        <v>154.30000000000001</v>
      </c>
      <c r="XM8" s="81">
        <v>21.1</v>
      </c>
      <c r="XN8" s="76"/>
      <c r="XO8" s="5">
        <v>5</v>
      </c>
      <c r="XP8" s="159">
        <v>73.900000000000006</v>
      </c>
      <c r="XQ8" s="159">
        <v>23.6</v>
      </c>
      <c r="XR8" s="82"/>
      <c r="XS8" s="82"/>
      <c r="XT8" s="82"/>
      <c r="XU8" s="83"/>
      <c r="XV8" s="76"/>
      <c r="XW8" s="5">
        <v>5</v>
      </c>
      <c r="XX8" s="94">
        <v>36.799999999999997</v>
      </c>
      <c r="XY8" s="94">
        <v>27.8</v>
      </c>
      <c r="XZ8" s="94"/>
      <c r="YA8" s="94"/>
      <c r="YB8" s="82"/>
      <c r="YC8" s="83"/>
      <c r="YD8" s="76"/>
      <c r="YE8" s="6">
        <v>5</v>
      </c>
      <c r="YF8" s="81">
        <v>158.5</v>
      </c>
      <c r="YG8" s="81">
        <v>29.6</v>
      </c>
      <c r="YH8" s="76"/>
      <c r="YI8" s="5">
        <v>5</v>
      </c>
      <c r="YJ8" s="94">
        <v>111.6</v>
      </c>
      <c r="YK8" s="94">
        <v>29.8</v>
      </c>
      <c r="YL8" s="94"/>
      <c r="YM8" s="94"/>
      <c r="YN8" s="82"/>
      <c r="YO8" s="83"/>
      <c r="YP8" s="112"/>
      <c r="YQ8" s="6">
        <v>5</v>
      </c>
      <c r="YR8" s="81">
        <v>175</v>
      </c>
      <c r="YS8" s="81">
        <v>25.6</v>
      </c>
      <c r="YT8" s="199"/>
      <c r="YU8" s="6">
        <v>5</v>
      </c>
      <c r="YV8" s="81">
        <v>93.4</v>
      </c>
      <c r="YW8" s="81">
        <v>29.4</v>
      </c>
      <c r="YX8" s="112"/>
      <c r="YY8" s="6">
        <v>5</v>
      </c>
      <c r="YZ8" s="81">
        <v>193.9</v>
      </c>
      <c r="ZA8" s="81">
        <v>28.3</v>
      </c>
      <c r="ZB8" s="199"/>
      <c r="ZC8" s="6">
        <v>5</v>
      </c>
      <c r="ZD8" s="81"/>
      <c r="ZE8" s="81"/>
      <c r="ZF8" s="112"/>
      <c r="ZG8" s="6">
        <v>5</v>
      </c>
      <c r="ZH8" s="81">
        <v>221.3</v>
      </c>
      <c r="ZI8" s="81">
        <v>25.5</v>
      </c>
      <c r="ZJ8" s="199"/>
      <c r="ZK8" s="6">
        <v>5</v>
      </c>
      <c r="ZL8" s="81">
        <v>119.7</v>
      </c>
      <c r="ZM8" s="81">
        <v>31.7</v>
      </c>
      <c r="ZN8" s="112"/>
      <c r="ZO8" s="6">
        <v>5</v>
      </c>
      <c r="ZP8" s="81"/>
      <c r="ZQ8" s="81"/>
      <c r="ZR8" s="199"/>
      <c r="ZS8" s="6">
        <v>5</v>
      </c>
      <c r="ZT8" s="81"/>
      <c r="ZU8" s="81"/>
    </row>
    <row r="9" spans="1:701" x14ac:dyDescent="0.25">
      <c r="B9" s="5">
        <v>6</v>
      </c>
      <c r="C9" s="1">
        <v>414.4</v>
      </c>
      <c r="D9" s="1">
        <v>33.1</v>
      </c>
      <c r="E9" s="1">
        <v>526.4</v>
      </c>
      <c r="F9" s="1">
        <v>35.6</v>
      </c>
      <c r="G9" s="1"/>
      <c r="H9" s="2"/>
      <c r="J9" s="5">
        <v>6</v>
      </c>
      <c r="K9" s="1">
        <v>362.6</v>
      </c>
      <c r="L9" s="1">
        <v>39.200000000000003</v>
      </c>
      <c r="M9" s="1">
        <v>480.8</v>
      </c>
      <c r="N9" s="1">
        <v>38.299999999999997</v>
      </c>
      <c r="O9" s="1"/>
      <c r="P9" s="2"/>
      <c r="Q9" s="112" t="s">
        <v>16</v>
      </c>
      <c r="R9" s="5">
        <v>6</v>
      </c>
      <c r="S9" s="20">
        <v>740.5</v>
      </c>
      <c r="T9" s="20">
        <v>37.200000000000003</v>
      </c>
      <c r="U9" s="1">
        <v>680.7</v>
      </c>
      <c r="V9" s="1">
        <v>37.4</v>
      </c>
      <c r="W9" s="1"/>
      <c r="X9" s="2"/>
      <c r="Y9" s="113"/>
      <c r="AA9" t="s">
        <v>15</v>
      </c>
      <c r="AB9" s="9">
        <v>0.4145833333333333</v>
      </c>
      <c r="AD9" s="5">
        <v>6</v>
      </c>
      <c r="AE9" s="1">
        <v>149.80000000000001</v>
      </c>
      <c r="AF9" s="1">
        <v>33.4</v>
      </c>
      <c r="AG9" s="1">
        <v>111.4</v>
      </c>
      <c r="AH9" s="1">
        <v>34.700000000000003</v>
      </c>
      <c r="AI9" s="1"/>
      <c r="AJ9" s="2"/>
      <c r="AL9" s="5">
        <v>6</v>
      </c>
      <c r="AM9" s="1">
        <v>80.900000000000006</v>
      </c>
      <c r="AN9" s="1">
        <v>36.9</v>
      </c>
      <c r="AO9" s="1">
        <v>185.2</v>
      </c>
      <c r="AP9" s="1">
        <v>37.700000000000003</v>
      </c>
      <c r="AQ9" s="1"/>
      <c r="AR9" s="2"/>
      <c r="AT9" s="5">
        <v>6</v>
      </c>
      <c r="AU9" s="1">
        <v>58.2</v>
      </c>
      <c r="AV9" s="1">
        <v>38.299999999999997</v>
      </c>
      <c r="AW9" s="1">
        <v>48.7</v>
      </c>
      <c r="AX9" s="1">
        <v>38.799999999999997</v>
      </c>
      <c r="AY9" s="1"/>
      <c r="AZ9" s="2"/>
      <c r="BC9" t="s">
        <v>15</v>
      </c>
      <c r="BD9" s="9">
        <v>0.63680555555555551</v>
      </c>
      <c r="BG9" t="s">
        <v>15</v>
      </c>
      <c r="BH9" s="9">
        <v>0.4770833333333333</v>
      </c>
      <c r="BJ9" s="5">
        <v>6</v>
      </c>
      <c r="BK9" s="1">
        <v>135.4</v>
      </c>
      <c r="BL9" s="1">
        <v>36.6</v>
      </c>
      <c r="BM9" s="1">
        <v>172.6</v>
      </c>
      <c r="BN9" s="1">
        <v>35.6</v>
      </c>
      <c r="BO9" s="1"/>
      <c r="BP9" s="2"/>
      <c r="BR9" s="5">
        <v>6</v>
      </c>
      <c r="BS9" s="1">
        <v>119.6</v>
      </c>
      <c r="BT9" s="1">
        <v>36</v>
      </c>
      <c r="BU9" s="1">
        <v>84.5</v>
      </c>
      <c r="BV9" s="1">
        <v>35.1</v>
      </c>
      <c r="BW9" s="1"/>
      <c r="BX9" s="2"/>
      <c r="CA9" t="s">
        <v>15</v>
      </c>
      <c r="CB9" s="9">
        <v>0.7006944444444444</v>
      </c>
      <c r="CD9" s="5">
        <v>6</v>
      </c>
      <c r="CE9" s="1">
        <v>127.9</v>
      </c>
      <c r="CF9" s="1">
        <v>36.299999999999997</v>
      </c>
      <c r="CG9" s="1">
        <v>90.3</v>
      </c>
      <c r="CH9" s="1">
        <v>33.799999999999997</v>
      </c>
      <c r="CI9" s="1"/>
      <c r="CJ9" s="2"/>
      <c r="CM9" t="s">
        <v>15</v>
      </c>
      <c r="CN9" s="46">
        <v>43672.414583333331</v>
      </c>
      <c r="CP9" s="5">
        <v>6</v>
      </c>
      <c r="CQ9" s="1">
        <v>106.1</v>
      </c>
      <c r="CR9" s="1">
        <v>32.200000000000003</v>
      </c>
      <c r="CS9" s="1">
        <v>103.3</v>
      </c>
      <c r="CT9" s="1">
        <v>34.6</v>
      </c>
      <c r="CU9" s="1"/>
      <c r="CV9" s="2"/>
      <c r="CX9" s="5">
        <v>6</v>
      </c>
      <c r="CY9" s="1">
        <v>147.19999999999999</v>
      </c>
      <c r="CZ9" s="1">
        <v>38.6</v>
      </c>
      <c r="DA9" s="1">
        <v>184.8</v>
      </c>
      <c r="DB9" s="1">
        <v>37.299999999999997</v>
      </c>
      <c r="DC9" s="1"/>
      <c r="DD9" s="2"/>
      <c r="DG9" t="s">
        <v>15</v>
      </c>
      <c r="DH9" s="9"/>
      <c r="DJ9" s="5">
        <v>6</v>
      </c>
      <c r="DK9" s="1">
        <v>105.1</v>
      </c>
      <c r="DL9" s="1">
        <v>36.9</v>
      </c>
      <c r="DM9" s="1">
        <v>47.5</v>
      </c>
      <c r="DN9" s="1">
        <v>37.4</v>
      </c>
      <c r="DO9" s="1"/>
      <c r="DP9" s="2"/>
      <c r="DQ9" s="115"/>
      <c r="DS9" t="s">
        <v>15</v>
      </c>
      <c r="DT9" s="46"/>
      <c r="DV9" s="5">
        <v>6</v>
      </c>
      <c r="DW9" s="253" t="s">
        <v>24</v>
      </c>
      <c r="DX9" s="254"/>
      <c r="DY9" s="254"/>
      <c r="DZ9" s="255"/>
      <c r="EA9" s="1"/>
      <c r="EB9" s="2"/>
      <c r="ED9" s="5">
        <v>6</v>
      </c>
      <c r="EE9" s="1"/>
      <c r="EF9" s="1"/>
      <c r="EG9" s="1"/>
      <c r="EH9" s="1"/>
      <c r="EI9" s="1"/>
      <c r="EJ9" s="2"/>
      <c r="EM9" t="s">
        <v>15</v>
      </c>
      <c r="EN9" s="9"/>
      <c r="EP9" s="5">
        <v>6</v>
      </c>
      <c r="EQ9" s="1"/>
      <c r="ER9" s="1"/>
      <c r="ES9" s="1"/>
      <c r="ET9" s="1"/>
      <c r="EU9" s="1"/>
      <c r="EV9" s="2"/>
      <c r="EY9" t="s">
        <v>15</v>
      </c>
      <c r="EZ9" s="46">
        <v>43676.408333333333</v>
      </c>
      <c r="FB9" s="5">
        <v>6</v>
      </c>
      <c r="FC9" s="63">
        <v>111.8</v>
      </c>
      <c r="FD9" s="63">
        <v>32.4</v>
      </c>
      <c r="FE9" s="63">
        <v>95</v>
      </c>
      <c r="FF9" s="63">
        <v>35</v>
      </c>
      <c r="FG9" s="1"/>
      <c r="FH9" s="2"/>
      <c r="FJ9" s="5">
        <v>6</v>
      </c>
      <c r="FK9" s="1">
        <v>47</v>
      </c>
      <c r="FL9" s="1">
        <v>38.4</v>
      </c>
      <c r="FM9" s="1">
        <v>51.4</v>
      </c>
      <c r="FN9" s="1">
        <v>39.799999999999997</v>
      </c>
      <c r="FO9" s="1"/>
      <c r="FP9" s="2"/>
      <c r="FS9" t="s">
        <v>15</v>
      </c>
      <c r="FT9" s="46">
        <v>43676.655555555553</v>
      </c>
      <c r="FV9" s="5">
        <v>6</v>
      </c>
      <c r="FW9" s="1">
        <v>112.2</v>
      </c>
      <c r="FX9" s="1">
        <v>38.700000000000003</v>
      </c>
      <c r="FY9" s="1">
        <v>26.6</v>
      </c>
      <c r="FZ9" s="1">
        <v>37.4</v>
      </c>
      <c r="GA9" s="1"/>
      <c r="GB9" s="2"/>
      <c r="GE9" t="s">
        <v>15</v>
      </c>
      <c r="GF9" s="46">
        <v>43677.431250000001</v>
      </c>
      <c r="GH9" s="5">
        <v>6</v>
      </c>
      <c r="GI9" s="63"/>
      <c r="GJ9" s="63"/>
      <c r="GK9" s="63"/>
      <c r="GL9" s="63"/>
      <c r="GM9" s="1"/>
      <c r="GN9" s="2"/>
      <c r="GP9" s="5">
        <v>6</v>
      </c>
      <c r="GQ9" s="1"/>
      <c r="GR9" s="1"/>
      <c r="GS9" s="1"/>
      <c r="GT9" s="1"/>
      <c r="GU9" s="1"/>
      <c r="GV9" s="2"/>
      <c r="GY9" t="s">
        <v>15</v>
      </c>
      <c r="GZ9" s="46"/>
      <c r="HB9" s="5">
        <v>6</v>
      </c>
      <c r="HC9" s="1"/>
      <c r="HD9" s="1"/>
      <c r="HE9" s="1"/>
      <c r="HF9" s="1"/>
      <c r="HG9" s="1"/>
      <c r="HH9" s="2"/>
      <c r="HJ9" s="76"/>
      <c r="HK9" s="76" t="s">
        <v>15</v>
      </c>
      <c r="HL9" s="85"/>
      <c r="HM9" s="76"/>
      <c r="HN9" s="5">
        <v>6</v>
      </c>
      <c r="HO9" s="82">
        <v>46.1</v>
      </c>
      <c r="HP9" s="82">
        <v>28.7</v>
      </c>
      <c r="HQ9" s="86">
        <v>50.2</v>
      </c>
      <c r="HR9" s="86">
        <v>33.5</v>
      </c>
      <c r="HS9" s="82"/>
      <c r="HT9" s="83"/>
      <c r="HU9" s="76"/>
      <c r="HV9" s="5">
        <v>6</v>
      </c>
      <c r="HW9" s="84">
        <v>84.2</v>
      </c>
      <c r="HX9" s="84">
        <v>31.6</v>
      </c>
      <c r="HY9" s="84">
        <v>81.3</v>
      </c>
      <c r="HZ9" s="84">
        <v>32.9</v>
      </c>
      <c r="IA9" s="82"/>
      <c r="IB9" s="83"/>
      <c r="IC9" s="76"/>
      <c r="ID9" s="76"/>
      <c r="IE9" s="76" t="s">
        <v>15</v>
      </c>
      <c r="IF9" s="85"/>
      <c r="IG9" s="76"/>
      <c r="IH9" s="5">
        <v>6</v>
      </c>
      <c r="II9" s="84">
        <v>62.9</v>
      </c>
      <c r="IJ9" s="84">
        <v>35.5</v>
      </c>
      <c r="IK9" s="84">
        <v>22.9</v>
      </c>
      <c r="IL9" s="84">
        <v>35.700000000000003</v>
      </c>
      <c r="IM9" s="82"/>
      <c r="IN9" s="83"/>
      <c r="IP9" s="76"/>
      <c r="IQ9" s="76" t="s">
        <v>15</v>
      </c>
      <c r="IR9" s="85">
        <v>43682.404861111114</v>
      </c>
      <c r="IS9" s="76"/>
      <c r="IT9" s="5">
        <v>6</v>
      </c>
      <c r="IU9" s="82"/>
      <c r="IV9" s="82"/>
      <c r="IW9" s="86"/>
      <c r="IX9" s="86"/>
      <c r="IY9" s="82"/>
      <c r="IZ9" s="83"/>
      <c r="JA9" s="76"/>
      <c r="JB9" s="5">
        <v>6</v>
      </c>
      <c r="JC9" s="94"/>
      <c r="JD9" s="94"/>
      <c r="JE9" s="94"/>
      <c r="JF9" s="94"/>
      <c r="JG9" s="82"/>
      <c r="JH9" s="83"/>
      <c r="JI9" s="76"/>
      <c r="JJ9" s="76"/>
      <c r="JK9" s="76" t="s">
        <v>15</v>
      </c>
      <c r="JL9" s="85"/>
      <c r="JM9" s="76"/>
      <c r="JN9" s="5">
        <v>6</v>
      </c>
      <c r="JO9" s="94"/>
      <c r="JP9" s="94"/>
      <c r="JQ9" s="94"/>
      <c r="JR9" s="94"/>
      <c r="JS9" s="82"/>
      <c r="JT9" s="83"/>
      <c r="JV9" s="76"/>
      <c r="JW9" s="76" t="s">
        <v>15</v>
      </c>
      <c r="JX9" s="85">
        <v>43684.418055555558</v>
      </c>
      <c r="JY9" s="76"/>
      <c r="JZ9" s="5">
        <v>6</v>
      </c>
      <c r="KA9" s="82"/>
      <c r="KB9" s="82"/>
      <c r="KC9" s="86"/>
      <c r="KD9" s="86"/>
      <c r="KE9" s="82"/>
      <c r="KF9" s="83"/>
      <c r="KG9" s="76"/>
      <c r="KH9" s="5">
        <v>6</v>
      </c>
      <c r="KI9" s="94"/>
      <c r="KJ9" s="94"/>
      <c r="KK9" s="94"/>
      <c r="KL9" s="94"/>
      <c r="KM9" s="82"/>
      <c r="KN9" s="83"/>
      <c r="KO9" s="76"/>
      <c r="KP9" s="76"/>
      <c r="KQ9" s="76" t="s">
        <v>15</v>
      </c>
      <c r="KR9" s="85"/>
      <c r="KS9" s="76"/>
      <c r="KT9" s="5">
        <v>6</v>
      </c>
      <c r="KU9" s="94"/>
      <c r="KV9" s="94"/>
      <c r="KW9" s="94"/>
      <c r="KX9" s="94"/>
      <c r="KY9" s="82"/>
      <c r="KZ9" s="83"/>
      <c r="LB9" s="76"/>
      <c r="LC9" s="76" t="s">
        <v>15</v>
      </c>
      <c r="LD9" s="85"/>
      <c r="LE9" s="76"/>
      <c r="LF9" s="5">
        <v>6</v>
      </c>
      <c r="LG9" s="82"/>
      <c r="LH9" s="82"/>
      <c r="LI9" s="86"/>
      <c r="LJ9" s="86"/>
      <c r="LK9" s="82"/>
      <c r="LL9" s="83"/>
      <c r="LM9" s="92"/>
      <c r="LN9" s="5">
        <v>6</v>
      </c>
      <c r="LO9" s="94">
        <v>123.6</v>
      </c>
      <c r="LP9" s="94">
        <v>30</v>
      </c>
      <c r="LQ9" s="94">
        <v>141.9</v>
      </c>
      <c r="LR9" s="94">
        <v>33.200000000000003</v>
      </c>
      <c r="LS9" s="82"/>
      <c r="LT9" s="83"/>
      <c r="LU9" s="76"/>
      <c r="LV9" s="76"/>
      <c r="LW9" s="76" t="s">
        <v>15</v>
      </c>
      <c r="LX9" s="85">
        <v>43685.560416666667</v>
      </c>
      <c r="LY9" s="76"/>
      <c r="LZ9" s="5">
        <v>6</v>
      </c>
      <c r="MA9" s="84">
        <v>138.19999999999999</v>
      </c>
      <c r="MB9" s="84">
        <v>29.6</v>
      </c>
      <c r="MC9" s="94">
        <v>224.2</v>
      </c>
      <c r="MD9" s="94">
        <v>34.5</v>
      </c>
      <c r="ME9" s="84"/>
      <c r="MF9" s="104"/>
      <c r="MH9" s="76"/>
      <c r="MI9" s="76" t="s">
        <v>15</v>
      </c>
      <c r="MJ9" s="85"/>
      <c r="MK9" s="76"/>
      <c r="ML9" s="5">
        <v>6</v>
      </c>
      <c r="MM9" s="82"/>
      <c r="MN9" s="82"/>
      <c r="MO9" s="86"/>
      <c r="MP9" s="86"/>
      <c r="MQ9" s="82"/>
      <c r="MR9" s="83"/>
      <c r="MS9" s="76"/>
      <c r="MT9" s="5">
        <v>6</v>
      </c>
      <c r="MU9" s="94"/>
      <c r="MV9" s="94"/>
      <c r="MW9" s="94"/>
      <c r="MX9" s="94"/>
      <c r="MY9" s="82"/>
      <c r="MZ9" s="83"/>
      <c r="NA9" s="76"/>
      <c r="NB9" s="76"/>
      <c r="NC9" s="76" t="s">
        <v>15</v>
      </c>
      <c r="ND9" s="85">
        <v>43698.67083333333</v>
      </c>
      <c r="NE9" s="76"/>
      <c r="NF9" s="5">
        <v>6</v>
      </c>
      <c r="NG9" s="94">
        <v>73.900000000000006</v>
      </c>
      <c r="NH9" s="94">
        <v>37.1</v>
      </c>
      <c r="NI9" s="94"/>
      <c r="NJ9" s="94"/>
      <c r="NK9" s="82"/>
      <c r="NL9" s="83"/>
      <c r="NN9" s="76"/>
      <c r="NO9" s="76" t="s">
        <v>15</v>
      </c>
      <c r="NP9" s="85">
        <v>43706.430555555555</v>
      </c>
      <c r="NQ9" s="76"/>
      <c r="NR9" s="5">
        <v>6</v>
      </c>
      <c r="NS9" s="82">
        <v>38.299999999999997</v>
      </c>
      <c r="NT9" s="82">
        <v>27.8</v>
      </c>
      <c r="NU9" s="86"/>
      <c r="NV9" s="86"/>
      <c r="NW9" s="82"/>
      <c r="NX9" s="83"/>
      <c r="NY9" s="76"/>
      <c r="NZ9" s="5">
        <v>6</v>
      </c>
      <c r="OA9" s="94">
        <v>113.2</v>
      </c>
      <c r="OB9" s="94">
        <v>31.2</v>
      </c>
      <c r="OC9" s="94">
        <v>48.8</v>
      </c>
      <c r="OD9" s="94">
        <v>28.9</v>
      </c>
      <c r="OE9" s="82"/>
      <c r="OF9" s="83"/>
      <c r="OG9" s="76"/>
      <c r="OH9" s="76"/>
      <c r="OI9" s="76" t="s">
        <v>15</v>
      </c>
      <c r="OJ9" s="124">
        <v>43706.65</v>
      </c>
      <c r="OK9" s="76"/>
      <c r="OL9" s="5">
        <v>6</v>
      </c>
      <c r="OM9" s="94">
        <v>31.1</v>
      </c>
      <c r="ON9" s="94">
        <v>32.4</v>
      </c>
      <c r="OO9" s="94"/>
      <c r="OP9" s="94"/>
      <c r="OQ9" s="82"/>
      <c r="OR9" s="83"/>
      <c r="OT9" s="76"/>
      <c r="OU9" s="76" t="s">
        <v>15</v>
      </c>
      <c r="OV9" s="127">
        <v>43707.363194444442</v>
      </c>
      <c r="OW9" s="76"/>
      <c r="OX9" s="5">
        <v>6</v>
      </c>
      <c r="OY9" s="82">
        <v>45.1</v>
      </c>
      <c r="OZ9" s="82">
        <v>26.2</v>
      </c>
      <c r="PA9" s="86"/>
      <c r="PB9" s="86"/>
      <c r="PC9" s="82"/>
      <c r="PD9" s="83"/>
      <c r="PE9" s="76"/>
      <c r="PF9" s="5">
        <v>6</v>
      </c>
      <c r="PG9" s="94">
        <v>84.9</v>
      </c>
      <c r="PH9" s="94">
        <v>33.799999999999997</v>
      </c>
      <c r="PI9" s="94"/>
      <c r="PJ9" s="94"/>
      <c r="PK9" s="82"/>
      <c r="PL9" s="83"/>
      <c r="PM9" s="76"/>
      <c r="PN9" s="76"/>
      <c r="PO9" s="76" t="s">
        <v>15</v>
      </c>
      <c r="PP9" s="133">
        <v>43707.098611111112</v>
      </c>
      <c r="PQ9" s="76"/>
      <c r="PR9" s="5">
        <v>6</v>
      </c>
      <c r="PS9" s="94">
        <v>90.6</v>
      </c>
      <c r="PT9" s="94">
        <v>34.5</v>
      </c>
      <c r="PU9" s="94"/>
      <c r="PV9" s="94"/>
      <c r="PW9" s="82"/>
      <c r="PX9" s="83"/>
      <c r="PY9" s="112"/>
      <c r="PZ9" s="76"/>
      <c r="QA9" s="76" t="s">
        <v>15</v>
      </c>
      <c r="QB9" s="136">
        <v>43711.399305555555</v>
      </c>
      <c r="QC9" s="76"/>
      <c r="QD9" s="5">
        <v>6</v>
      </c>
      <c r="QE9" s="82">
        <v>134.80000000000001</v>
      </c>
      <c r="QF9" s="82">
        <v>27</v>
      </c>
      <c r="QG9" s="86"/>
      <c r="QH9" s="86"/>
      <c r="QI9" s="82"/>
      <c r="QJ9" s="83"/>
      <c r="QK9" s="76"/>
      <c r="QL9" s="5">
        <v>6</v>
      </c>
      <c r="QM9" s="94">
        <v>77.400000000000006</v>
      </c>
      <c r="QN9" s="94">
        <v>31.6</v>
      </c>
      <c r="QO9" s="94">
        <v>226.5</v>
      </c>
      <c r="QP9" s="94">
        <v>31.4</v>
      </c>
      <c r="QQ9" s="82"/>
      <c r="QR9" s="83"/>
      <c r="QS9" s="76"/>
      <c r="QT9" s="76"/>
      <c r="QU9" s="76" t="s">
        <v>15</v>
      </c>
      <c r="QV9" s="141">
        <v>43711.618750000001</v>
      </c>
      <c r="QW9" s="76"/>
      <c r="QX9" s="5">
        <v>6</v>
      </c>
      <c r="QY9" s="94">
        <v>51.9</v>
      </c>
      <c r="QZ9" s="94">
        <v>33.4</v>
      </c>
      <c r="RA9" s="94"/>
      <c r="RB9" s="94"/>
      <c r="RC9" s="82"/>
      <c r="RD9" s="83"/>
      <c r="RE9" s="112"/>
      <c r="RF9" s="76"/>
      <c r="RG9" s="76" t="s">
        <v>15</v>
      </c>
      <c r="RH9" s="144">
        <v>43712.388194444444</v>
      </c>
      <c r="RI9" s="76"/>
      <c r="RJ9" s="5">
        <v>6</v>
      </c>
      <c r="RK9" s="84">
        <v>91.3</v>
      </c>
      <c r="RL9" s="84">
        <v>27.4</v>
      </c>
      <c r="RM9" s="86"/>
      <c r="RN9" s="86"/>
      <c r="RO9" s="82"/>
      <c r="RP9" s="83"/>
      <c r="RQ9" s="76"/>
      <c r="RR9" s="5">
        <v>6</v>
      </c>
      <c r="RS9" s="94">
        <v>79</v>
      </c>
      <c r="RT9" s="94">
        <v>32.4</v>
      </c>
      <c r="RU9" s="94"/>
      <c r="RV9" s="94"/>
      <c r="RW9" s="82"/>
      <c r="RX9" s="83"/>
      <c r="RY9" s="76"/>
      <c r="RZ9" s="76"/>
      <c r="SA9" s="76" t="s">
        <v>15</v>
      </c>
      <c r="SB9" s="151" t="s">
        <v>36</v>
      </c>
      <c r="SC9" s="76"/>
      <c r="SD9" s="5">
        <v>6</v>
      </c>
      <c r="SE9" s="94">
        <v>26.8</v>
      </c>
      <c r="SF9" s="94">
        <v>34.299999999999997</v>
      </c>
      <c r="SG9" s="94"/>
      <c r="SH9" s="94"/>
      <c r="SI9" s="82"/>
      <c r="SJ9" s="83"/>
      <c r="SK9" s="112"/>
      <c r="SL9" s="76"/>
      <c r="SM9" s="76" t="s">
        <v>15</v>
      </c>
      <c r="SN9" s="154">
        <v>43713.39166666667</v>
      </c>
      <c r="SO9" s="76"/>
      <c r="SP9" s="5">
        <v>6</v>
      </c>
      <c r="SQ9" s="159">
        <v>85.4</v>
      </c>
      <c r="SR9" s="159">
        <v>23.7</v>
      </c>
      <c r="SS9" s="86"/>
      <c r="ST9" s="86"/>
      <c r="SU9" s="82"/>
      <c r="SV9" s="83"/>
      <c r="SW9" s="76"/>
      <c r="SX9" s="5">
        <v>6</v>
      </c>
      <c r="SY9" s="94">
        <v>116</v>
      </c>
      <c r="SZ9" s="94">
        <v>29.4</v>
      </c>
      <c r="TA9" s="94"/>
      <c r="TB9" s="94"/>
      <c r="TC9" s="82"/>
      <c r="TD9" s="83"/>
      <c r="TE9" s="76"/>
      <c r="TF9" s="76"/>
      <c r="TG9" s="76" t="s">
        <v>15</v>
      </c>
      <c r="TH9" s="162">
        <v>43713.62777777778</v>
      </c>
      <c r="TI9" s="76"/>
      <c r="TJ9" s="5">
        <v>6</v>
      </c>
      <c r="TK9" s="94">
        <v>113.7</v>
      </c>
      <c r="TL9" s="94">
        <v>30.9</v>
      </c>
      <c r="TM9" s="94"/>
      <c r="TN9" s="94"/>
      <c r="TO9" s="82"/>
      <c r="TP9" s="83"/>
      <c r="TQ9" s="112"/>
      <c r="TR9" s="76"/>
      <c r="TS9" s="76" t="s">
        <v>15</v>
      </c>
      <c r="TT9" s="165">
        <v>43714.430555555555</v>
      </c>
      <c r="TU9" s="76"/>
      <c r="TV9" s="5">
        <v>6</v>
      </c>
      <c r="TW9" s="175">
        <v>134.69999999999999</v>
      </c>
      <c r="TX9" s="175">
        <v>21.5</v>
      </c>
      <c r="TY9" s="86"/>
      <c r="TZ9" s="86"/>
      <c r="UA9" s="82"/>
      <c r="UB9" s="83"/>
      <c r="UC9" s="76"/>
      <c r="UD9" s="5">
        <v>6</v>
      </c>
      <c r="UE9" s="94"/>
      <c r="UF9" s="94"/>
      <c r="UG9" s="94"/>
      <c r="UH9" s="94"/>
      <c r="UI9" s="82"/>
      <c r="UJ9" s="83"/>
      <c r="UK9" s="76"/>
      <c r="UL9" s="76"/>
      <c r="UM9" s="76" t="s">
        <v>15</v>
      </c>
      <c r="UN9" s="165"/>
      <c r="UO9" s="76"/>
      <c r="UP9" s="5">
        <v>6</v>
      </c>
      <c r="UQ9" s="94"/>
      <c r="UR9" s="94"/>
      <c r="US9" s="94"/>
      <c r="UT9" s="94"/>
      <c r="UU9" s="82"/>
      <c r="UV9" s="83"/>
      <c r="UW9" s="112"/>
      <c r="UX9" s="76"/>
      <c r="UY9" s="76" t="s">
        <v>15</v>
      </c>
      <c r="UZ9" s="171">
        <v>43725.431944444441</v>
      </c>
      <c r="VA9" s="76"/>
      <c r="VB9" s="5">
        <v>6</v>
      </c>
      <c r="VC9" s="159">
        <v>55.6</v>
      </c>
      <c r="VD9" s="159">
        <v>27.2</v>
      </c>
      <c r="VE9" s="86"/>
      <c r="VF9" s="86"/>
      <c r="VG9" s="82"/>
      <c r="VH9" s="83"/>
      <c r="VI9" s="76"/>
      <c r="VJ9" s="5">
        <v>6</v>
      </c>
      <c r="VK9" s="94">
        <v>39.700000000000003</v>
      </c>
      <c r="VL9" s="94">
        <v>28.7</v>
      </c>
      <c r="VM9" s="94">
        <v>208</v>
      </c>
      <c r="VN9" s="94">
        <v>31.2</v>
      </c>
      <c r="VO9" s="82"/>
      <c r="VP9" s="83"/>
      <c r="VQ9" s="76"/>
      <c r="VR9" s="76"/>
      <c r="VS9" s="76" t="s">
        <v>15</v>
      </c>
      <c r="VT9" s="178">
        <v>43725.661805555559</v>
      </c>
      <c r="VU9" s="76"/>
      <c r="VV9" s="5">
        <v>6</v>
      </c>
      <c r="VW9" s="94">
        <v>33.200000000000003</v>
      </c>
      <c r="VX9" s="94">
        <v>31.8</v>
      </c>
      <c r="VY9" s="94"/>
      <c r="VZ9" s="94"/>
      <c r="WA9" s="82"/>
      <c r="WB9" s="83"/>
      <c r="WD9" s="112"/>
      <c r="WE9" s="76"/>
      <c r="WF9" s="76" t="s">
        <v>15</v>
      </c>
      <c r="WG9" s="181">
        <v>43726.406944444447</v>
      </c>
      <c r="WH9" s="76"/>
      <c r="WI9" s="5">
        <v>6</v>
      </c>
      <c r="WJ9" s="159">
        <v>85.2</v>
      </c>
      <c r="WK9" s="159">
        <v>23.6</v>
      </c>
      <c r="WL9" s="86"/>
      <c r="WM9" s="86"/>
      <c r="WN9" s="82"/>
      <c r="WO9" s="83"/>
      <c r="WP9" s="76"/>
      <c r="WQ9" s="5">
        <v>6</v>
      </c>
      <c r="WR9" s="94">
        <v>74.8</v>
      </c>
      <c r="WS9" s="94">
        <v>25.2</v>
      </c>
      <c r="WT9" s="94"/>
      <c r="WU9" s="94"/>
      <c r="WV9" s="82"/>
      <c r="WW9" s="83"/>
      <c r="WX9" s="76"/>
      <c r="WY9" s="76"/>
      <c r="WZ9" s="76" t="s">
        <v>15</v>
      </c>
      <c r="XA9" s="186">
        <v>43726.631944444445</v>
      </c>
      <c r="XB9" s="76"/>
      <c r="XC9" s="5">
        <v>6</v>
      </c>
      <c r="XD9" s="94">
        <v>44.3</v>
      </c>
      <c r="XE9" s="94">
        <v>30.2</v>
      </c>
      <c r="XF9" s="94"/>
      <c r="XG9" s="94"/>
      <c r="XH9" s="82"/>
      <c r="XI9" s="83"/>
      <c r="XJ9" s="112"/>
      <c r="XK9" s="76"/>
      <c r="XL9" s="76" t="s">
        <v>15</v>
      </c>
      <c r="XM9" s="189">
        <v>43727.410416666666</v>
      </c>
      <c r="XN9" s="76"/>
      <c r="XO9" s="5">
        <v>6</v>
      </c>
      <c r="XP9" s="159">
        <v>46.9</v>
      </c>
      <c r="XQ9" s="159">
        <v>23.8</v>
      </c>
      <c r="XR9" s="86"/>
      <c r="XS9" s="86"/>
      <c r="XT9" s="82"/>
      <c r="XU9" s="83"/>
      <c r="XV9" s="76"/>
      <c r="XW9" s="5">
        <v>6</v>
      </c>
      <c r="XX9" s="94">
        <v>39.9</v>
      </c>
      <c r="XY9" s="94">
        <v>27.8</v>
      </c>
      <c r="XZ9" s="94"/>
      <c r="YA9" s="94"/>
      <c r="YB9" s="82"/>
      <c r="YC9" s="83"/>
      <c r="YD9" s="76"/>
      <c r="YE9" s="76"/>
      <c r="YF9" s="76" t="s">
        <v>15</v>
      </c>
      <c r="YG9" s="189">
        <v>43727.634722222225</v>
      </c>
      <c r="YH9" s="76"/>
      <c r="YI9" s="5">
        <v>6</v>
      </c>
      <c r="YJ9" s="94">
        <v>44.1</v>
      </c>
      <c r="YK9" s="94">
        <v>30</v>
      </c>
      <c r="YL9" s="94"/>
      <c r="YM9" s="94"/>
      <c r="YN9" s="82"/>
      <c r="YO9" s="83"/>
      <c r="YP9" s="112"/>
      <c r="YQ9" s="76"/>
      <c r="YR9" s="76" t="s">
        <v>15</v>
      </c>
      <c r="YS9" s="194">
        <v>43732.417361111111</v>
      </c>
      <c r="YT9" s="200"/>
      <c r="YU9" s="76"/>
      <c r="YV9" s="76" t="s">
        <v>15</v>
      </c>
      <c r="YW9" s="194">
        <v>43732.648611111108</v>
      </c>
      <c r="YX9" s="112"/>
      <c r="YY9" s="76"/>
      <c r="YZ9" s="76" t="s">
        <v>15</v>
      </c>
      <c r="ZA9" s="204">
        <v>43734.42291666667</v>
      </c>
      <c r="ZB9" s="200"/>
      <c r="ZC9" s="76"/>
      <c r="ZD9" s="76" t="s">
        <v>15</v>
      </c>
      <c r="ZE9" s="204">
        <v>43734.648611111108</v>
      </c>
      <c r="ZF9" s="112"/>
      <c r="ZG9" s="76"/>
      <c r="ZH9" s="76" t="s">
        <v>15</v>
      </c>
      <c r="ZI9" s="206">
        <v>43739.42291666667</v>
      </c>
      <c r="ZJ9" s="200"/>
      <c r="ZK9" s="76"/>
      <c r="ZL9" s="76" t="s">
        <v>15</v>
      </c>
      <c r="ZM9" s="206">
        <v>43739.652777777781</v>
      </c>
      <c r="ZN9" s="112"/>
      <c r="ZO9" s="76"/>
      <c r="ZP9" s="76" t="s">
        <v>15</v>
      </c>
      <c r="ZQ9" s="208">
        <v>43742.371527777781</v>
      </c>
      <c r="ZR9" s="200"/>
      <c r="ZS9" s="76"/>
      <c r="ZT9" s="76" t="s">
        <v>15</v>
      </c>
      <c r="ZU9" s="208">
        <v>43742.583333333336</v>
      </c>
    </row>
    <row r="10" spans="1:701" x14ac:dyDescent="0.25">
      <c r="B10" s="5">
        <v>7</v>
      </c>
      <c r="C10" s="1">
        <v>426.2</v>
      </c>
      <c r="D10" s="1">
        <v>33.4</v>
      </c>
      <c r="E10" s="1">
        <v>710</v>
      </c>
      <c r="F10" s="1">
        <v>35.5</v>
      </c>
      <c r="G10" s="1"/>
      <c r="H10" s="2"/>
      <c r="J10" s="5">
        <v>7</v>
      </c>
      <c r="K10" s="1">
        <v>367.9</v>
      </c>
      <c r="L10" s="1">
        <v>38.799999999999997</v>
      </c>
      <c r="M10" s="1">
        <v>349.9</v>
      </c>
      <c r="N10" s="1">
        <v>38.700000000000003</v>
      </c>
      <c r="O10" s="1"/>
      <c r="P10" s="2"/>
      <c r="R10" s="5">
        <v>7</v>
      </c>
      <c r="S10" s="20">
        <v>355.5</v>
      </c>
      <c r="T10" s="20">
        <v>37.1</v>
      </c>
      <c r="U10" s="22">
        <v>559.5</v>
      </c>
      <c r="V10" s="22">
        <v>38.6</v>
      </c>
      <c r="W10" s="1"/>
      <c r="X10" s="2"/>
      <c r="Y10" s="113"/>
      <c r="AD10" s="5">
        <v>7</v>
      </c>
      <c r="AE10" s="1">
        <v>106.6</v>
      </c>
      <c r="AF10" s="1">
        <v>33.200000000000003</v>
      </c>
      <c r="AG10" s="22">
        <v>189.1</v>
      </c>
      <c r="AH10" s="22">
        <v>34.6</v>
      </c>
      <c r="AI10" s="1"/>
      <c r="AJ10" s="2"/>
      <c r="AL10" s="5">
        <v>7</v>
      </c>
      <c r="AM10" s="1">
        <v>80.7</v>
      </c>
      <c r="AN10" s="1">
        <v>36.6</v>
      </c>
      <c r="AO10" s="22">
        <v>27.2</v>
      </c>
      <c r="AP10" s="22">
        <v>37.5</v>
      </c>
      <c r="AQ10" s="1"/>
      <c r="AR10" s="2"/>
      <c r="AT10" s="5">
        <v>7</v>
      </c>
      <c r="AU10" s="1">
        <v>43</v>
      </c>
      <c r="AV10" s="1">
        <v>38.200000000000003</v>
      </c>
      <c r="AW10" s="22">
        <v>78.2</v>
      </c>
      <c r="AX10" s="22">
        <v>38.4</v>
      </c>
      <c r="AY10" s="1"/>
      <c r="AZ10" s="2"/>
      <c r="BJ10" s="5">
        <v>7</v>
      </c>
      <c r="BK10" s="1">
        <v>147.69999999999999</v>
      </c>
      <c r="BL10" s="1">
        <v>36.200000000000003</v>
      </c>
      <c r="BM10" s="22">
        <v>93.8</v>
      </c>
      <c r="BN10" s="22">
        <v>35.299999999999997</v>
      </c>
      <c r="BO10" s="1"/>
      <c r="BP10" s="2"/>
      <c r="BR10" s="5">
        <v>7</v>
      </c>
      <c r="BS10" s="1">
        <v>135.4</v>
      </c>
      <c r="BT10" s="1">
        <v>35.9</v>
      </c>
      <c r="BU10" s="22">
        <v>236</v>
      </c>
      <c r="BV10" s="22">
        <v>34.9</v>
      </c>
      <c r="BW10" s="1"/>
      <c r="BX10" s="2"/>
      <c r="CD10" s="5">
        <v>7</v>
      </c>
      <c r="CE10" s="1">
        <v>97.3</v>
      </c>
      <c r="CF10" s="1">
        <v>35.9</v>
      </c>
      <c r="CG10" s="22">
        <v>107.3</v>
      </c>
      <c r="CH10" s="22">
        <v>33.6</v>
      </c>
      <c r="CI10" s="1"/>
      <c r="CJ10" s="2"/>
      <c r="CP10" s="5">
        <v>7</v>
      </c>
      <c r="CQ10" s="1">
        <v>146.69999999999999</v>
      </c>
      <c r="CR10" s="1">
        <v>32.4</v>
      </c>
      <c r="CS10" s="22">
        <v>157.1</v>
      </c>
      <c r="CT10" s="22">
        <v>34.6</v>
      </c>
      <c r="CU10" s="1"/>
      <c r="CV10" s="2"/>
      <c r="CX10" s="5">
        <v>7</v>
      </c>
      <c r="CY10" s="1">
        <v>95.3</v>
      </c>
      <c r="CZ10" s="1">
        <v>38.200000000000003</v>
      </c>
      <c r="DA10" s="22">
        <v>72.099999999999994</v>
      </c>
      <c r="DB10" s="22">
        <v>36.9</v>
      </c>
      <c r="DC10" s="1"/>
      <c r="DD10" s="2"/>
      <c r="DJ10" s="5">
        <v>7</v>
      </c>
      <c r="DK10" s="1">
        <v>228.7</v>
      </c>
      <c r="DL10" s="1">
        <v>36.6</v>
      </c>
      <c r="DM10" s="22">
        <v>120.7</v>
      </c>
      <c r="DN10" s="22">
        <v>37.200000000000003</v>
      </c>
      <c r="DO10" s="1"/>
      <c r="DP10" s="2"/>
      <c r="DV10" s="5">
        <v>7</v>
      </c>
      <c r="DW10" s="256"/>
      <c r="DX10" s="257"/>
      <c r="DY10" s="257"/>
      <c r="DZ10" s="258"/>
      <c r="EA10" s="1"/>
      <c r="EB10" s="2"/>
      <c r="ED10" s="5">
        <v>7</v>
      </c>
      <c r="EE10" s="1"/>
      <c r="EF10" s="1"/>
      <c r="EG10" s="22"/>
      <c r="EH10" s="22"/>
      <c r="EI10" s="1"/>
      <c r="EJ10" s="2"/>
      <c r="EP10" s="5">
        <v>7</v>
      </c>
      <c r="EQ10" s="1"/>
      <c r="ER10" s="1"/>
      <c r="ES10" s="22"/>
      <c r="ET10" s="22"/>
      <c r="EU10" s="1"/>
      <c r="EV10" s="2"/>
      <c r="FB10" s="5">
        <v>7</v>
      </c>
      <c r="FC10" s="63">
        <v>61.6</v>
      </c>
      <c r="FD10" s="63">
        <v>32</v>
      </c>
      <c r="FE10" s="63">
        <v>106.1</v>
      </c>
      <c r="FF10" s="63">
        <v>35.299999999999997</v>
      </c>
      <c r="FG10" s="1"/>
      <c r="FH10" s="2"/>
      <c r="FJ10" s="5">
        <v>7</v>
      </c>
      <c r="FK10" s="1">
        <v>79.599999999999994</v>
      </c>
      <c r="FL10" s="1">
        <v>38.299999999999997</v>
      </c>
      <c r="FM10" s="22">
        <v>92.4</v>
      </c>
      <c r="FN10" s="22">
        <v>39.6</v>
      </c>
      <c r="FO10" s="1"/>
      <c r="FP10" s="2"/>
      <c r="FV10" s="5">
        <v>7</v>
      </c>
      <c r="FW10" s="1">
        <v>97</v>
      </c>
      <c r="FX10" s="1">
        <v>38.6</v>
      </c>
      <c r="FY10" s="22">
        <v>21.7</v>
      </c>
      <c r="FZ10" s="22">
        <v>37.299999999999997</v>
      </c>
      <c r="GA10" s="1"/>
      <c r="GB10" s="2"/>
      <c r="GH10" s="5">
        <v>7</v>
      </c>
      <c r="GI10" s="63"/>
      <c r="GJ10" s="63"/>
      <c r="GK10" s="63"/>
      <c r="GL10" s="63"/>
      <c r="GM10" s="1"/>
      <c r="GN10" s="2"/>
      <c r="GP10" s="5">
        <v>7</v>
      </c>
      <c r="GQ10" s="1"/>
      <c r="GR10" s="1"/>
      <c r="GS10" s="22"/>
      <c r="GT10" s="22"/>
      <c r="GU10" s="1"/>
      <c r="GV10" s="2"/>
      <c r="HB10" s="5">
        <v>7</v>
      </c>
      <c r="HC10" s="1"/>
      <c r="HD10" s="1"/>
      <c r="HE10" s="22"/>
      <c r="HF10" s="22"/>
      <c r="HG10" s="1"/>
      <c r="HH10" s="2"/>
      <c r="HJ10" s="76"/>
      <c r="HK10" s="76"/>
      <c r="HL10" s="76"/>
      <c r="HM10" s="76"/>
      <c r="HN10" s="5">
        <v>7</v>
      </c>
      <c r="HO10" s="86">
        <v>31.1</v>
      </c>
      <c r="HP10" s="86">
        <v>30.8</v>
      </c>
      <c r="HQ10" s="86">
        <v>67.7</v>
      </c>
      <c r="HR10" s="86">
        <v>33.200000000000003</v>
      </c>
      <c r="HS10" s="82"/>
      <c r="HT10" s="83"/>
      <c r="HU10" s="76"/>
      <c r="HV10" s="5">
        <v>7</v>
      </c>
      <c r="HW10" s="84">
        <v>35.6</v>
      </c>
      <c r="HX10" s="84">
        <v>31.3</v>
      </c>
      <c r="HY10" s="87">
        <v>30</v>
      </c>
      <c r="HZ10" s="87">
        <v>33.299999999999997</v>
      </c>
      <c r="IA10" s="82"/>
      <c r="IB10" s="83"/>
      <c r="IC10" s="76"/>
      <c r="ID10" s="76"/>
      <c r="IE10" s="76"/>
      <c r="IF10" s="76"/>
      <c r="IG10" s="76"/>
      <c r="IH10" s="5">
        <v>7</v>
      </c>
      <c r="II10" s="84">
        <v>108.6</v>
      </c>
      <c r="IJ10" s="84">
        <v>35.799999999999997</v>
      </c>
      <c r="IK10" s="87">
        <v>39.200000000000003</v>
      </c>
      <c r="IL10" s="87">
        <v>35.299999999999997</v>
      </c>
      <c r="IM10" s="82"/>
      <c r="IN10" s="83"/>
      <c r="IP10" s="76"/>
      <c r="IQ10" s="76"/>
      <c r="IR10" s="76"/>
      <c r="IS10" s="76"/>
      <c r="IT10" s="5">
        <v>7</v>
      </c>
      <c r="IU10" s="86"/>
      <c r="IV10" s="86"/>
      <c r="IW10" s="86"/>
      <c r="IX10" s="86"/>
      <c r="IY10" s="82"/>
      <c r="IZ10" s="83"/>
      <c r="JA10" s="76"/>
      <c r="JB10" s="5">
        <v>7</v>
      </c>
      <c r="JC10" s="94"/>
      <c r="JD10" s="94"/>
      <c r="JE10" s="93"/>
      <c r="JF10" s="93"/>
      <c r="JG10" s="82"/>
      <c r="JH10" s="83"/>
      <c r="JI10" s="76"/>
      <c r="JJ10" s="76"/>
      <c r="JK10" s="76"/>
      <c r="JL10" s="76"/>
      <c r="JM10" s="76"/>
      <c r="JN10" s="5">
        <v>7</v>
      </c>
      <c r="JO10" s="94"/>
      <c r="JP10" s="94"/>
      <c r="JQ10" s="93"/>
      <c r="JR10" s="93"/>
      <c r="JS10" s="82"/>
      <c r="JT10" s="83"/>
      <c r="JV10" s="76"/>
      <c r="JW10" s="76"/>
      <c r="JX10" s="76"/>
      <c r="JY10" s="76"/>
      <c r="JZ10" s="5">
        <v>7</v>
      </c>
      <c r="KA10" s="86"/>
      <c r="KB10" s="86"/>
      <c r="KC10" s="86"/>
      <c r="KD10" s="86"/>
      <c r="KE10" s="82"/>
      <c r="KF10" s="83"/>
      <c r="KG10" s="76"/>
      <c r="KH10" s="5">
        <v>7</v>
      </c>
      <c r="KI10" s="94"/>
      <c r="KJ10" s="94"/>
      <c r="KK10" s="93"/>
      <c r="KL10" s="93"/>
      <c r="KM10" s="82"/>
      <c r="KN10" s="83"/>
      <c r="KO10" s="76"/>
      <c r="KP10" s="76"/>
      <c r="KQ10" s="76"/>
      <c r="KR10" s="76"/>
      <c r="KS10" s="76"/>
      <c r="KT10" s="5">
        <v>7</v>
      </c>
      <c r="KU10" s="94"/>
      <c r="KV10" s="94"/>
      <c r="KW10" s="93"/>
      <c r="KX10" s="93"/>
      <c r="KY10" s="82"/>
      <c r="KZ10" s="83"/>
      <c r="LB10" s="76"/>
      <c r="LC10" s="76"/>
      <c r="LD10" s="76"/>
      <c r="LE10" s="76"/>
      <c r="LF10" s="5">
        <v>7</v>
      </c>
      <c r="LG10" s="86"/>
      <c r="LH10" s="86"/>
      <c r="LI10" s="86"/>
      <c r="LJ10" s="86"/>
      <c r="LK10" s="82"/>
      <c r="LL10" s="83"/>
      <c r="LM10" s="92"/>
      <c r="LN10" s="5">
        <v>7</v>
      </c>
      <c r="LO10" s="94">
        <v>164.5</v>
      </c>
      <c r="LP10" s="94">
        <v>30.1</v>
      </c>
      <c r="LQ10" s="93">
        <v>160.1</v>
      </c>
      <c r="LR10" s="93">
        <v>32.799999999999997</v>
      </c>
      <c r="LS10" s="82"/>
      <c r="LT10" s="83"/>
      <c r="LU10" s="76"/>
      <c r="LV10" s="76"/>
      <c r="LW10" s="76"/>
      <c r="LX10" s="76"/>
      <c r="LY10" s="76"/>
      <c r="LZ10" s="5">
        <v>7</v>
      </c>
      <c r="MA10" s="84">
        <v>97.4</v>
      </c>
      <c r="MB10" s="84">
        <v>30.1</v>
      </c>
      <c r="MC10" s="93">
        <v>106.3</v>
      </c>
      <c r="MD10" s="93">
        <v>34.700000000000003</v>
      </c>
      <c r="ME10" s="84"/>
      <c r="MF10" s="104"/>
      <c r="MH10" s="76"/>
      <c r="MI10" s="76"/>
      <c r="MJ10" s="76"/>
      <c r="MK10" s="76"/>
      <c r="ML10" s="5">
        <v>7</v>
      </c>
      <c r="MM10" s="86"/>
      <c r="MN10" s="86"/>
      <c r="MO10" s="86"/>
      <c r="MP10" s="86"/>
      <c r="MQ10" s="82"/>
      <c r="MR10" s="83"/>
      <c r="MS10" s="76"/>
      <c r="MT10" s="5">
        <v>7</v>
      </c>
      <c r="MU10" s="94"/>
      <c r="MV10" s="94"/>
      <c r="MW10" s="93"/>
      <c r="MX10" s="93"/>
      <c r="MY10" s="82"/>
      <c r="MZ10" s="83"/>
      <c r="NA10" s="76"/>
      <c r="NB10" s="76"/>
      <c r="NC10" s="76"/>
      <c r="ND10" s="76"/>
      <c r="NE10" s="76"/>
      <c r="NF10" s="5">
        <v>7</v>
      </c>
      <c r="NG10" s="94">
        <v>121.2</v>
      </c>
      <c r="NH10" s="94">
        <v>36.6</v>
      </c>
      <c r="NI10" s="93"/>
      <c r="NJ10" s="93"/>
      <c r="NK10" s="82"/>
      <c r="NL10" s="83"/>
      <c r="NN10" s="76"/>
      <c r="NO10" s="76"/>
      <c r="NP10" s="76"/>
      <c r="NQ10" s="76"/>
      <c r="NR10" s="5">
        <v>7</v>
      </c>
      <c r="NS10" s="86">
        <v>76.7</v>
      </c>
      <c r="NT10" s="86">
        <v>28.2</v>
      </c>
      <c r="NU10" s="86"/>
      <c r="NV10" s="86"/>
      <c r="NW10" s="82"/>
      <c r="NX10" s="83"/>
      <c r="NY10" s="76"/>
      <c r="NZ10" s="5">
        <v>7</v>
      </c>
      <c r="OA10" s="94">
        <v>132.19999999999999</v>
      </c>
      <c r="OB10" s="94">
        <v>31.1</v>
      </c>
      <c r="OC10" s="93">
        <v>68.900000000000006</v>
      </c>
      <c r="OD10" s="93">
        <v>28.9</v>
      </c>
      <c r="OE10" s="82"/>
      <c r="OF10" s="83"/>
      <c r="OG10" s="76"/>
      <c r="OH10" s="76"/>
      <c r="OI10" s="76"/>
      <c r="OJ10" s="76"/>
      <c r="OK10" s="76"/>
      <c r="OL10" s="5">
        <v>7</v>
      </c>
      <c r="OM10" s="94">
        <v>61.1</v>
      </c>
      <c r="ON10" s="94">
        <v>32.4</v>
      </c>
      <c r="OO10" s="93"/>
      <c r="OP10" s="93"/>
      <c r="OQ10" s="82"/>
      <c r="OR10" s="83"/>
      <c r="OT10" s="76"/>
      <c r="OU10" s="76"/>
      <c r="OV10" s="76"/>
      <c r="OW10" s="76"/>
      <c r="OX10" s="5">
        <v>7</v>
      </c>
      <c r="OY10" s="86">
        <v>62.2</v>
      </c>
      <c r="OZ10" s="86">
        <v>26.6</v>
      </c>
      <c r="PA10" s="86"/>
      <c r="PB10" s="86"/>
      <c r="PC10" s="82"/>
      <c r="PD10" s="83"/>
      <c r="PE10" s="76"/>
      <c r="PF10" s="5">
        <v>7</v>
      </c>
      <c r="PG10" s="94">
        <v>59.6</v>
      </c>
      <c r="PH10" s="94">
        <v>33.4</v>
      </c>
      <c r="PI10" s="93"/>
      <c r="PJ10" s="93"/>
      <c r="PK10" s="82"/>
      <c r="PL10" s="83"/>
      <c r="PM10" s="76"/>
      <c r="PN10" s="76"/>
      <c r="PO10" s="76"/>
      <c r="PP10" s="76"/>
      <c r="PQ10" s="76"/>
      <c r="PR10" s="5">
        <v>7</v>
      </c>
      <c r="PS10" s="94">
        <v>122.7</v>
      </c>
      <c r="PT10" s="94">
        <v>34.5</v>
      </c>
      <c r="PU10" s="93"/>
      <c r="PV10" s="93"/>
      <c r="PW10" s="82"/>
      <c r="PX10" s="83"/>
      <c r="PY10" s="112"/>
      <c r="PZ10" s="76"/>
      <c r="QA10" s="76"/>
      <c r="QB10" s="76"/>
      <c r="QC10" s="76"/>
      <c r="QD10" s="5">
        <v>7</v>
      </c>
      <c r="QE10" s="86">
        <v>87.3</v>
      </c>
      <c r="QF10" s="86">
        <v>27.6</v>
      </c>
      <c r="QG10" s="86"/>
      <c r="QH10" s="86"/>
      <c r="QI10" s="82"/>
      <c r="QJ10" s="83"/>
      <c r="QK10" s="76"/>
      <c r="QL10" s="5">
        <v>7</v>
      </c>
      <c r="QM10" s="94">
        <v>33.9</v>
      </c>
      <c r="QN10" s="94">
        <v>31.6</v>
      </c>
      <c r="QO10" s="93">
        <v>193.4</v>
      </c>
      <c r="QP10" s="93">
        <v>31.4</v>
      </c>
      <c r="QQ10" s="82"/>
      <c r="QR10" s="83"/>
      <c r="QS10" s="76"/>
      <c r="QT10" s="76"/>
      <c r="QU10" s="76"/>
      <c r="QV10" s="76"/>
      <c r="QW10" s="76"/>
      <c r="QX10" s="5">
        <v>7</v>
      </c>
      <c r="QY10" s="94">
        <v>30.2</v>
      </c>
      <c r="QZ10" s="94">
        <v>33.4</v>
      </c>
      <c r="RA10" s="93"/>
      <c r="RB10" s="93"/>
      <c r="RC10" s="82"/>
      <c r="RD10" s="83"/>
      <c r="RE10" s="112"/>
      <c r="RF10" s="76"/>
      <c r="RG10" s="76"/>
      <c r="RH10" s="76"/>
      <c r="RI10" s="76"/>
      <c r="RJ10" s="5">
        <v>7</v>
      </c>
      <c r="RK10" s="149">
        <v>106.3</v>
      </c>
      <c r="RL10" s="149">
        <v>27.3</v>
      </c>
      <c r="RM10" s="86"/>
      <c r="RN10" s="86"/>
      <c r="RO10" s="82"/>
      <c r="RP10" s="83"/>
      <c r="RQ10" s="76"/>
      <c r="RR10" s="5">
        <v>7</v>
      </c>
      <c r="RS10" s="94">
        <v>45.2</v>
      </c>
      <c r="RT10" s="94">
        <v>32.6</v>
      </c>
      <c r="RU10" s="93"/>
      <c r="RV10" s="93"/>
      <c r="RW10" s="82"/>
      <c r="RX10" s="83"/>
      <c r="RY10" s="76"/>
      <c r="RZ10" s="76"/>
      <c r="SA10" s="76"/>
      <c r="SB10" s="76"/>
      <c r="SC10" s="76"/>
      <c r="SD10" s="5">
        <v>7</v>
      </c>
      <c r="SE10" s="94">
        <v>41.2</v>
      </c>
      <c r="SF10" s="94">
        <v>34.5</v>
      </c>
      <c r="SG10" s="93"/>
      <c r="SH10" s="93"/>
      <c r="SI10" s="82"/>
      <c r="SJ10" s="83"/>
      <c r="SK10" s="112"/>
      <c r="SL10" s="76"/>
      <c r="SM10" s="76"/>
      <c r="SN10" s="76"/>
      <c r="SO10" s="76"/>
      <c r="SP10" s="5">
        <v>7</v>
      </c>
      <c r="SQ10" s="160">
        <v>112.6</v>
      </c>
      <c r="SR10" s="160">
        <v>23.9</v>
      </c>
      <c r="SS10" s="86"/>
      <c r="ST10" s="86"/>
      <c r="SU10" s="82"/>
      <c r="SV10" s="83"/>
      <c r="SW10" s="76"/>
      <c r="SX10" s="5">
        <v>7</v>
      </c>
      <c r="SY10" s="94">
        <v>88.5</v>
      </c>
      <c r="SZ10" s="94">
        <v>29.6</v>
      </c>
      <c r="TA10" s="93"/>
      <c r="TB10" s="93"/>
      <c r="TC10" s="82"/>
      <c r="TD10" s="83"/>
      <c r="TE10" s="76"/>
      <c r="TF10" s="76"/>
      <c r="TG10" s="76"/>
      <c r="TH10" s="76"/>
      <c r="TI10" s="76"/>
      <c r="TJ10" s="5">
        <v>7</v>
      </c>
      <c r="TK10" s="94">
        <v>135</v>
      </c>
      <c r="TL10" s="94">
        <v>30.6</v>
      </c>
      <c r="TM10" s="93"/>
      <c r="TN10" s="93"/>
      <c r="TO10" s="82"/>
      <c r="TP10" s="83"/>
      <c r="TQ10" s="112"/>
      <c r="TR10" s="76"/>
      <c r="TS10" s="76"/>
      <c r="TT10" s="76"/>
      <c r="TU10" s="76"/>
      <c r="TV10" s="5">
        <v>7</v>
      </c>
      <c r="TW10" s="176">
        <v>102.7</v>
      </c>
      <c r="TX10" s="176">
        <v>21.5</v>
      </c>
      <c r="TY10" s="86"/>
      <c r="TZ10" s="86"/>
      <c r="UA10" s="82"/>
      <c r="UB10" s="83"/>
      <c r="UC10" s="76"/>
      <c r="UD10" s="5">
        <v>7</v>
      </c>
      <c r="UE10" s="94"/>
      <c r="UF10" s="94"/>
      <c r="UG10" s="93"/>
      <c r="UH10" s="93"/>
      <c r="UI10" s="82"/>
      <c r="UJ10" s="83"/>
      <c r="UK10" s="76"/>
      <c r="UL10" s="76"/>
      <c r="UM10" s="76"/>
      <c r="UN10" s="76"/>
      <c r="UO10" s="76"/>
      <c r="UP10" s="5">
        <v>7</v>
      </c>
      <c r="UQ10" s="94"/>
      <c r="UR10" s="94"/>
      <c r="US10" s="93"/>
      <c r="UT10" s="93"/>
      <c r="UU10" s="82"/>
      <c r="UV10" s="83"/>
      <c r="UW10" s="112"/>
      <c r="UX10" s="76"/>
      <c r="UY10" s="76"/>
      <c r="UZ10" s="76"/>
      <c r="VA10" s="76"/>
      <c r="VB10" s="5">
        <v>7</v>
      </c>
      <c r="VC10" s="160">
        <v>76.599999999999994</v>
      </c>
      <c r="VD10" s="160">
        <v>27.6</v>
      </c>
      <c r="VE10" s="86"/>
      <c r="VF10" s="86"/>
      <c r="VG10" s="82"/>
      <c r="VH10" s="83"/>
      <c r="VI10" s="76"/>
      <c r="VJ10" s="5">
        <v>7</v>
      </c>
      <c r="VK10" s="94">
        <v>70</v>
      </c>
      <c r="VL10" s="94">
        <v>28.5</v>
      </c>
      <c r="VM10" s="93">
        <v>265.3</v>
      </c>
      <c r="VN10" s="93">
        <v>31.8</v>
      </c>
      <c r="VO10" s="82"/>
      <c r="VP10" s="83"/>
      <c r="VQ10" s="76"/>
      <c r="VR10" s="76"/>
      <c r="VS10" s="76"/>
      <c r="VT10" s="76"/>
      <c r="VU10" s="76"/>
      <c r="VV10" s="5">
        <v>7</v>
      </c>
      <c r="VW10" s="94">
        <v>91.5</v>
      </c>
      <c r="VX10" s="94">
        <v>31.6</v>
      </c>
      <c r="VY10" s="93"/>
      <c r="VZ10" s="93"/>
      <c r="WA10" s="82"/>
      <c r="WB10" s="83"/>
      <c r="WD10" s="112"/>
      <c r="WE10" s="76"/>
      <c r="WF10" s="76"/>
      <c r="WG10" s="76"/>
      <c r="WH10" s="76"/>
      <c r="WI10" s="5">
        <v>7</v>
      </c>
      <c r="WJ10" s="160">
        <v>70.900000000000006</v>
      </c>
      <c r="WK10" s="160">
        <v>24.1</v>
      </c>
      <c r="WL10" s="86"/>
      <c r="WM10" s="86"/>
      <c r="WN10" s="82"/>
      <c r="WO10" s="83"/>
      <c r="WP10" s="76"/>
      <c r="WQ10" s="5">
        <v>7</v>
      </c>
      <c r="WR10" s="94">
        <v>232</v>
      </c>
      <c r="WS10" s="94">
        <v>25.5</v>
      </c>
      <c r="WT10" s="93"/>
      <c r="WU10" s="93"/>
      <c r="WV10" s="82"/>
      <c r="WW10" s="83"/>
      <c r="WX10" s="76"/>
      <c r="WY10" s="76"/>
      <c r="WZ10" s="76"/>
      <c r="XA10" s="76"/>
      <c r="XB10" s="76"/>
      <c r="XC10" s="5">
        <v>7</v>
      </c>
      <c r="XD10" s="94">
        <v>68.900000000000006</v>
      </c>
      <c r="XE10" s="94">
        <v>29.5</v>
      </c>
      <c r="XF10" s="93"/>
      <c r="XG10" s="93"/>
      <c r="XH10" s="82"/>
      <c r="XI10" s="83"/>
      <c r="XJ10" s="112"/>
      <c r="XK10" s="76"/>
      <c r="XL10" s="76"/>
      <c r="XM10" s="76"/>
      <c r="XN10" s="76"/>
      <c r="XO10" s="5">
        <v>7</v>
      </c>
      <c r="XP10" s="160">
        <v>83.3</v>
      </c>
      <c r="XQ10" s="160">
        <v>23.5</v>
      </c>
      <c r="XR10" s="86"/>
      <c r="XS10" s="86"/>
      <c r="XT10" s="82"/>
      <c r="XU10" s="83"/>
      <c r="XV10" s="76"/>
      <c r="XW10" s="5">
        <v>7</v>
      </c>
      <c r="XX10" s="94">
        <v>43.9</v>
      </c>
      <c r="XY10" s="94">
        <v>28.1</v>
      </c>
      <c r="XZ10" s="93"/>
      <c r="YA10" s="93"/>
      <c r="YB10" s="82"/>
      <c r="YC10" s="83"/>
      <c r="YD10" s="76"/>
      <c r="YE10" s="76"/>
      <c r="YF10" s="76"/>
      <c r="YG10" s="76"/>
      <c r="YH10" s="76"/>
      <c r="YI10" s="5">
        <v>7</v>
      </c>
      <c r="YJ10" s="94">
        <v>133.1</v>
      </c>
      <c r="YK10" s="94">
        <v>29.9</v>
      </c>
      <c r="YL10" s="93"/>
      <c r="YM10" s="93"/>
      <c r="YN10" s="82"/>
      <c r="YO10" s="83"/>
      <c r="YP10" s="112"/>
      <c r="YQ10" s="76"/>
      <c r="YR10" s="76"/>
      <c r="YS10" s="76"/>
      <c r="YT10" s="201"/>
      <c r="YU10" s="76"/>
      <c r="YV10" s="76"/>
      <c r="YW10" s="76"/>
      <c r="YX10" s="112"/>
      <c r="YY10" s="76"/>
      <c r="YZ10" s="76"/>
      <c r="ZA10" s="76"/>
      <c r="ZB10" s="201"/>
      <c r="ZC10" s="76"/>
      <c r="ZD10" s="76"/>
      <c r="ZE10" s="76"/>
      <c r="ZF10" s="112"/>
      <c r="ZG10" s="76"/>
      <c r="ZH10" s="76"/>
      <c r="ZI10" s="76"/>
      <c r="ZJ10" s="201"/>
      <c r="ZK10" s="76"/>
      <c r="ZL10" s="76"/>
      <c r="ZM10" s="76"/>
      <c r="ZN10" s="112"/>
      <c r="ZO10" s="76"/>
      <c r="ZP10" s="76"/>
      <c r="ZQ10" s="76"/>
      <c r="ZR10" s="201"/>
      <c r="ZS10" s="76"/>
      <c r="ZT10" s="76"/>
      <c r="ZU10" s="76"/>
    </row>
    <row r="11" spans="1:701" x14ac:dyDescent="0.25">
      <c r="B11" s="5">
        <v>8</v>
      </c>
      <c r="C11" s="1">
        <v>199.2</v>
      </c>
      <c r="D11" s="1">
        <v>34.200000000000003</v>
      </c>
      <c r="E11" s="1">
        <v>515.70000000000005</v>
      </c>
      <c r="F11" s="1">
        <v>35.4</v>
      </c>
      <c r="G11" s="1"/>
      <c r="H11" s="2"/>
      <c r="J11" s="5">
        <v>8</v>
      </c>
      <c r="K11" s="1">
        <v>531.70000000000005</v>
      </c>
      <c r="L11" s="1">
        <v>38.6</v>
      </c>
      <c r="M11" s="1">
        <v>628.1</v>
      </c>
      <c r="N11" s="1">
        <v>38.799999999999997</v>
      </c>
      <c r="O11" s="1"/>
      <c r="P11" s="2"/>
      <c r="R11" s="5">
        <v>8</v>
      </c>
      <c r="S11" s="20">
        <v>176.3</v>
      </c>
      <c r="T11" s="20">
        <v>36.6</v>
      </c>
      <c r="U11" s="1">
        <v>565.29999999999995</v>
      </c>
      <c r="V11" s="1">
        <v>38</v>
      </c>
      <c r="W11" s="1"/>
      <c r="X11" s="2"/>
      <c r="Y11" s="113"/>
      <c r="AD11" s="5">
        <v>8</v>
      </c>
      <c r="AE11" s="1">
        <v>276.8</v>
      </c>
      <c r="AF11" s="1">
        <v>33.4</v>
      </c>
      <c r="AG11" s="1">
        <v>288.39999999999998</v>
      </c>
      <c r="AH11" s="1">
        <v>34.6</v>
      </c>
      <c r="AI11" s="1"/>
      <c r="AJ11" s="2"/>
      <c r="AL11" s="5">
        <v>8</v>
      </c>
      <c r="AM11" s="1">
        <v>192</v>
      </c>
      <c r="AN11" s="1">
        <v>36.6</v>
      </c>
      <c r="AO11" s="1">
        <v>116.8</v>
      </c>
      <c r="AP11" s="1">
        <v>37.5</v>
      </c>
      <c r="AQ11" s="1"/>
      <c r="AR11" s="2"/>
      <c r="AT11" s="5">
        <v>8</v>
      </c>
      <c r="AU11" s="1">
        <v>269.2</v>
      </c>
      <c r="AV11" s="1">
        <v>38.200000000000003</v>
      </c>
      <c r="AW11" s="1">
        <v>332.9</v>
      </c>
      <c r="AX11" s="1">
        <v>38.5</v>
      </c>
      <c r="AY11" s="1"/>
      <c r="AZ11" s="2"/>
      <c r="BJ11" s="5">
        <v>8</v>
      </c>
      <c r="BK11" s="1">
        <v>211.2</v>
      </c>
      <c r="BL11" s="1">
        <v>35.700000000000003</v>
      </c>
      <c r="BM11" s="1">
        <v>181.7</v>
      </c>
      <c r="BN11" s="1">
        <v>35.200000000000003</v>
      </c>
      <c r="BO11" s="1"/>
      <c r="BP11" s="2"/>
      <c r="BR11" s="5">
        <v>8</v>
      </c>
      <c r="BS11" s="1">
        <v>193.4</v>
      </c>
      <c r="BT11" s="1">
        <v>35.700000000000003</v>
      </c>
      <c r="BU11" s="1">
        <v>388.9</v>
      </c>
      <c r="BV11" s="1">
        <v>34.700000000000003</v>
      </c>
      <c r="BW11" s="1"/>
      <c r="BX11" s="2"/>
      <c r="CD11" s="5">
        <v>8</v>
      </c>
      <c r="CE11" s="1">
        <v>122.6</v>
      </c>
      <c r="CF11" s="1">
        <v>35.299999999999997</v>
      </c>
      <c r="CG11" s="1">
        <v>136.1</v>
      </c>
      <c r="CH11" s="1">
        <v>33.700000000000003</v>
      </c>
      <c r="CI11" s="1"/>
      <c r="CJ11" s="2"/>
      <c r="CP11" s="5">
        <v>8</v>
      </c>
      <c r="CQ11" s="1">
        <v>196.7</v>
      </c>
      <c r="CR11" s="1">
        <v>32.700000000000003</v>
      </c>
      <c r="CS11" s="1">
        <v>209.4</v>
      </c>
      <c r="CT11" s="1">
        <v>34.799999999999997</v>
      </c>
      <c r="CU11" s="1"/>
      <c r="CV11" s="2"/>
      <c r="CX11" s="5">
        <v>8</v>
      </c>
      <c r="CY11" s="1">
        <v>122.8</v>
      </c>
      <c r="CZ11" s="1">
        <v>37.799999999999997</v>
      </c>
      <c r="DA11" s="20">
        <v>205.7</v>
      </c>
      <c r="DB11" s="20">
        <v>36.5</v>
      </c>
      <c r="DC11" s="1"/>
      <c r="DD11" s="2"/>
      <c r="DJ11" s="5">
        <v>8</v>
      </c>
      <c r="DK11" s="1">
        <v>156.1</v>
      </c>
      <c r="DL11" s="1">
        <v>38.5</v>
      </c>
      <c r="DM11" s="1">
        <v>163.6</v>
      </c>
      <c r="DN11" s="1">
        <v>37.5</v>
      </c>
      <c r="DO11" s="1"/>
      <c r="DP11" s="2"/>
      <c r="DV11" s="5">
        <v>8</v>
      </c>
      <c r="DW11" s="256"/>
      <c r="DX11" s="257"/>
      <c r="DY11" s="257"/>
      <c r="DZ11" s="258"/>
      <c r="EA11" s="1"/>
      <c r="EB11" s="2"/>
      <c r="ED11" s="5">
        <v>8</v>
      </c>
      <c r="EE11" s="1"/>
      <c r="EF11" s="1"/>
      <c r="EG11" s="61"/>
      <c r="EH11" s="61"/>
      <c r="EI11" s="1"/>
      <c r="EJ11" s="2"/>
      <c r="EP11" s="5">
        <v>8</v>
      </c>
      <c r="EQ11" s="1"/>
      <c r="ER11" s="1"/>
      <c r="ES11" s="1"/>
      <c r="ET11" s="1"/>
      <c r="EU11" s="1"/>
      <c r="EV11" s="2"/>
      <c r="FB11" s="5">
        <v>8</v>
      </c>
      <c r="FC11" s="63">
        <v>108.5</v>
      </c>
      <c r="FD11" s="63">
        <v>32.700000000000003</v>
      </c>
      <c r="FE11" s="63">
        <v>143</v>
      </c>
      <c r="FF11" s="63">
        <v>35.5</v>
      </c>
      <c r="FG11" s="1"/>
      <c r="FH11" s="2"/>
      <c r="FJ11" s="5">
        <v>8</v>
      </c>
      <c r="FK11" s="1">
        <v>144.1</v>
      </c>
      <c r="FL11" s="1">
        <v>38.299999999999997</v>
      </c>
      <c r="FM11" s="61">
        <v>169.2</v>
      </c>
      <c r="FN11" s="61">
        <v>39.700000000000003</v>
      </c>
      <c r="FO11" s="1"/>
      <c r="FP11" s="2"/>
      <c r="FV11" s="5">
        <v>8</v>
      </c>
      <c r="FW11" s="1">
        <v>51.5</v>
      </c>
      <c r="FX11" s="1">
        <v>38.1</v>
      </c>
      <c r="FY11" s="1">
        <v>63.8</v>
      </c>
      <c r="FZ11" s="1">
        <v>38.1</v>
      </c>
      <c r="GA11" s="1"/>
      <c r="GB11" s="2"/>
      <c r="GH11" s="5">
        <v>8</v>
      </c>
      <c r="GI11" s="63"/>
      <c r="GJ11" s="63"/>
      <c r="GK11" s="63"/>
      <c r="GL11" s="63"/>
      <c r="GM11" s="1"/>
      <c r="GN11" s="2"/>
      <c r="GP11" s="5">
        <v>8</v>
      </c>
      <c r="GQ11" s="1"/>
      <c r="GR11" s="1"/>
      <c r="GS11" s="61"/>
      <c r="GT11" s="61"/>
      <c r="GU11" s="1"/>
      <c r="GV11" s="2"/>
      <c r="HB11" s="5">
        <v>8</v>
      </c>
      <c r="HC11" s="1"/>
      <c r="HD11" s="1"/>
      <c r="HE11" s="1"/>
      <c r="HF11" s="1"/>
      <c r="HG11" s="1"/>
      <c r="HH11" s="2"/>
      <c r="HJ11" s="76"/>
      <c r="HK11" s="76"/>
      <c r="HL11" s="76"/>
      <c r="HM11" s="76"/>
      <c r="HN11" s="5">
        <v>8</v>
      </c>
      <c r="HO11" s="86">
        <v>29.3</v>
      </c>
      <c r="HP11" s="86">
        <v>31</v>
      </c>
      <c r="HQ11" s="86">
        <v>95.7</v>
      </c>
      <c r="HR11" s="86">
        <v>33.299999999999997</v>
      </c>
      <c r="HS11" s="82"/>
      <c r="HT11" s="83"/>
      <c r="HU11" s="76"/>
      <c r="HV11" s="5">
        <v>8</v>
      </c>
      <c r="HW11" s="84">
        <v>37.299999999999997</v>
      </c>
      <c r="HX11" s="84">
        <v>31.3</v>
      </c>
      <c r="HY11" s="84">
        <v>73.400000000000006</v>
      </c>
      <c r="HZ11" s="84">
        <v>33.5</v>
      </c>
      <c r="IA11" s="82"/>
      <c r="IB11" s="83"/>
      <c r="IC11" s="76"/>
      <c r="ID11" s="76"/>
      <c r="IE11" s="76"/>
      <c r="IF11" s="76"/>
      <c r="IG11" s="76"/>
      <c r="IH11" s="5">
        <v>8</v>
      </c>
      <c r="II11" s="84">
        <v>29.7</v>
      </c>
      <c r="IJ11" s="84">
        <v>36.4</v>
      </c>
      <c r="IK11" s="84">
        <v>31.8</v>
      </c>
      <c r="IL11" s="84">
        <v>34.9</v>
      </c>
      <c r="IM11" s="82"/>
      <c r="IN11" s="83"/>
      <c r="IP11" s="76"/>
      <c r="IQ11" s="76"/>
      <c r="IR11" s="76"/>
      <c r="IS11" s="76"/>
      <c r="IT11" s="5">
        <v>8</v>
      </c>
      <c r="IU11" s="86"/>
      <c r="IV11" s="86"/>
      <c r="IW11" s="86"/>
      <c r="IX11" s="86"/>
      <c r="IY11" s="82"/>
      <c r="IZ11" s="83"/>
      <c r="JA11" s="76"/>
      <c r="JB11" s="5">
        <v>8</v>
      </c>
      <c r="JC11" s="94"/>
      <c r="JD11" s="94"/>
      <c r="JE11" s="94"/>
      <c r="JF11" s="94"/>
      <c r="JG11" s="82"/>
      <c r="JH11" s="83"/>
      <c r="JI11" s="76"/>
      <c r="JJ11" s="76"/>
      <c r="JK11" s="76"/>
      <c r="JL11" s="76"/>
      <c r="JM11" s="76"/>
      <c r="JN11" s="5">
        <v>8</v>
      </c>
      <c r="JO11" s="94"/>
      <c r="JP11" s="94"/>
      <c r="JQ11" s="94"/>
      <c r="JR11" s="94"/>
      <c r="JS11" s="82"/>
      <c r="JT11" s="83"/>
      <c r="JV11" s="76"/>
      <c r="JW11" s="76"/>
      <c r="JX11" s="76"/>
      <c r="JY11" s="76"/>
      <c r="JZ11" s="5">
        <v>8</v>
      </c>
      <c r="KA11" s="86"/>
      <c r="KB11" s="86"/>
      <c r="KC11" s="86"/>
      <c r="KD11" s="86"/>
      <c r="KE11" s="82"/>
      <c r="KF11" s="83"/>
      <c r="KG11" s="76"/>
      <c r="KH11" s="5">
        <v>8</v>
      </c>
      <c r="KI11" s="94"/>
      <c r="KJ11" s="94"/>
      <c r="KK11" s="94"/>
      <c r="KL11" s="94"/>
      <c r="KM11" s="82"/>
      <c r="KN11" s="83"/>
      <c r="KO11" s="76"/>
      <c r="KP11" s="76"/>
      <c r="KQ11" s="76"/>
      <c r="KR11" s="76"/>
      <c r="KS11" s="76"/>
      <c r="KT11" s="5">
        <v>8</v>
      </c>
      <c r="KU11" s="94"/>
      <c r="KV11" s="94"/>
      <c r="KW11" s="94"/>
      <c r="KX11" s="94"/>
      <c r="KY11" s="82"/>
      <c r="KZ11" s="83"/>
      <c r="LB11" s="76"/>
      <c r="LC11" s="76"/>
      <c r="LD11" s="76"/>
      <c r="LE11" s="76"/>
      <c r="LF11" s="5">
        <v>8</v>
      </c>
      <c r="LG11" s="86"/>
      <c r="LH11" s="86"/>
      <c r="LI11" s="86"/>
      <c r="LJ11" s="86"/>
      <c r="LK11" s="82"/>
      <c r="LL11" s="83"/>
      <c r="LM11" s="92"/>
      <c r="LN11" s="5">
        <v>8</v>
      </c>
      <c r="LO11" s="94">
        <v>173.9</v>
      </c>
      <c r="LP11" s="94">
        <v>30.3</v>
      </c>
      <c r="LQ11" s="94">
        <v>206.2</v>
      </c>
      <c r="LR11" s="94">
        <v>32.4</v>
      </c>
      <c r="LS11" s="82"/>
      <c r="LT11" s="83"/>
      <c r="LU11" s="76"/>
      <c r="LV11" s="76"/>
      <c r="LW11" s="76"/>
      <c r="LX11" s="76"/>
      <c r="LY11" s="76"/>
      <c r="LZ11" s="5">
        <v>8</v>
      </c>
      <c r="MA11" s="84">
        <v>84.9</v>
      </c>
      <c r="MB11" s="84">
        <v>30.1</v>
      </c>
      <c r="MC11" s="94">
        <v>138.9</v>
      </c>
      <c r="MD11" s="94">
        <v>34.9</v>
      </c>
      <c r="ME11" s="84"/>
      <c r="MF11" s="104"/>
      <c r="MH11" s="76"/>
      <c r="MI11" s="76"/>
      <c r="MJ11" s="76"/>
      <c r="MK11" s="76"/>
      <c r="ML11" s="5">
        <v>8</v>
      </c>
      <c r="MM11" s="86"/>
      <c r="MN11" s="86"/>
      <c r="MO11" s="86"/>
      <c r="MP11" s="86"/>
      <c r="MQ11" s="82"/>
      <c r="MR11" s="83"/>
      <c r="MS11" s="76"/>
      <c r="MT11" s="5">
        <v>8</v>
      </c>
      <c r="MU11" s="94"/>
      <c r="MV11" s="94"/>
      <c r="MW11" s="94"/>
      <c r="MX11" s="94"/>
      <c r="MY11" s="82"/>
      <c r="MZ11" s="83"/>
      <c r="NA11" s="76"/>
      <c r="NB11" s="76"/>
      <c r="NC11" s="76"/>
      <c r="ND11" s="76"/>
      <c r="NE11" s="76"/>
      <c r="NF11" s="5">
        <v>8</v>
      </c>
      <c r="NG11" s="93">
        <v>101.6</v>
      </c>
      <c r="NH11" s="93">
        <v>36.6</v>
      </c>
      <c r="NI11" s="94"/>
      <c r="NJ11" s="94"/>
      <c r="NK11" s="82"/>
      <c r="NL11" s="83"/>
      <c r="NN11" s="76"/>
      <c r="NO11" s="76"/>
      <c r="NP11" s="76"/>
      <c r="NQ11" s="76"/>
      <c r="NR11" s="5">
        <v>8</v>
      </c>
      <c r="NS11" s="86">
        <v>94.1</v>
      </c>
      <c r="NT11" s="86">
        <v>28.8</v>
      </c>
      <c r="NU11" s="86"/>
      <c r="NV11" s="86"/>
      <c r="NW11" s="82"/>
      <c r="NX11" s="83"/>
      <c r="NY11" s="76"/>
      <c r="NZ11" s="5">
        <v>8</v>
      </c>
      <c r="OA11" s="94">
        <v>34.799999999999997</v>
      </c>
      <c r="OB11" s="94">
        <v>31.5</v>
      </c>
      <c r="OC11" s="94">
        <v>122.3</v>
      </c>
      <c r="OD11" s="94">
        <v>29.1</v>
      </c>
      <c r="OE11" s="82"/>
      <c r="OF11" s="83"/>
      <c r="OG11" s="76"/>
      <c r="OH11" s="76"/>
      <c r="OI11" s="76"/>
      <c r="OJ11" s="76"/>
      <c r="OK11" s="76"/>
      <c r="OL11" s="5">
        <v>8</v>
      </c>
      <c r="OM11" s="93">
        <v>100.3</v>
      </c>
      <c r="ON11" s="93">
        <v>32.299999999999997</v>
      </c>
      <c r="OO11" s="94"/>
      <c r="OP11" s="94"/>
      <c r="OQ11" s="82"/>
      <c r="OR11" s="83"/>
      <c r="OT11" s="76"/>
      <c r="OU11" s="76"/>
      <c r="OV11" s="76"/>
      <c r="OW11" s="76"/>
      <c r="OX11" s="5">
        <v>8</v>
      </c>
      <c r="OY11" s="86">
        <v>134.9</v>
      </c>
      <c r="OZ11" s="86">
        <v>26.9</v>
      </c>
      <c r="PA11" s="86"/>
      <c r="PB11" s="86"/>
      <c r="PC11" s="82"/>
      <c r="PD11" s="83"/>
      <c r="PE11" s="76"/>
      <c r="PF11" s="5">
        <v>8</v>
      </c>
      <c r="PG11" s="94">
        <v>42.7</v>
      </c>
      <c r="PH11" s="94">
        <v>33.5</v>
      </c>
      <c r="PI11" s="94"/>
      <c r="PJ11" s="94"/>
      <c r="PK11" s="82"/>
      <c r="PL11" s="83"/>
      <c r="PM11" s="76"/>
      <c r="PN11" s="76"/>
      <c r="PO11" s="76"/>
      <c r="PP11" s="76"/>
      <c r="PQ11" s="76"/>
      <c r="PR11" s="5">
        <v>8</v>
      </c>
      <c r="PS11" s="93">
        <v>103.1</v>
      </c>
      <c r="PT11" s="93">
        <v>34.4</v>
      </c>
      <c r="PU11" s="94"/>
      <c r="PV11" s="94"/>
      <c r="PW11" s="82"/>
      <c r="PX11" s="83"/>
      <c r="PY11" s="112"/>
      <c r="PZ11" s="76"/>
      <c r="QA11" s="76"/>
      <c r="QB11" s="76"/>
      <c r="QC11" s="76"/>
      <c r="QD11" s="5">
        <v>8</v>
      </c>
      <c r="QE11" s="86">
        <v>61.1</v>
      </c>
      <c r="QF11" s="86">
        <v>27.9</v>
      </c>
      <c r="QG11" s="86"/>
      <c r="QH11" s="86"/>
      <c r="QI11" s="82"/>
      <c r="QJ11" s="83"/>
      <c r="QK11" s="76"/>
      <c r="QL11" s="5">
        <v>8</v>
      </c>
      <c r="QM11" s="94">
        <v>40.799999999999997</v>
      </c>
      <c r="QN11" s="94">
        <v>32</v>
      </c>
      <c r="QO11" s="94">
        <v>338.9</v>
      </c>
      <c r="QP11" s="94">
        <v>31.8</v>
      </c>
      <c r="QQ11" s="82"/>
      <c r="QR11" s="83"/>
      <c r="QS11" s="76"/>
      <c r="QT11" s="76"/>
      <c r="QU11" s="76"/>
      <c r="QV11" s="76"/>
      <c r="QW11" s="76"/>
      <c r="QX11" s="5">
        <v>8</v>
      </c>
      <c r="QY11" s="93">
        <v>113.2</v>
      </c>
      <c r="QZ11" s="93">
        <v>33.6</v>
      </c>
      <c r="RA11" s="94"/>
      <c r="RB11" s="94"/>
      <c r="RC11" s="82"/>
      <c r="RD11" s="83"/>
      <c r="RE11" s="112"/>
      <c r="RF11" s="76"/>
      <c r="RG11" s="76"/>
      <c r="RH11" s="76"/>
      <c r="RI11" s="76"/>
      <c r="RJ11" s="5">
        <v>8</v>
      </c>
      <c r="RK11" s="149">
        <v>67.599999999999994</v>
      </c>
      <c r="RL11" s="149">
        <v>27.4</v>
      </c>
      <c r="RM11" s="86"/>
      <c r="RN11" s="86"/>
      <c r="RO11" s="82"/>
      <c r="RP11" s="83"/>
      <c r="RQ11" s="76"/>
      <c r="RR11" s="5">
        <v>8</v>
      </c>
      <c r="RS11" s="94">
        <v>50.4</v>
      </c>
      <c r="RT11" s="94">
        <v>32.5</v>
      </c>
      <c r="RU11" s="94"/>
      <c r="RV11" s="94"/>
      <c r="RW11" s="82"/>
      <c r="RX11" s="83"/>
      <c r="RY11" s="76"/>
      <c r="RZ11" s="76"/>
      <c r="SA11" s="76"/>
      <c r="SB11" s="76"/>
      <c r="SC11" s="76"/>
      <c r="SD11" s="5">
        <v>8</v>
      </c>
      <c r="SE11" s="93">
        <v>137.5</v>
      </c>
      <c r="SF11" s="93">
        <v>34.700000000000003</v>
      </c>
      <c r="SG11" s="94"/>
      <c r="SH11" s="94"/>
      <c r="SI11" s="82"/>
      <c r="SJ11" s="83"/>
      <c r="SK11" s="112"/>
      <c r="SL11" s="76"/>
      <c r="SM11" s="76"/>
      <c r="SN11" s="76"/>
      <c r="SO11" s="76"/>
      <c r="SP11" s="5">
        <v>8</v>
      </c>
      <c r="SQ11" s="160">
        <v>126.2</v>
      </c>
      <c r="SR11" s="160">
        <v>24.1</v>
      </c>
      <c r="SS11" s="86"/>
      <c r="ST11" s="86"/>
      <c r="SU11" s="82"/>
      <c r="SV11" s="83"/>
      <c r="SW11" s="76"/>
      <c r="SX11" s="5">
        <v>8</v>
      </c>
      <c r="SY11" s="94">
        <v>70.900000000000006</v>
      </c>
      <c r="SZ11" s="94">
        <v>29.9</v>
      </c>
      <c r="TA11" s="94"/>
      <c r="TB11" s="94"/>
      <c r="TC11" s="82"/>
      <c r="TD11" s="83"/>
      <c r="TE11" s="76"/>
      <c r="TF11" s="76"/>
      <c r="TG11" s="76"/>
      <c r="TH11" s="76"/>
      <c r="TI11" s="76"/>
      <c r="TJ11" s="5">
        <v>8</v>
      </c>
      <c r="TK11" s="93">
        <v>192.8</v>
      </c>
      <c r="TL11" s="93">
        <v>30.5</v>
      </c>
      <c r="TM11" s="94"/>
      <c r="TN11" s="94"/>
      <c r="TO11" s="82"/>
      <c r="TP11" s="83"/>
      <c r="TQ11" s="112"/>
      <c r="TR11" s="76"/>
      <c r="TS11" s="76"/>
      <c r="TT11" s="76"/>
      <c r="TU11" s="76"/>
      <c r="TV11" s="5">
        <v>8</v>
      </c>
      <c r="TW11" s="176">
        <v>176</v>
      </c>
      <c r="TX11" s="176">
        <v>21.4</v>
      </c>
      <c r="TY11" s="86"/>
      <c r="TZ11" s="86"/>
      <c r="UA11" s="82"/>
      <c r="UB11" s="83"/>
      <c r="UC11" s="76"/>
      <c r="UD11" s="5">
        <v>8</v>
      </c>
      <c r="UE11" s="94"/>
      <c r="UF11" s="94"/>
      <c r="UG11" s="94"/>
      <c r="UH11" s="94"/>
      <c r="UI11" s="82"/>
      <c r="UJ11" s="83"/>
      <c r="UK11" s="76"/>
      <c r="UL11" s="76"/>
      <c r="UM11" s="76"/>
      <c r="UN11" s="76"/>
      <c r="UO11" s="76"/>
      <c r="UP11" s="5">
        <v>8</v>
      </c>
      <c r="UQ11" s="93"/>
      <c r="UR11" s="93"/>
      <c r="US11" s="94"/>
      <c r="UT11" s="94"/>
      <c r="UU11" s="82"/>
      <c r="UV11" s="83"/>
      <c r="UW11" s="112"/>
      <c r="UX11" s="76"/>
      <c r="UY11" s="76"/>
      <c r="UZ11" s="76"/>
      <c r="VA11" s="76"/>
      <c r="VB11" s="5">
        <v>8</v>
      </c>
      <c r="VC11" s="160">
        <v>44.2</v>
      </c>
      <c r="VD11" s="160">
        <v>28</v>
      </c>
      <c r="VE11" s="86"/>
      <c r="VF11" s="86"/>
      <c r="VG11" s="82"/>
      <c r="VH11" s="83"/>
      <c r="VI11" s="76"/>
      <c r="VJ11" s="5">
        <v>8</v>
      </c>
      <c r="VK11" s="94">
        <v>118.9</v>
      </c>
      <c r="VL11" s="94">
        <v>28.2</v>
      </c>
      <c r="VM11" s="94">
        <v>101</v>
      </c>
      <c r="VN11" s="94">
        <v>31.4</v>
      </c>
      <c r="VO11" s="82"/>
      <c r="VP11" s="83"/>
      <c r="VQ11" s="76"/>
      <c r="VR11" s="76"/>
      <c r="VS11" s="76"/>
      <c r="VT11" s="76"/>
      <c r="VU11" s="76"/>
      <c r="VV11" s="5">
        <v>8</v>
      </c>
      <c r="VW11" s="93">
        <v>33.1</v>
      </c>
      <c r="VX11" s="93">
        <v>31.7</v>
      </c>
      <c r="VY11" s="94"/>
      <c r="VZ11" s="94"/>
      <c r="WA11" s="82"/>
      <c r="WB11" s="83"/>
      <c r="WD11" s="112"/>
      <c r="WE11" s="76"/>
      <c r="WF11" s="76"/>
      <c r="WG11" s="76"/>
      <c r="WH11" s="76"/>
      <c r="WI11" s="5">
        <v>8</v>
      </c>
      <c r="WJ11" s="160">
        <v>54.2</v>
      </c>
      <c r="WK11" s="160">
        <v>24.7</v>
      </c>
      <c r="WL11" s="86"/>
      <c r="WM11" s="86"/>
      <c r="WN11" s="82"/>
      <c r="WO11" s="83"/>
      <c r="WP11" s="76"/>
      <c r="WQ11" s="5">
        <v>8</v>
      </c>
      <c r="WR11" s="94">
        <v>53.7</v>
      </c>
      <c r="WS11" s="94">
        <v>25.6</v>
      </c>
      <c r="WT11" s="94"/>
      <c r="WU11" s="94"/>
      <c r="WV11" s="82"/>
      <c r="WW11" s="83"/>
      <c r="WX11" s="76"/>
      <c r="WY11" s="76"/>
      <c r="WZ11" s="76"/>
      <c r="XA11" s="76"/>
      <c r="XB11" s="76"/>
      <c r="XC11" s="5">
        <v>8</v>
      </c>
      <c r="XD11" s="93">
        <v>39.4</v>
      </c>
      <c r="XE11" s="93">
        <v>29</v>
      </c>
      <c r="XF11" s="94"/>
      <c r="XG11" s="94"/>
      <c r="XH11" s="82"/>
      <c r="XI11" s="83"/>
      <c r="XJ11" s="112"/>
      <c r="XK11" s="76"/>
      <c r="XL11" s="76"/>
      <c r="XM11" s="76"/>
      <c r="XN11" s="76"/>
      <c r="XO11" s="5">
        <v>8</v>
      </c>
      <c r="XP11" s="160">
        <v>62.1</v>
      </c>
      <c r="XQ11" s="160">
        <v>23.6</v>
      </c>
      <c r="XR11" s="86"/>
      <c r="XS11" s="86"/>
      <c r="XT11" s="82"/>
      <c r="XU11" s="83"/>
      <c r="XV11" s="76"/>
      <c r="XW11" s="5">
        <v>8</v>
      </c>
      <c r="XX11" s="94">
        <v>30.4</v>
      </c>
      <c r="XY11" s="94">
        <v>28.4</v>
      </c>
      <c r="XZ11" s="94"/>
      <c r="YA11" s="94"/>
      <c r="YB11" s="82"/>
      <c r="YC11" s="83"/>
      <c r="YD11" s="76"/>
      <c r="YE11" s="76"/>
      <c r="YF11" s="76"/>
      <c r="YG11" s="76"/>
      <c r="YH11" s="76"/>
      <c r="YI11" s="5">
        <v>8</v>
      </c>
      <c r="YJ11" s="93">
        <v>40.200000000000003</v>
      </c>
      <c r="YK11" s="93">
        <v>30.4</v>
      </c>
      <c r="YL11" s="94"/>
      <c r="YM11" s="94"/>
      <c r="YN11" s="82"/>
      <c r="YO11" s="83"/>
      <c r="YP11" s="112"/>
      <c r="YQ11" s="76"/>
      <c r="YR11" s="76"/>
      <c r="YS11" s="76"/>
      <c r="YT11" s="201"/>
      <c r="YU11" s="76"/>
      <c r="YV11" s="76"/>
      <c r="YW11" s="76"/>
      <c r="YX11" s="112"/>
      <c r="YY11" s="76"/>
      <c r="YZ11" s="76"/>
      <c r="ZA11" s="76"/>
      <c r="ZB11" s="201"/>
      <c r="ZC11" s="76"/>
      <c r="ZD11" s="76"/>
      <c r="ZE11" s="76"/>
      <c r="ZF11" s="112"/>
      <c r="ZG11" s="76"/>
      <c r="ZH11" s="76" t="s">
        <v>41</v>
      </c>
      <c r="ZI11" s="76"/>
      <c r="ZJ11" s="201"/>
      <c r="ZK11" s="76"/>
      <c r="ZL11" s="76" t="s">
        <v>42</v>
      </c>
      <c r="ZM11" s="76"/>
      <c r="ZN11" s="112"/>
      <c r="ZO11" s="76"/>
      <c r="ZP11" s="76" t="s">
        <v>43</v>
      </c>
      <c r="ZQ11" s="76"/>
      <c r="ZR11" s="201"/>
      <c r="ZS11" s="76"/>
      <c r="ZT11" s="76"/>
      <c r="ZU11" s="76"/>
    </row>
    <row r="12" spans="1:701" x14ac:dyDescent="0.25">
      <c r="B12" s="5">
        <v>9</v>
      </c>
      <c r="C12" s="1">
        <v>319.39999999999998</v>
      </c>
      <c r="D12" s="1">
        <v>34.299999999999997</v>
      </c>
      <c r="E12" s="1">
        <v>468.1</v>
      </c>
      <c r="F12" s="1">
        <v>35.299999999999997</v>
      </c>
      <c r="G12" s="1"/>
      <c r="H12" s="2"/>
      <c r="J12" s="5">
        <v>9</v>
      </c>
      <c r="K12" s="1">
        <v>671.4</v>
      </c>
      <c r="L12" s="1">
        <v>38.299999999999997</v>
      </c>
      <c r="M12" s="1">
        <v>253.9</v>
      </c>
      <c r="N12" s="1">
        <v>38.6</v>
      </c>
      <c r="O12" s="1"/>
      <c r="P12" s="2"/>
      <c r="R12" s="5">
        <v>9</v>
      </c>
      <c r="S12" s="20">
        <v>311</v>
      </c>
      <c r="T12" s="20">
        <v>36.200000000000003</v>
      </c>
      <c r="U12" s="1">
        <v>845.1</v>
      </c>
      <c r="V12" s="1">
        <v>38.799999999999997</v>
      </c>
      <c r="W12" s="1"/>
      <c r="X12" s="2"/>
      <c r="Y12" s="113"/>
      <c r="AD12" s="5">
        <v>9</v>
      </c>
      <c r="AE12" s="1">
        <v>300.5</v>
      </c>
      <c r="AF12" s="1">
        <v>33.6</v>
      </c>
      <c r="AG12" s="1">
        <v>373</v>
      </c>
      <c r="AH12" s="1">
        <v>35.1</v>
      </c>
      <c r="AI12" s="1"/>
      <c r="AJ12" s="2"/>
      <c r="AL12" s="5">
        <v>9</v>
      </c>
      <c r="AM12" s="1">
        <v>216.2</v>
      </c>
      <c r="AN12" s="1">
        <v>36.9</v>
      </c>
      <c r="AO12" s="1">
        <v>219.6</v>
      </c>
      <c r="AP12" s="1">
        <v>37.4</v>
      </c>
      <c r="AQ12" s="1"/>
      <c r="AR12" s="2"/>
      <c r="AT12" s="5">
        <v>9</v>
      </c>
      <c r="AU12" s="1">
        <v>189.4</v>
      </c>
      <c r="AV12" s="1">
        <v>38.200000000000003</v>
      </c>
      <c r="AW12" s="1">
        <v>324.7</v>
      </c>
      <c r="AX12" s="1">
        <v>38.5</v>
      </c>
      <c r="AY12" s="1"/>
      <c r="AZ12" s="2"/>
      <c r="BJ12" s="5">
        <v>9</v>
      </c>
      <c r="BK12" s="1">
        <v>207.3</v>
      </c>
      <c r="BL12" s="1">
        <v>35.4</v>
      </c>
      <c r="BM12" s="1">
        <v>498.1</v>
      </c>
      <c r="BN12" s="1">
        <v>34.799999999999997</v>
      </c>
      <c r="BO12" s="1"/>
      <c r="BP12" s="2"/>
      <c r="BR12" s="5">
        <v>9</v>
      </c>
      <c r="BS12" s="1">
        <v>230.3</v>
      </c>
      <c r="BT12" s="1">
        <v>35.5</v>
      </c>
      <c r="BU12" s="1">
        <v>384.7</v>
      </c>
      <c r="BV12" s="1">
        <v>34.6</v>
      </c>
      <c r="BW12" s="1"/>
      <c r="BX12" s="2"/>
      <c r="CD12" s="5">
        <v>9</v>
      </c>
      <c r="CE12" s="1">
        <v>186.6</v>
      </c>
      <c r="CF12" s="1">
        <v>34.9</v>
      </c>
      <c r="CG12" s="1">
        <v>305.39999999999998</v>
      </c>
      <c r="CH12" s="1">
        <v>34.1</v>
      </c>
      <c r="CI12" s="1"/>
      <c r="CJ12" s="2"/>
      <c r="CP12" s="5">
        <v>9</v>
      </c>
      <c r="CQ12" s="1">
        <v>171.7</v>
      </c>
      <c r="CR12" s="1">
        <v>32.9</v>
      </c>
      <c r="CS12" s="1">
        <v>234</v>
      </c>
      <c r="CT12" s="1">
        <v>35</v>
      </c>
      <c r="CU12" s="1"/>
      <c r="CV12" s="2"/>
      <c r="CX12" s="5">
        <v>9</v>
      </c>
      <c r="CY12" s="1">
        <v>208.8</v>
      </c>
      <c r="CZ12" s="1">
        <v>37.799999999999997</v>
      </c>
      <c r="DA12" s="20">
        <v>123.2</v>
      </c>
      <c r="DB12" s="20">
        <v>36</v>
      </c>
      <c r="DC12" s="1"/>
      <c r="DD12" s="2"/>
      <c r="DJ12" s="5">
        <v>9</v>
      </c>
      <c r="DK12" s="1">
        <v>132.5</v>
      </c>
      <c r="DL12" s="1">
        <v>36.6</v>
      </c>
      <c r="DM12" s="1">
        <v>228.2</v>
      </c>
      <c r="DN12" s="1">
        <v>37.799999999999997</v>
      </c>
      <c r="DO12" s="1"/>
      <c r="DP12" s="2"/>
      <c r="DV12" s="5">
        <v>9</v>
      </c>
      <c r="DW12" s="256"/>
      <c r="DX12" s="257"/>
      <c r="DY12" s="257"/>
      <c r="DZ12" s="258"/>
      <c r="EA12" s="1"/>
      <c r="EB12" s="2"/>
      <c r="ED12" s="5">
        <v>9</v>
      </c>
      <c r="EE12" s="1"/>
      <c r="EF12" s="1"/>
      <c r="EG12" s="61"/>
      <c r="EH12" s="61"/>
      <c r="EI12" s="1"/>
      <c r="EJ12" s="2"/>
      <c r="EP12" s="5">
        <v>9</v>
      </c>
      <c r="EQ12" s="1"/>
      <c r="ER12" s="1"/>
      <c r="ES12" s="1"/>
      <c r="ET12" s="1"/>
      <c r="EU12" s="1"/>
      <c r="EV12" s="2"/>
      <c r="FB12" s="5">
        <v>9</v>
      </c>
      <c r="FC12" s="63">
        <v>131.4</v>
      </c>
      <c r="FD12" s="63">
        <v>32.799999999999997</v>
      </c>
      <c r="FE12" s="63">
        <v>230.2</v>
      </c>
      <c r="FF12" s="63">
        <v>35.700000000000003</v>
      </c>
      <c r="FG12" s="1"/>
      <c r="FH12" s="2"/>
      <c r="FJ12" s="5">
        <v>9</v>
      </c>
      <c r="FK12" s="1">
        <v>166.7</v>
      </c>
      <c r="FL12" s="1">
        <v>38.4</v>
      </c>
      <c r="FM12" s="61">
        <v>113.2</v>
      </c>
      <c r="FN12" s="61">
        <v>40</v>
      </c>
      <c r="FO12" s="1"/>
      <c r="FP12" s="2"/>
      <c r="FV12" s="5">
        <v>9</v>
      </c>
      <c r="FW12" s="1">
        <v>33</v>
      </c>
      <c r="FX12" s="1">
        <v>37.5</v>
      </c>
      <c r="FY12" s="1">
        <v>146.30000000000001</v>
      </c>
      <c r="FZ12" s="1">
        <v>37</v>
      </c>
      <c r="GA12" s="1"/>
      <c r="GB12" s="2"/>
      <c r="GH12" s="5">
        <v>9</v>
      </c>
      <c r="GI12" s="63"/>
      <c r="GJ12" s="63"/>
      <c r="GK12" s="63"/>
      <c r="GL12" s="63"/>
      <c r="GM12" s="1"/>
      <c r="GN12" s="2"/>
      <c r="GP12" s="5">
        <v>9</v>
      </c>
      <c r="GQ12" s="1"/>
      <c r="GR12" s="1"/>
      <c r="GS12" s="61"/>
      <c r="GT12" s="61"/>
      <c r="GU12" s="1"/>
      <c r="GV12" s="2"/>
      <c r="HB12" s="5">
        <v>9</v>
      </c>
      <c r="HC12" s="1"/>
      <c r="HD12" s="1"/>
      <c r="HE12" s="1"/>
      <c r="HF12" s="1"/>
      <c r="HG12" s="1"/>
      <c r="HH12" s="2"/>
      <c r="HJ12" s="76"/>
      <c r="HK12" s="76"/>
      <c r="HL12" s="76"/>
      <c r="HM12" s="76"/>
      <c r="HN12" s="5">
        <v>9</v>
      </c>
      <c r="HO12" s="86">
        <v>36.5</v>
      </c>
      <c r="HP12" s="86">
        <v>31.7</v>
      </c>
      <c r="HQ12" s="86">
        <v>101.8</v>
      </c>
      <c r="HR12" s="86">
        <v>33.6</v>
      </c>
      <c r="HS12" s="82"/>
      <c r="HT12" s="83"/>
      <c r="HU12" s="76"/>
      <c r="HV12" s="5">
        <v>9</v>
      </c>
      <c r="HW12" s="84">
        <v>95.3</v>
      </c>
      <c r="HX12" s="84">
        <v>31.3</v>
      </c>
      <c r="HY12" s="84">
        <v>26.3</v>
      </c>
      <c r="HZ12" s="84">
        <v>33.9</v>
      </c>
      <c r="IA12" s="82"/>
      <c r="IB12" s="83"/>
      <c r="IC12" s="76"/>
      <c r="ID12" s="76"/>
      <c r="IE12" s="76"/>
      <c r="IF12" s="76"/>
      <c r="IG12" s="76"/>
      <c r="IH12" s="5">
        <v>9</v>
      </c>
      <c r="II12" s="84">
        <v>48.4</v>
      </c>
      <c r="IJ12" s="84">
        <v>36.799999999999997</v>
      </c>
      <c r="IK12" s="84">
        <v>39.9</v>
      </c>
      <c r="IL12" s="84">
        <v>34.5</v>
      </c>
      <c r="IM12" s="82"/>
      <c r="IN12" s="83"/>
      <c r="IP12" s="76"/>
      <c r="IQ12" s="76"/>
      <c r="IR12" s="76"/>
      <c r="IS12" s="76"/>
      <c r="IT12" s="5">
        <v>9</v>
      </c>
      <c r="IU12" s="86"/>
      <c r="IV12" s="86"/>
      <c r="IW12" s="86"/>
      <c r="IX12" s="86"/>
      <c r="IY12" s="82"/>
      <c r="IZ12" s="83"/>
      <c r="JA12" s="76"/>
      <c r="JB12" s="5">
        <v>9</v>
      </c>
      <c r="JC12" s="94"/>
      <c r="JD12" s="94"/>
      <c r="JE12" s="94"/>
      <c r="JF12" s="94"/>
      <c r="JG12" s="82"/>
      <c r="JH12" s="83"/>
      <c r="JI12" s="76"/>
      <c r="JJ12" s="76"/>
      <c r="JK12" s="76"/>
      <c r="JL12" s="76"/>
      <c r="JM12" s="76"/>
      <c r="JN12" s="5">
        <v>9</v>
      </c>
      <c r="JO12" s="94"/>
      <c r="JP12" s="94"/>
      <c r="JQ12" s="94"/>
      <c r="JR12" s="94"/>
      <c r="JS12" s="82"/>
      <c r="JT12" s="83"/>
      <c r="JV12" s="76"/>
      <c r="JW12" s="76"/>
      <c r="JX12" s="76"/>
      <c r="JY12" s="76"/>
      <c r="JZ12" s="5">
        <v>9</v>
      </c>
      <c r="KA12" s="86"/>
      <c r="KB12" s="86"/>
      <c r="KC12" s="86"/>
      <c r="KD12" s="86"/>
      <c r="KE12" s="82"/>
      <c r="KF12" s="83"/>
      <c r="KG12" s="76"/>
      <c r="KH12" s="5">
        <v>9</v>
      </c>
      <c r="KI12" s="94"/>
      <c r="KJ12" s="94"/>
      <c r="KK12" s="94"/>
      <c r="KL12" s="94"/>
      <c r="KM12" s="82"/>
      <c r="KN12" s="83"/>
      <c r="KO12" s="76"/>
      <c r="KP12" s="76"/>
      <c r="KQ12" s="76"/>
      <c r="KR12" s="76"/>
      <c r="KS12" s="76"/>
      <c r="KT12" s="5">
        <v>9</v>
      </c>
      <c r="KU12" s="94"/>
      <c r="KV12" s="94"/>
      <c r="KW12" s="94"/>
      <c r="KX12" s="94"/>
      <c r="KY12" s="82"/>
      <c r="KZ12" s="83"/>
      <c r="LB12" s="76"/>
      <c r="LC12" s="76"/>
      <c r="LD12" s="76"/>
      <c r="LE12" s="76"/>
      <c r="LF12" s="5">
        <v>9</v>
      </c>
      <c r="LG12" s="86"/>
      <c r="LH12" s="86"/>
      <c r="LI12" s="86"/>
      <c r="LJ12" s="86"/>
      <c r="LK12" s="82"/>
      <c r="LL12" s="83"/>
      <c r="LM12" s="92"/>
      <c r="LN12" s="5">
        <v>9</v>
      </c>
      <c r="LO12" s="94">
        <v>249.5</v>
      </c>
      <c r="LP12" s="94">
        <v>30.9</v>
      </c>
      <c r="LQ12" s="94">
        <v>160.6</v>
      </c>
      <c r="LR12" s="94">
        <v>32.299999999999997</v>
      </c>
      <c r="LS12" s="82"/>
      <c r="LT12" s="83"/>
      <c r="LU12" s="76"/>
      <c r="LV12" s="76"/>
      <c r="LW12" s="76"/>
      <c r="LX12" s="76"/>
      <c r="LY12" s="76"/>
      <c r="LZ12" s="5">
        <v>9</v>
      </c>
      <c r="MA12" s="84">
        <v>57.7</v>
      </c>
      <c r="MB12" s="84">
        <v>30.4</v>
      </c>
      <c r="MC12" s="94">
        <v>126.2</v>
      </c>
      <c r="MD12" s="94">
        <v>35.1</v>
      </c>
      <c r="ME12" s="84"/>
      <c r="MF12" s="104"/>
      <c r="MH12" s="76"/>
      <c r="MI12" s="76"/>
      <c r="MJ12" s="76"/>
      <c r="MK12" s="76"/>
      <c r="ML12" s="5">
        <v>9</v>
      </c>
      <c r="MM12" s="86"/>
      <c r="MN12" s="86"/>
      <c r="MO12" s="86"/>
      <c r="MP12" s="86"/>
      <c r="MQ12" s="82"/>
      <c r="MR12" s="83"/>
      <c r="MS12" s="76"/>
      <c r="MT12" s="5">
        <v>9</v>
      </c>
      <c r="MU12" s="94"/>
      <c r="MV12" s="94"/>
      <c r="MW12" s="94"/>
      <c r="MX12" s="94"/>
      <c r="MY12" s="82"/>
      <c r="MZ12" s="83"/>
      <c r="NA12" s="76"/>
      <c r="NB12" s="76"/>
      <c r="NC12" s="76"/>
      <c r="ND12" s="76"/>
      <c r="NE12" s="76"/>
      <c r="NF12" s="5">
        <v>9</v>
      </c>
      <c r="NG12" s="94">
        <v>178.5</v>
      </c>
      <c r="NH12" s="94">
        <v>36.799999999999997</v>
      </c>
      <c r="NI12" s="94"/>
      <c r="NJ12" s="94"/>
      <c r="NK12" s="82"/>
      <c r="NL12" s="83"/>
      <c r="NN12" s="76"/>
      <c r="NO12" s="76"/>
      <c r="NP12" s="76"/>
      <c r="NQ12" s="76"/>
      <c r="NR12" s="5">
        <v>9</v>
      </c>
      <c r="NS12" s="86">
        <v>81.3</v>
      </c>
      <c r="NT12" s="86">
        <v>29.7</v>
      </c>
      <c r="NU12" s="86"/>
      <c r="NV12" s="86"/>
      <c r="NW12" s="82"/>
      <c r="NX12" s="83"/>
      <c r="NY12" s="76"/>
      <c r="NZ12" s="5">
        <v>9</v>
      </c>
      <c r="OA12" s="94">
        <v>107.9</v>
      </c>
      <c r="OB12" s="94">
        <v>31.8</v>
      </c>
      <c r="OC12" s="94">
        <v>199.4</v>
      </c>
      <c r="OD12" s="94">
        <v>30</v>
      </c>
      <c r="OE12" s="82"/>
      <c r="OF12" s="83"/>
      <c r="OG12" s="76"/>
      <c r="OH12" s="76"/>
      <c r="OI12" s="76"/>
      <c r="OJ12" s="76"/>
      <c r="OK12" s="76"/>
      <c r="OL12" s="5">
        <v>9</v>
      </c>
      <c r="OM12" s="94">
        <v>80.8</v>
      </c>
      <c r="ON12" s="94">
        <v>32.4</v>
      </c>
      <c r="OO12" s="94"/>
      <c r="OP12" s="94"/>
      <c r="OQ12" s="82"/>
      <c r="OR12" s="83"/>
      <c r="OT12" s="76"/>
      <c r="OU12" s="76"/>
      <c r="OV12" s="76"/>
      <c r="OW12" s="76"/>
      <c r="OX12" s="5">
        <v>9</v>
      </c>
      <c r="OY12" s="86">
        <v>94.7</v>
      </c>
      <c r="OZ12" s="86">
        <v>27.3</v>
      </c>
      <c r="PA12" s="86"/>
      <c r="PB12" s="86"/>
      <c r="PC12" s="82"/>
      <c r="PD12" s="83"/>
      <c r="PE12" s="76"/>
      <c r="PF12" s="5">
        <v>9</v>
      </c>
      <c r="PG12" s="94">
        <v>68.3</v>
      </c>
      <c r="PH12" s="94">
        <v>33.799999999999997</v>
      </c>
      <c r="PI12" s="94"/>
      <c r="PJ12" s="94"/>
      <c r="PK12" s="82"/>
      <c r="PL12" s="83"/>
      <c r="PM12" s="76"/>
      <c r="PN12" s="76"/>
      <c r="PO12" s="76"/>
      <c r="PP12" s="76"/>
      <c r="PQ12" s="76"/>
      <c r="PR12" s="5">
        <v>9</v>
      </c>
      <c r="PS12" s="94">
        <v>117.5</v>
      </c>
      <c r="PT12" s="94">
        <v>34.6</v>
      </c>
      <c r="PU12" s="94"/>
      <c r="PV12" s="94"/>
      <c r="PW12" s="82"/>
      <c r="PX12" s="83"/>
      <c r="PY12" s="112"/>
      <c r="PZ12" s="76"/>
      <c r="QA12" s="76"/>
      <c r="QB12" s="76"/>
      <c r="QC12" s="76"/>
      <c r="QD12" s="5">
        <v>9</v>
      </c>
      <c r="QE12" s="86">
        <v>61</v>
      </c>
      <c r="QF12" s="86">
        <v>28.3</v>
      </c>
      <c r="QG12" s="86"/>
      <c r="QH12" s="86"/>
      <c r="QI12" s="82"/>
      <c r="QJ12" s="83"/>
      <c r="QK12" s="76"/>
      <c r="QL12" s="5">
        <v>9</v>
      </c>
      <c r="QM12" s="94">
        <v>126.2</v>
      </c>
      <c r="QN12" s="94">
        <v>32.799999999999997</v>
      </c>
      <c r="QO12" s="94">
        <v>93.9</v>
      </c>
      <c r="QP12" s="94">
        <v>32.4</v>
      </c>
      <c r="QQ12" s="82"/>
      <c r="QR12" s="83"/>
      <c r="QS12" s="76"/>
      <c r="QT12" s="76"/>
      <c r="QU12" s="76"/>
      <c r="QV12" s="76"/>
      <c r="QW12" s="76"/>
      <c r="QX12" s="5">
        <v>9</v>
      </c>
      <c r="QY12" s="94">
        <v>101.9</v>
      </c>
      <c r="QZ12" s="94">
        <v>34.200000000000003</v>
      </c>
      <c r="RA12" s="94"/>
      <c r="RB12" s="94"/>
      <c r="RC12" s="82"/>
      <c r="RD12" s="83"/>
      <c r="RE12" s="112"/>
      <c r="RF12" s="76"/>
      <c r="RG12" s="76"/>
      <c r="RH12" s="76"/>
      <c r="RI12" s="76"/>
      <c r="RJ12" s="5">
        <v>9</v>
      </c>
      <c r="RK12" s="149">
        <v>86.7</v>
      </c>
      <c r="RL12" s="149">
        <v>27.5</v>
      </c>
      <c r="RM12" s="86"/>
      <c r="RN12" s="86"/>
      <c r="RO12" s="82"/>
      <c r="RP12" s="83"/>
      <c r="RQ12" s="76"/>
      <c r="RR12" s="5">
        <v>9</v>
      </c>
      <c r="RS12" s="94">
        <v>99.8</v>
      </c>
      <c r="RT12" s="94">
        <v>33.4</v>
      </c>
      <c r="RU12" s="94"/>
      <c r="RV12" s="94"/>
      <c r="RW12" s="82"/>
      <c r="RX12" s="83"/>
      <c r="RY12" s="76"/>
      <c r="RZ12" s="76"/>
      <c r="SA12" s="76"/>
      <c r="SB12" s="76"/>
      <c r="SC12" s="76"/>
      <c r="SD12" s="5">
        <v>9</v>
      </c>
      <c r="SE12" s="94">
        <v>80.900000000000006</v>
      </c>
      <c r="SF12" s="94">
        <v>35</v>
      </c>
      <c r="SG12" s="94"/>
      <c r="SH12" s="94"/>
      <c r="SI12" s="82"/>
      <c r="SJ12" s="83"/>
      <c r="SK12" s="112"/>
      <c r="SL12" s="76"/>
      <c r="SM12" s="76"/>
      <c r="SN12" s="76"/>
      <c r="SO12" s="76"/>
      <c r="SP12" s="5">
        <v>9</v>
      </c>
      <c r="SQ12" s="160">
        <v>215.5</v>
      </c>
      <c r="SR12" s="160">
        <v>24.4</v>
      </c>
      <c r="SS12" s="86"/>
      <c r="ST12" s="86"/>
      <c r="SU12" s="82"/>
      <c r="SV12" s="83"/>
      <c r="SW12" s="76"/>
      <c r="SX12" s="5">
        <v>9</v>
      </c>
      <c r="SY12" s="94">
        <v>123.6</v>
      </c>
      <c r="SZ12" s="94">
        <v>30.2</v>
      </c>
      <c r="TA12" s="94"/>
      <c r="TB12" s="94"/>
      <c r="TC12" s="82"/>
      <c r="TD12" s="83"/>
      <c r="TE12" s="76"/>
      <c r="TF12" s="76"/>
      <c r="TG12" s="76"/>
      <c r="TH12" s="76"/>
      <c r="TI12" s="76"/>
      <c r="TJ12" s="5">
        <v>9</v>
      </c>
      <c r="TK12" s="94">
        <v>62.8</v>
      </c>
      <c r="TL12" s="94">
        <v>30.5</v>
      </c>
      <c r="TM12" s="94"/>
      <c r="TN12" s="94"/>
      <c r="TO12" s="82"/>
      <c r="TP12" s="83"/>
      <c r="TQ12" s="112"/>
      <c r="TR12" s="76"/>
      <c r="TS12" s="76"/>
      <c r="TT12" s="76"/>
      <c r="TU12" s="76"/>
      <c r="TV12" s="5">
        <v>9</v>
      </c>
      <c r="TW12" s="176">
        <v>83.5</v>
      </c>
      <c r="TX12" s="176">
        <v>21.4</v>
      </c>
      <c r="TY12" s="86"/>
      <c r="TZ12" s="86"/>
      <c r="UA12" s="82"/>
      <c r="UB12" s="83"/>
      <c r="UC12" s="76"/>
      <c r="UD12" s="5">
        <v>9</v>
      </c>
      <c r="UE12" s="94"/>
      <c r="UF12" s="94"/>
      <c r="UG12" s="94"/>
      <c r="UH12" s="94"/>
      <c r="UI12" s="82"/>
      <c r="UJ12" s="83"/>
      <c r="UK12" s="76"/>
      <c r="UL12" s="76"/>
      <c r="UM12" s="76"/>
      <c r="UN12" s="76"/>
      <c r="UO12" s="76"/>
      <c r="UP12" s="5">
        <v>9</v>
      </c>
      <c r="UQ12" s="94"/>
      <c r="UR12" s="94"/>
      <c r="US12" s="94"/>
      <c r="UT12" s="94"/>
      <c r="UU12" s="82"/>
      <c r="UV12" s="83"/>
      <c r="UW12" s="112"/>
      <c r="UX12" s="76"/>
      <c r="UY12" s="76"/>
      <c r="UZ12" s="76"/>
      <c r="VA12" s="76"/>
      <c r="VB12" s="5">
        <v>9</v>
      </c>
      <c r="VC12" s="160">
        <v>40.1</v>
      </c>
      <c r="VD12" s="160">
        <v>28.3</v>
      </c>
      <c r="VE12" s="86"/>
      <c r="VF12" s="86"/>
      <c r="VG12" s="82"/>
      <c r="VH12" s="83"/>
      <c r="VI12" s="76"/>
      <c r="VJ12" s="5">
        <v>9</v>
      </c>
      <c r="VK12" s="94">
        <v>34.5</v>
      </c>
      <c r="VL12" s="94">
        <v>28.1</v>
      </c>
      <c r="VM12" s="94">
        <v>87.8</v>
      </c>
      <c r="VN12" s="94">
        <v>31.1</v>
      </c>
      <c r="VO12" s="82"/>
      <c r="VP12" s="83"/>
      <c r="VQ12" s="76"/>
      <c r="VR12" s="76"/>
      <c r="VS12" s="76"/>
      <c r="VT12" s="76"/>
      <c r="VU12" s="76"/>
      <c r="VV12" s="5">
        <v>9</v>
      </c>
      <c r="VW12" s="94">
        <v>104.4</v>
      </c>
      <c r="VX12" s="94">
        <v>32</v>
      </c>
      <c r="VY12" s="94"/>
      <c r="VZ12" s="94"/>
      <c r="WA12" s="82"/>
      <c r="WB12" s="83"/>
      <c r="WD12" s="112"/>
      <c r="WE12" s="76"/>
      <c r="WF12" s="76"/>
      <c r="WG12" s="76"/>
      <c r="WH12" s="76"/>
      <c r="WI12" s="5">
        <v>9</v>
      </c>
      <c r="WJ12" s="160">
        <v>80.599999999999994</v>
      </c>
      <c r="WK12" s="160">
        <v>25</v>
      </c>
      <c r="WL12" s="86"/>
      <c r="WM12" s="86"/>
      <c r="WN12" s="82"/>
      <c r="WO12" s="83"/>
      <c r="WP12" s="76"/>
      <c r="WQ12" s="5">
        <v>9</v>
      </c>
      <c r="WR12" s="94">
        <v>72.2</v>
      </c>
      <c r="WS12" s="94">
        <v>25.7</v>
      </c>
      <c r="WT12" s="94"/>
      <c r="WU12" s="94"/>
      <c r="WV12" s="82"/>
      <c r="WW12" s="83"/>
      <c r="WX12" s="76"/>
      <c r="WY12" s="76"/>
      <c r="WZ12" s="76"/>
      <c r="XA12" s="76"/>
      <c r="XB12" s="76"/>
      <c r="XC12" s="5">
        <v>9</v>
      </c>
      <c r="XD12" s="94">
        <v>52.6</v>
      </c>
      <c r="XE12" s="94">
        <v>28.4</v>
      </c>
      <c r="XF12" s="94"/>
      <c r="XG12" s="94"/>
      <c r="XH12" s="82"/>
      <c r="XI12" s="83"/>
      <c r="XJ12" s="112"/>
      <c r="XK12" s="76"/>
      <c r="XL12" s="76"/>
      <c r="XM12" s="76"/>
      <c r="XN12" s="76"/>
      <c r="XO12" s="5">
        <v>9</v>
      </c>
      <c r="XP12" s="160">
        <v>101.7</v>
      </c>
      <c r="XQ12" s="160">
        <v>24</v>
      </c>
      <c r="XR12" s="86"/>
      <c r="XS12" s="86"/>
      <c r="XT12" s="82"/>
      <c r="XU12" s="83"/>
      <c r="XV12" s="76"/>
      <c r="XW12" s="5">
        <v>9</v>
      </c>
      <c r="XX12" s="94">
        <v>27.3</v>
      </c>
      <c r="XY12" s="94">
        <v>28.7</v>
      </c>
      <c r="XZ12" s="94"/>
      <c r="YA12" s="94"/>
      <c r="YB12" s="82"/>
      <c r="YC12" s="83"/>
      <c r="YD12" s="76"/>
      <c r="YE12" s="76"/>
      <c r="YF12" s="76"/>
      <c r="YG12" s="76"/>
      <c r="YH12" s="76"/>
      <c r="YI12" s="5">
        <v>9</v>
      </c>
      <c r="YJ12" s="94">
        <v>80.7</v>
      </c>
      <c r="YK12" s="94">
        <v>30.8</v>
      </c>
      <c r="YL12" s="94"/>
      <c r="YM12" s="94"/>
      <c r="YN12" s="82"/>
      <c r="YO12" s="83"/>
      <c r="YP12" s="112"/>
      <c r="YQ12" s="76"/>
      <c r="YR12" s="76"/>
      <c r="YS12" s="76"/>
      <c r="YT12" s="201"/>
      <c r="YU12" s="76"/>
      <c r="YV12" s="76"/>
      <c r="YW12" s="76"/>
      <c r="YX12" s="112"/>
      <c r="YY12" s="76"/>
      <c r="YZ12" s="76"/>
      <c r="ZA12" s="76"/>
      <c r="ZB12" s="201"/>
      <c r="ZC12" s="76"/>
      <c r="ZD12" s="76"/>
      <c r="ZE12" s="76"/>
      <c r="ZF12" s="112"/>
      <c r="ZG12" s="76"/>
      <c r="ZH12" s="76"/>
      <c r="ZI12" s="76"/>
      <c r="ZJ12" s="201"/>
      <c r="ZK12" s="76"/>
      <c r="ZL12" s="76"/>
      <c r="ZM12" s="76"/>
      <c r="ZN12" s="112"/>
      <c r="ZO12" s="76"/>
      <c r="ZP12" s="76"/>
      <c r="ZQ12" s="76"/>
      <c r="ZR12" s="201"/>
      <c r="ZS12" s="76"/>
      <c r="ZT12" s="76"/>
      <c r="ZU12" s="76"/>
    </row>
    <row r="13" spans="1:701" ht="15.75" thickBot="1" x14ac:dyDescent="0.3">
      <c r="B13" s="6">
        <v>10</v>
      </c>
      <c r="C13" s="3">
        <v>252.8</v>
      </c>
      <c r="D13" s="3">
        <v>34.5</v>
      </c>
      <c r="E13" s="3">
        <v>724.1</v>
      </c>
      <c r="F13" s="3">
        <v>35.4</v>
      </c>
      <c r="G13" s="3"/>
      <c r="H13" s="4"/>
      <c r="J13" s="6">
        <v>10</v>
      </c>
      <c r="K13" s="3">
        <v>327.2</v>
      </c>
      <c r="L13" s="3">
        <v>38</v>
      </c>
      <c r="M13" s="3">
        <v>452.1</v>
      </c>
      <c r="N13" s="3">
        <v>38.6</v>
      </c>
      <c r="O13" s="3"/>
      <c r="P13" s="4"/>
      <c r="R13" s="6">
        <v>10</v>
      </c>
      <c r="S13" s="3">
        <v>126.4</v>
      </c>
      <c r="T13" s="3">
        <v>35.9</v>
      </c>
      <c r="U13" s="3">
        <v>506.1</v>
      </c>
      <c r="V13" s="3">
        <v>39</v>
      </c>
      <c r="W13" s="3"/>
      <c r="X13" s="4"/>
      <c r="Y13" s="113"/>
      <c r="AD13" s="6">
        <v>10</v>
      </c>
      <c r="AE13" s="3">
        <v>254.3</v>
      </c>
      <c r="AF13" s="3">
        <v>33.9</v>
      </c>
      <c r="AG13" s="3">
        <v>545.1</v>
      </c>
      <c r="AH13" s="3">
        <v>35.700000000000003</v>
      </c>
      <c r="AI13" s="3"/>
      <c r="AJ13" s="4"/>
      <c r="AL13" s="6">
        <v>10</v>
      </c>
      <c r="AM13" s="3">
        <v>227.5</v>
      </c>
      <c r="AN13" s="3">
        <v>37</v>
      </c>
      <c r="AO13" s="3">
        <v>348.6</v>
      </c>
      <c r="AP13" s="3">
        <v>36.9</v>
      </c>
      <c r="AQ13" s="3"/>
      <c r="AR13" s="4"/>
      <c r="AT13" s="6">
        <v>10</v>
      </c>
      <c r="AU13" s="3">
        <v>197.6</v>
      </c>
      <c r="AV13" s="3">
        <v>38.1</v>
      </c>
      <c r="AW13" s="3">
        <v>287.3</v>
      </c>
      <c r="AX13" s="3">
        <v>38.4</v>
      </c>
      <c r="AY13" s="3"/>
      <c r="AZ13" s="4"/>
      <c r="BJ13" s="6">
        <v>10</v>
      </c>
      <c r="BK13" s="3">
        <v>84</v>
      </c>
      <c r="BL13" s="3">
        <v>35.1</v>
      </c>
      <c r="BM13" s="3">
        <v>285.39999999999998</v>
      </c>
      <c r="BN13" s="3">
        <v>34.799999999999997</v>
      </c>
      <c r="BO13" s="3"/>
      <c r="BP13" s="4"/>
      <c r="BR13" s="6">
        <v>10</v>
      </c>
      <c r="BS13" s="3">
        <v>205.3</v>
      </c>
      <c r="BT13" s="3">
        <v>35.1</v>
      </c>
      <c r="BU13" s="3">
        <v>282.89999999999998</v>
      </c>
      <c r="BV13" s="3">
        <v>34.6</v>
      </c>
      <c r="BW13" s="3"/>
      <c r="BX13" s="4"/>
      <c r="CD13" s="6">
        <v>10</v>
      </c>
      <c r="CE13" s="3">
        <v>169.4</v>
      </c>
      <c r="CF13" s="3">
        <v>34.6</v>
      </c>
      <c r="CG13" s="3">
        <v>218.7</v>
      </c>
      <c r="CH13" s="3">
        <v>34</v>
      </c>
      <c r="CI13" s="3"/>
      <c r="CJ13" s="4"/>
      <c r="CP13" s="6">
        <v>10</v>
      </c>
      <c r="CQ13" s="3">
        <v>110.3</v>
      </c>
      <c r="CR13" s="3">
        <v>32.9</v>
      </c>
      <c r="CS13" s="3">
        <v>149.69999999999999</v>
      </c>
      <c r="CT13" s="3">
        <v>34.9</v>
      </c>
      <c r="CU13" s="3"/>
      <c r="CV13" s="4"/>
      <c r="CX13" s="6">
        <v>10</v>
      </c>
      <c r="CY13" s="3">
        <v>169.3</v>
      </c>
      <c r="CZ13" s="3">
        <v>37.799999999999997</v>
      </c>
      <c r="DA13" s="48">
        <v>137.30000000000001</v>
      </c>
      <c r="DB13" s="48">
        <v>35.299999999999997</v>
      </c>
      <c r="DC13" s="3"/>
      <c r="DD13" s="4"/>
      <c r="DJ13" s="6">
        <v>10</v>
      </c>
      <c r="DK13" s="3">
        <v>162.19999999999999</v>
      </c>
      <c r="DL13" s="3">
        <v>36.5</v>
      </c>
      <c r="DM13" s="3">
        <v>218.8</v>
      </c>
      <c r="DN13" s="3">
        <v>37.799999999999997</v>
      </c>
      <c r="DO13" s="3"/>
      <c r="DP13" s="4"/>
      <c r="DV13" s="6">
        <v>10</v>
      </c>
      <c r="DW13" s="259"/>
      <c r="DX13" s="260"/>
      <c r="DY13" s="260"/>
      <c r="DZ13" s="261"/>
      <c r="EA13" s="3"/>
      <c r="EB13" s="4"/>
      <c r="ED13" s="6">
        <v>10</v>
      </c>
      <c r="EE13" s="3"/>
      <c r="EF13" s="3"/>
      <c r="EG13" s="62"/>
      <c r="EH13" s="62"/>
      <c r="EI13" s="3"/>
      <c r="EJ13" s="4"/>
      <c r="EP13" s="6">
        <v>10</v>
      </c>
      <c r="EQ13" s="3"/>
      <c r="ER13" s="3"/>
      <c r="ES13" s="3"/>
      <c r="ET13" s="3"/>
      <c r="EU13" s="3"/>
      <c r="EV13" s="4"/>
      <c r="FB13" s="6">
        <v>10</v>
      </c>
      <c r="FC13" s="63">
        <v>140.19999999999999</v>
      </c>
      <c r="FD13" s="63">
        <v>33</v>
      </c>
      <c r="FE13" s="63">
        <v>127.3</v>
      </c>
      <c r="FF13" s="63">
        <v>36</v>
      </c>
      <c r="FG13" s="3"/>
      <c r="FH13" s="4"/>
      <c r="FJ13" s="6">
        <v>10</v>
      </c>
      <c r="FK13" s="3">
        <v>170.1</v>
      </c>
      <c r="FL13" s="3">
        <v>38.4</v>
      </c>
      <c r="FM13" s="62">
        <v>105.9</v>
      </c>
      <c r="FN13" s="62">
        <v>39.9</v>
      </c>
      <c r="FO13" s="3"/>
      <c r="FP13" s="4"/>
      <c r="FV13" s="6">
        <v>10</v>
      </c>
      <c r="FW13" s="3">
        <v>44.4</v>
      </c>
      <c r="FX13" s="3">
        <v>37.5</v>
      </c>
      <c r="FY13" s="3">
        <v>145.30000000000001</v>
      </c>
      <c r="FZ13" s="3">
        <v>37</v>
      </c>
      <c r="GA13" s="3"/>
      <c r="GB13" s="4"/>
      <c r="GH13" s="6">
        <v>10</v>
      </c>
      <c r="GI13" s="63"/>
      <c r="GJ13" s="63"/>
      <c r="GK13" s="63"/>
      <c r="GL13" s="63"/>
      <c r="GM13" s="3"/>
      <c r="GN13" s="4"/>
      <c r="GP13" s="6">
        <v>10</v>
      </c>
      <c r="GQ13" s="3"/>
      <c r="GR13" s="3"/>
      <c r="GS13" s="62"/>
      <c r="GT13" s="62"/>
      <c r="GU13" s="3"/>
      <c r="GV13" s="4"/>
      <c r="HB13" s="6">
        <v>10</v>
      </c>
      <c r="HC13" s="3"/>
      <c r="HD13" s="3"/>
      <c r="HE13" s="3"/>
      <c r="HF13" s="3"/>
      <c r="HG13" s="3"/>
      <c r="HH13" s="4"/>
      <c r="HJ13" s="76"/>
      <c r="HK13" s="76"/>
      <c r="HL13" s="76"/>
      <c r="HM13" s="76"/>
      <c r="HN13" s="6">
        <v>10</v>
      </c>
      <c r="HO13" s="86">
        <v>56.1</v>
      </c>
      <c r="HP13" s="86">
        <v>32.200000000000003</v>
      </c>
      <c r="HQ13" s="86">
        <v>165.3</v>
      </c>
      <c r="HR13" s="86">
        <v>33.6</v>
      </c>
      <c r="HS13" s="88"/>
      <c r="HT13" s="89"/>
      <c r="HU13" s="76"/>
      <c r="HV13" s="6">
        <v>10</v>
      </c>
      <c r="HW13" s="90">
        <v>55.8</v>
      </c>
      <c r="HX13" s="90">
        <v>31.4</v>
      </c>
      <c r="HY13" s="91">
        <v>27.8</v>
      </c>
      <c r="HZ13" s="91">
        <v>34.299999999999997</v>
      </c>
      <c r="IA13" s="88"/>
      <c r="IB13" s="89"/>
      <c r="IC13" s="76"/>
      <c r="ID13" s="76"/>
      <c r="IE13" s="76"/>
      <c r="IF13" s="76"/>
      <c r="IG13" s="76"/>
      <c r="IH13" s="6">
        <v>10</v>
      </c>
      <c r="II13" s="90">
        <v>53.2</v>
      </c>
      <c r="IJ13" s="90">
        <v>37.4</v>
      </c>
      <c r="IK13" s="91">
        <v>26.2</v>
      </c>
      <c r="IL13" s="91">
        <v>34.200000000000003</v>
      </c>
      <c r="IM13" s="88"/>
      <c r="IN13" s="89"/>
      <c r="IP13" s="76"/>
      <c r="IQ13" s="76"/>
      <c r="IR13" s="76"/>
      <c r="IS13" s="76"/>
      <c r="IT13" s="6">
        <v>10</v>
      </c>
      <c r="IU13" s="86"/>
      <c r="IV13" s="86"/>
      <c r="IW13" s="86"/>
      <c r="IX13" s="86"/>
      <c r="IY13" s="88"/>
      <c r="IZ13" s="89"/>
      <c r="JA13" s="76"/>
      <c r="JB13" s="6">
        <v>10</v>
      </c>
      <c r="JC13" s="95"/>
      <c r="JD13" s="95"/>
      <c r="JE13" s="96"/>
      <c r="JF13" s="96"/>
      <c r="JG13" s="88"/>
      <c r="JH13" s="89"/>
      <c r="JI13" s="76"/>
      <c r="JJ13" s="76"/>
      <c r="JK13" s="76"/>
      <c r="JL13" s="76"/>
      <c r="JM13" s="76"/>
      <c r="JN13" s="6">
        <v>10</v>
      </c>
      <c r="JO13" s="95"/>
      <c r="JP13" s="95"/>
      <c r="JQ13" s="96"/>
      <c r="JR13" s="96"/>
      <c r="JS13" s="88"/>
      <c r="JT13" s="89"/>
      <c r="JV13" s="76"/>
      <c r="JW13" s="76"/>
      <c r="JX13" s="76"/>
      <c r="JY13" s="76"/>
      <c r="JZ13" s="6">
        <v>10</v>
      </c>
      <c r="KA13" s="86"/>
      <c r="KB13" s="86"/>
      <c r="KC13" s="86"/>
      <c r="KD13" s="86"/>
      <c r="KE13" s="88"/>
      <c r="KF13" s="89"/>
      <c r="KG13" s="76"/>
      <c r="KH13" s="6">
        <v>10</v>
      </c>
      <c r="KI13" s="95"/>
      <c r="KJ13" s="95"/>
      <c r="KK13" s="96"/>
      <c r="KL13" s="96"/>
      <c r="KM13" s="88"/>
      <c r="KN13" s="89"/>
      <c r="KO13" s="76"/>
      <c r="KP13" s="76"/>
      <c r="KQ13" s="76"/>
      <c r="KR13" s="76"/>
      <c r="KS13" s="76"/>
      <c r="KT13" s="6">
        <v>10</v>
      </c>
      <c r="KU13" s="95"/>
      <c r="KV13" s="95"/>
      <c r="KW13" s="96"/>
      <c r="KX13" s="96"/>
      <c r="KY13" s="88"/>
      <c r="KZ13" s="89"/>
      <c r="LB13" s="76"/>
      <c r="LC13" s="76"/>
      <c r="LD13" s="76"/>
      <c r="LE13" s="76"/>
      <c r="LF13" s="6">
        <v>10</v>
      </c>
      <c r="LG13" s="86"/>
      <c r="LH13" s="86"/>
      <c r="LI13" s="86"/>
      <c r="LJ13" s="86"/>
      <c r="LK13" s="88"/>
      <c r="LL13" s="89"/>
      <c r="LM13" s="92"/>
      <c r="LN13" s="6">
        <v>10</v>
      </c>
      <c r="LO13" s="95">
        <v>189.7</v>
      </c>
      <c r="LP13" s="95">
        <v>30.8</v>
      </c>
      <c r="LQ13" s="96">
        <v>199.2</v>
      </c>
      <c r="LR13" s="96">
        <v>32.700000000000003</v>
      </c>
      <c r="LS13" s="88"/>
      <c r="LT13" s="89"/>
      <c r="LU13" s="76"/>
      <c r="LV13" s="76"/>
      <c r="LW13" s="76"/>
      <c r="LX13" s="76"/>
      <c r="LY13" s="76"/>
      <c r="LZ13" s="6">
        <v>10</v>
      </c>
      <c r="MA13" s="90">
        <v>221.9</v>
      </c>
      <c r="MB13" s="90">
        <v>30.8</v>
      </c>
      <c r="MC13" s="96">
        <v>148.4</v>
      </c>
      <c r="MD13" s="96">
        <v>34.9</v>
      </c>
      <c r="ME13" s="90"/>
      <c r="MF13" s="105"/>
      <c r="MH13" s="76"/>
      <c r="MI13" s="76"/>
      <c r="MJ13" s="76"/>
      <c r="MK13" s="76"/>
      <c r="ML13" s="6">
        <v>10</v>
      </c>
      <c r="MM13" s="86"/>
      <c r="MN13" s="86"/>
      <c r="MO13" s="86"/>
      <c r="MP13" s="86"/>
      <c r="MQ13" s="88"/>
      <c r="MR13" s="89"/>
      <c r="MS13" s="76"/>
      <c r="MT13" s="6">
        <v>10</v>
      </c>
      <c r="MU13" s="95"/>
      <c r="MV13" s="95"/>
      <c r="MW13" s="96"/>
      <c r="MX13" s="96"/>
      <c r="MY13" s="88"/>
      <c r="MZ13" s="89"/>
      <c r="NA13" s="76"/>
      <c r="NB13" s="76"/>
      <c r="NC13" s="76"/>
      <c r="ND13" s="76"/>
      <c r="NE13" s="76"/>
      <c r="NF13" s="6">
        <v>10</v>
      </c>
      <c r="NG13" s="94">
        <v>119.6</v>
      </c>
      <c r="NH13" s="94">
        <v>37.200000000000003</v>
      </c>
      <c r="NI13" s="96"/>
      <c r="NJ13" s="96"/>
      <c r="NK13" s="88"/>
      <c r="NL13" s="89"/>
      <c r="NN13" s="76"/>
      <c r="NO13" s="76"/>
      <c r="NP13" s="76"/>
      <c r="NQ13" s="76"/>
      <c r="NR13" s="6">
        <v>10</v>
      </c>
      <c r="NS13" s="86">
        <v>95.6</v>
      </c>
      <c r="NT13" s="86">
        <v>30.2</v>
      </c>
      <c r="NU13" s="86"/>
      <c r="NV13" s="86"/>
      <c r="NW13" s="88"/>
      <c r="NX13" s="89"/>
      <c r="NY13" s="76"/>
      <c r="NZ13" s="6">
        <v>10</v>
      </c>
      <c r="OA13" s="95">
        <v>105.1</v>
      </c>
      <c r="OB13" s="95">
        <v>31.8</v>
      </c>
      <c r="OC13" s="96">
        <v>200.5</v>
      </c>
      <c r="OD13" s="96">
        <v>29.9</v>
      </c>
      <c r="OE13" s="88"/>
      <c r="OF13" s="89"/>
      <c r="OG13" s="76"/>
      <c r="OH13" s="76"/>
      <c r="OI13" s="76"/>
      <c r="OJ13" s="76"/>
      <c r="OK13" s="76"/>
      <c r="OL13" s="6">
        <v>10</v>
      </c>
      <c r="OM13" s="94">
        <v>105.6</v>
      </c>
      <c r="ON13" s="94">
        <v>32.799999999999997</v>
      </c>
      <c r="OO13" s="96"/>
      <c r="OP13" s="96"/>
      <c r="OQ13" s="88"/>
      <c r="OR13" s="89"/>
      <c r="OT13" s="76"/>
      <c r="OU13" s="76"/>
      <c r="OV13" s="76"/>
      <c r="OW13" s="76"/>
      <c r="OX13" s="6">
        <v>10</v>
      </c>
      <c r="OY13" s="86">
        <v>101.2</v>
      </c>
      <c r="OZ13" s="86">
        <v>28</v>
      </c>
      <c r="PA13" s="86"/>
      <c r="PB13" s="86"/>
      <c r="PC13" s="88"/>
      <c r="PD13" s="89"/>
      <c r="PE13" s="76"/>
      <c r="PF13" s="6">
        <v>10</v>
      </c>
      <c r="PG13" s="95">
        <v>53.6</v>
      </c>
      <c r="PH13" s="95">
        <v>34.299999999999997</v>
      </c>
      <c r="PI13" s="96"/>
      <c r="PJ13" s="96"/>
      <c r="PK13" s="88"/>
      <c r="PL13" s="89"/>
      <c r="PM13" s="76"/>
      <c r="PN13" s="76"/>
      <c r="PO13" s="76"/>
      <c r="PP13" s="76"/>
      <c r="PQ13" s="76"/>
      <c r="PR13" s="6">
        <v>10</v>
      </c>
      <c r="PS13" s="94">
        <v>58.6</v>
      </c>
      <c r="PT13" s="94">
        <v>35.1</v>
      </c>
      <c r="PU13" s="96"/>
      <c r="PV13" s="96"/>
      <c r="PW13" s="88"/>
      <c r="PX13" s="89"/>
      <c r="PY13" s="112"/>
      <c r="PZ13" s="76"/>
      <c r="QA13" s="76"/>
      <c r="QB13" s="76"/>
      <c r="QC13" s="76"/>
      <c r="QD13" s="6">
        <v>10</v>
      </c>
      <c r="QE13" s="86">
        <v>33.6</v>
      </c>
      <c r="QF13" s="86">
        <v>28.8</v>
      </c>
      <c r="QG13" s="86"/>
      <c r="QH13" s="86"/>
      <c r="QI13" s="88"/>
      <c r="QJ13" s="89"/>
      <c r="QK13" s="76"/>
      <c r="QL13" s="6">
        <v>10</v>
      </c>
      <c r="QM13" s="95">
        <v>99.6</v>
      </c>
      <c r="QN13" s="95">
        <v>33.5</v>
      </c>
      <c r="QO13" s="96">
        <v>125.3</v>
      </c>
      <c r="QP13" s="96">
        <v>33.1</v>
      </c>
      <c r="QQ13" s="88"/>
      <c r="QR13" s="89"/>
      <c r="QS13" s="76"/>
      <c r="QT13" s="76"/>
      <c r="QU13" s="76"/>
      <c r="QV13" s="76"/>
      <c r="QW13" s="76"/>
      <c r="QX13" s="6">
        <v>10</v>
      </c>
      <c r="QY13" s="94">
        <v>80.599999999999994</v>
      </c>
      <c r="QZ13" s="94">
        <v>34.4</v>
      </c>
      <c r="RA13" s="96"/>
      <c r="RB13" s="96"/>
      <c r="RC13" s="88"/>
      <c r="RD13" s="89"/>
      <c r="RE13" s="112"/>
      <c r="RF13" s="76"/>
      <c r="RG13" s="76"/>
      <c r="RH13" s="76"/>
      <c r="RI13" s="76"/>
      <c r="RJ13" s="6">
        <v>10</v>
      </c>
      <c r="RK13" s="149">
        <v>142.80000000000001</v>
      </c>
      <c r="RL13" s="149">
        <v>27.4</v>
      </c>
      <c r="RM13" s="86"/>
      <c r="RN13" s="86"/>
      <c r="RO13" s="88"/>
      <c r="RP13" s="89"/>
      <c r="RQ13" s="76"/>
      <c r="RR13" s="6">
        <v>10</v>
      </c>
      <c r="RS13" s="95">
        <v>52.6</v>
      </c>
      <c r="RT13" s="95">
        <v>33.6</v>
      </c>
      <c r="RU13" s="96"/>
      <c r="RV13" s="96"/>
      <c r="RW13" s="88"/>
      <c r="RX13" s="89"/>
      <c r="RY13" s="76"/>
      <c r="RZ13" s="76"/>
      <c r="SA13" s="76"/>
      <c r="SB13" s="76"/>
      <c r="SC13" s="76"/>
      <c r="SD13" s="6">
        <v>10</v>
      </c>
      <c r="SE13" s="94">
        <v>84.6</v>
      </c>
      <c r="SF13" s="94">
        <v>34.9</v>
      </c>
      <c r="SG13" s="96"/>
      <c r="SH13" s="96"/>
      <c r="SI13" s="88"/>
      <c r="SJ13" s="89"/>
      <c r="SK13" s="112"/>
      <c r="SL13" s="76"/>
      <c r="SM13" s="76"/>
      <c r="SN13" s="76"/>
      <c r="SO13" s="76"/>
      <c r="SP13" s="6">
        <v>10</v>
      </c>
      <c r="SQ13" s="160">
        <v>50.2</v>
      </c>
      <c r="SR13" s="160">
        <v>24.7</v>
      </c>
      <c r="SS13" s="86"/>
      <c r="ST13" s="86"/>
      <c r="SU13" s="88"/>
      <c r="SV13" s="89"/>
      <c r="SW13" s="76"/>
      <c r="SX13" s="6">
        <v>10</v>
      </c>
      <c r="SY13" s="95">
        <v>58.6</v>
      </c>
      <c r="SZ13" s="95">
        <v>30.4</v>
      </c>
      <c r="TA13" s="96"/>
      <c r="TB13" s="96"/>
      <c r="TC13" s="88"/>
      <c r="TD13" s="89"/>
      <c r="TE13" s="76"/>
      <c r="TF13" s="76"/>
      <c r="TG13" s="76"/>
      <c r="TH13" s="76"/>
      <c r="TI13" s="76"/>
      <c r="TJ13" s="6">
        <v>10</v>
      </c>
      <c r="TK13" s="94">
        <v>75.099999999999994</v>
      </c>
      <c r="TL13" s="94">
        <v>30.5</v>
      </c>
      <c r="TM13" s="96"/>
      <c r="TN13" s="96"/>
      <c r="TO13" s="88"/>
      <c r="TP13" s="89"/>
      <c r="TQ13" s="112"/>
      <c r="TR13" s="76"/>
      <c r="TS13" s="76"/>
      <c r="TT13" s="76"/>
      <c r="TU13" s="76"/>
      <c r="TV13" s="6">
        <v>10</v>
      </c>
      <c r="TW13" s="176">
        <v>162.5</v>
      </c>
      <c r="TX13" s="176">
        <v>21.5</v>
      </c>
      <c r="TY13" s="86"/>
      <c r="TZ13" s="86"/>
      <c r="UA13" s="88"/>
      <c r="UB13" s="89"/>
      <c r="UC13" s="76"/>
      <c r="UD13" s="6">
        <v>10</v>
      </c>
      <c r="UE13" s="95"/>
      <c r="UF13" s="95"/>
      <c r="UG13" s="96"/>
      <c r="UH13" s="96"/>
      <c r="UI13" s="88"/>
      <c r="UJ13" s="89"/>
      <c r="UK13" s="76"/>
      <c r="UL13" s="76"/>
      <c r="UM13" s="76"/>
      <c r="UN13" s="76"/>
      <c r="UO13" s="76"/>
      <c r="UP13" s="6">
        <v>10</v>
      </c>
      <c r="UQ13" s="94"/>
      <c r="UR13" s="94"/>
      <c r="US13" s="96"/>
      <c r="UT13" s="96"/>
      <c r="UU13" s="88"/>
      <c r="UV13" s="89"/>
      <c r="UW13" s="112"/>
      <c r="UX13" s="76"/>
      <c r="UY13" s="76"/>
      <c r="UZ13" s="76"/>
      <c r="VA13" s="76"/>
      <c r="VB13" s="6">
        <v>10</v>
      </c>
      <c r="VC13" s="160">
        <v>70.099999999999994</v>
      </c>
      <c r="VD13" s="160">
        <v>28.7</v>
      </c>
      <c r="VE13" s="86"/>
      <c r="VF13" s="86"/>
      <c r="VG13" s="88"/>
      <c r="VH13" s="89"/>
      <c r="VI13" s="76"/>
      <c r="VJ13" s="6">
        <v>10</v>
      </c>
      <c r="VK13" s="95">
        <v>29.7</v>
      </c>
      <c r="VL13" s="95">
        <v>28.2</v>
      </c>
      <c r="VM13" s="96">
        <v>76.7</v>
      </c>
      <c r="VN13" s="96">
        <v>31.6</v>
      </c>
      <c r="VO13" s="88"/>
      <c r="VP13" s="89"/>
      <c r="VQ13" s="76"/>
      <c r="VR13" s="76"/>
      <c r="VS13" s="76"/>
      <c r="VT13" s="76"/>
      <c r="VU13" s="76"/>
      <c r="VV13" s="6">
        <v>10</v>
      </c>
      <c r="VW13" s="94">
        <v>34.5</v>
      </c>
      <c r="VX13" s="94">
        <v>32.6</v>
      </c>
      <c r="VY13" s="96"/>
      <c r="VZ13" s="96"/>
      <c r="WA13" s="88"/>
      <c r="WB13" s="89"/>
      <c r="WD13" s="112"/>
      <c r="WE13" s="76"/>
      <c r="WF13" s="76"/>
      <c r="WG13" s="76"/>
      <c r="WH13" s="76"/>
      <c r="WI13" s="6">
        <v>10</v>
      </c>
      <c r="WJ13" s="160">
        <v>57.5</v>
      </c>
      <c r="WK13" s="160">
        <v>25.4</v>
      </c>
      <c r="WL13" s="86"/>
      <c r="WM13" s="86"/>
      <c r="WN13" s="88"/>
      <c r="WO13" s="89"/>
      <c r="WP13" s="76"/>
      <c r="WQ13" s="6">
        <v>10</v>
      </c>
      <c r="WR13" s="95">
        <v>48.8</v>
      </c>
      <c r="WS13" s="95">
        <v>25.6</v>
      </c>
      <c r="WT13" s="96"/>
      <c r="WU13" s="96"/>
      <c r="WV13" s="88"/>
      <c r="WW13" s="89"/>
      <c r="WX13" s="76"/>
      <c r="WY13" s="76"/>
      <c r="WZ13" s="76"/>
      <c r="XA13" s="76"/>
      <c r="XB13" s="76"/>
      <c r="XC13" s="6">
        <v>10</v>
      </c>
      <c r="XD13" s="94">
        <v>113.6</v>
      </c>
      <c r="XE13" s="94">
        <v>27.9</v>
      </c>
      <c r="XF13" s="96"/>
      <c r="XG13" s="96"/>
      <c r="XH13" s="88"/>
      <c r="XI13" s="89"/>
      <c r="XJ13" s="112"/>
      <c r="XK13" s="76"/>
      <c r="XL13" s="76"/>
      <c r="XM13" s="76"/>
      <c r="XN13" s="76"/>
      <c r="XO13" s="6">
        <v>10</v>
      </c>
      <c r="XP13" s="160">
        <v>42</v>
      </c>
      <c r="XQ13" s="160">
        <v>24</v>
      </c>
      <c r="XR13" s="86"/>
      <c r="XS13" s="86"/>
      <c r="XT13" s="88"/>
      <c r="XU13" s="89"/>
      <c r="XV13" s="76"/>
      <c r="XW13" s="6">
        <v>10</v>
      </c>
      <c r="XX13" s="95">
        <v>92.7</v>
      </c>
      <c r="XY13" s="95">
        <v>28.7</v>
      </c>
      <c r="XZ13" s="96"/>
      <c r="YA13" s="96"/>
      <c r="YB13" s="88"/>
      <c r="YC13" s="89"/>
      <c r="YD13" s="76"/>
      <c r="YE13" s="76"/>
      <c r="YF13" s="76"/>
      <c r="YG13" s="76"/>
      <c r="YH13" s="76"/>
      <c r="YI13" s="6">
        <v>10</v>
      </c>
      <c r="YJ13" s="94">
        <v>39</v>
      </c>
      <c r="YK13" s="94">
        <v>30.8</v>
      </c>
      <c r="YL13" s="96"/>
      <c r="YM13" s="96"/>
      <c r="YN13" s="88"/>
      <c r="YO13" s="89"/>
      <c r="YP13" s="112"/>
      <c r="YQ13" s="76"/>
      <c r="YR13" s="76"/>
      <c r="YS13" s="76"/>
      <c r="YT13" s="201"/>
      <c r="YU13" s="76"/>
      <c r="YV13" s="76"/>
      <c r="YW13" s="76"/>
      <c r="YX13" s="112"/>
      <c r="YY13" s="76"/>
      <c r="YZ13" s="76"/>
      <c r="ZA13" s="76"/>
      <c r="ZB13" s="201"/>
      <c r="ZC13" s="76"/>
      <c r="ZD13" s="76"/>
      <c r="ZE13" s="76"/>
      <c r="ZF13" s="112"/>
      <c r="ZG13" s="76"/>
      <c r="ZH13" s="76"/>
      <c r="ZI13" s="76"/>
      <c r="ZJ13" s="201"/>
      <c r="ZK13" s="76"/>
      <c r="ZL13" s="76"/>
      <c r="ZM13" s="76"/>
      <c r="ZN13" s="112"/>
      <c r="ZO13" s="76"/>
      <c r="ZP13" s="76" t="s">
        <v>44</v>
      </c>
      <c r="ZQ13" s="76"/>
      <c r="ZR13" s="201"/>
      <c r="ZS13" s="76"/>
      <c r="ZT13" s="76"/>
      <c r="ZU13" s="76"/>
    </row>
    <row r="14" spans="1:701" x14ac:dyDescent="0.25">
      <c r="G14" t="s">
        <v>15</v>
      </c>
      <c r="H14" s="9">
        <v>0.99305555555555547</v>
      </c>
      <c r="O14" t="s">
        <v>15</v>
      </c>
      <c r="P14" s="9">
        <v>0.60763888888888895</v>
      </c>
      <c r="W14" t="s">
        <v>15</v>
      </c>
      <c r="X14" s="9">
        <v>0.60277777777777775</v>
      </c>
      <c r="Y14" s="114"/>
      <c r="AI14" t="s">
        <v>15</v>
      </c>
      <c r="AJ14" s="9">
        <v>0.45208333333333334</v>
      </c>
      <c r="AQ14" t="s">
        <v>15</v>
      </c>
      <c r="AR14" s="9">
        <v>0.53611111111111109</v>
      </c>
      <c r="AY14" t="s">
        <v>15</v>
      </c>
      <c r="AZ14" s="9">
        <v>0.63055555555555554</v>
      </c>
      <c r="BO14" t="s">
        <v>15</v>
      </c>
      <c r="BP14" s="9">
        <v>0.52638888888888891</v>
      </c>
      <c r="BW14" t="s">
        <v>15</v>
      </c>
      <c r="BX14" s="9">
        <v>0.63402777777777775</v>
      </c>
      <c r="CI14" t="s">
        <v>15</v>
      </c>
      <c r="CJ14" s="9">
        <v>0.73263888888888884</v>
      </c>
      <c r="CU14" t="s">
        <v>15</v>
      </c>
      <c r="CV14" s="46">
        <v>43672.446527777778</v>
      </c>
      <c r="DA14" s="47"/>
      <c r="DB14" s="47"/>
      <c r="DC14" t="s">
        <v>15</v>
      </c>
      <c r="DD14" s="46">
        <v>43672.553472222222</v>
      </c>
      <c r="DO14" t="s">
        <v>15</v>
      </c>
      <c r="DP14" s="46">
        <v>43672.631249999999</v>
      </c>
      <c r="EA14" t="s">
        <v>15</v>
      </c>
      <c r="EB14" s="46">
        <v>43675.465277777781</v>
      </c>
      <c r="EG14" s="47"/>
      <c r="EH14" s="47"/>
      <c r="EI14" t="s">
        <v>15</v>
      </c>
      <c r="EJ14" s="46"/>
      <c r="EU14" t="s">
        <v>15</v>
      </c>
      <c r="EV14" s="46"/>
      <c r="FG14" t="s">
        <v>15</v>
      </c>
      <c r="FH14" s="46">
        <v>43676.438194444447</v>
      </c>
      <c r="FM14" s="47"/>
      <c r="FN14" s="47"/>
      <c r="FO14" t="s">
        <v>15</v>
      </c>
      <c r="FP14" s="46">
        <v>43676.536805555559</v>
      </c>
      <c r="FW14" s="22"/>
      <c r="GA14" t="s">
        <v>15</v>
      </c>
      <c r="GB14" s="46">
        <v>43676.636111111111</v>
      </c>
      <c r="GM14" t="s">
        <v>15</v>
      </c>
      <c r="GN14" s="46"/>
      <c r="GS14" s="47"/>
      <c r="GT14" s="47"/>
      <c r="GU14" t="s">
        <v>15</v>
      </c>
      <c r="GV14" s="46"/>
      <c r="HC14" s="22"/>
      <c r="HG14" t="s">
        <v>15</v>
      </c>
      <c r="HH14" s="46"/>
      <c r="HJ14" s="76"/>
      <c r="HK14" s="76"/>
      <c r="HL14" s="76"/>
      <c r="HM14" s="76"/>
      <c r="HN14" s="76"/>
      <c r="HO14" s="76"/>
      <c r="HP14" s="76"/>
      <c r="HQ14" s="76"/>
      <c r="HR14" s="76"/>
      <c r="HS14" s="76" t="s">
        <v>15</v>
      </c>
      <c r="HT14" s="85">
        <v>43678.428472222222</v>
      </c>
      <c r="HU14" s="76"/>
      <c r="HV14" s="76"/>
      <c r="HW14" s="76"/>
      <c r="HX14" s="76"/>
      <c r="HY14" s="92"/>
      <c r="HZ14" s="92"/>
      <c r="IA14" s="76" t="s">
        <v>15</v>
      </c>
      <c r="IB14" s="85">
        <v>43678.524305555555</v>
      </c>
      <c r="IC14" s="76"/>
      <c r="ID14" s="76"/>
      <c r="IE14" s="76"/>
      <c r="IF14" s="76"/>
      <c r="IG14" s="76"/>
      <c r="IH14" s="76"/>
      <c r="II14" s="93"/>
      <c r="IJ14" s="76"/>
      <c r="IK14" s="76"/>
      <c r="IL14" s="76"/>
      <c r="IM14" s="76" t="s">
        <v>15</v>
      </c>
      <c r="IN14" s="85">
        <v>43678.620833333334</v>
      </c>
      <c r="IP14" s="76"/>
      <c r="IQ14" s="76"/>
      <c r="IR14" s="76"/>
      <c r="IS14" s="76"/>
      <c r="IT14" s="76"/>
      <c r="IU14" s="76"/>
      <c r="IV14" s="76"/>
      <c r="IW14" s="76"/>
      <c r="IX14" s="76"/>
      <c r="IY14" s="76" t="s">
        <v>15</v>
      </c>
      <c r="IZ14" s="85"/>
      <c r="JA14" s="76"/>
      <c r="JB14" s="76"/>
      <c r="JC14" s="76"/>
      <c r="JD14" s="76"/>
      <c r="JE14" s="92"/>
      <c r="JF14" s="92"/>
      <c r="JG14" s="76" t="s">
        <v>15</v>
      </c>
      <c r="JH14" s="85"/>
      <c r="JI14" s="76"/>
      <c r="JJ14" s="76"/>
      <c r="JK14" s="76"/>
      <c r="JL14" s="76"/>
      <c r="JM14" s="76"/>
      <c r="JN14" s="76"/>
      <c r="JO14" s="93"/>
      <c r="JP14" s="76"/>
      <c r="JQ14" s="76"/>
      <c r="JR14" s="76"/>
      <c r="JS14" s="76" t="s">
        <v>15</v>
      </c>
      <c r="JT14" s="85"/>
      <c r="JV14" s="76"/>
      <c r="JW14" s="76"/>
      <c r="JX14" s="76"/>
      <c r="JY14" s="76"/>
      <c r="JZ14" s="76"/>
      <c r="KA14" s="76"/>
      <c r="KB14" s="76"/>
      <c r="KC14" s="76"/>
      <c r="KD14" s="76"/>
      <c r="KE14" s="76" t="s">
        <v>15</v>
      </c>
      <c r="KF14" s="85"/>
      <c r="KG14" s="76"/>
      <c r="KH14" s="76"/>
      <c r="KI14" s="76"/>
      <c r="KJ14" s="76"/>
      <c r="KK14" s="92"/>
      <c r="KL14" s="92"/>
      <c r="KM14" s="76" t="s">
        <v>15</v>
      </c>
      <c r="KN14" s="85"/>
      <c r="KO14" s="76"/>
      <c r="KP14" s="76"/>
      <c r="KQ14" s="76"/>
      <c r="KR14" s="76"/>
      <c r="KS14" s="76"/>
      <c r="KT14" s="76"/>
      <c r="KU14" s="93"/>
      <c r="KV14" s="76"/>
      <c r="KW14" s="76"/>
      <c r="KX14" s="76"/>
      <c r="KY14" s="76" t="s">
        <v>15</v>
      </c>
      <c r="KZ14" s="85"/>
      <c r="LB14" s="76"/>
      <c r="LC14" s="76"/>
      <c r="LD14" s="76"/>
      <c r="LE14" s="76"/>
      <c r="LF14" s="76"/>
      <c r="LG14" s="76"/>
      <c r="LH14" s="76"/>
      <c r="LI14" s="76"/>
      <c r="LJ14" s="76"/>
      <c r="LK14" s="76" t="s">
        <v>15</v>
      </c>
      <c r="LL14" s="85"/>
      <c r="LM14" s="92"/>
      <c r="LN14" s="76"/>
      <c r="LO14" s="76"/>
      <c r="LP14" s="76"/>
      <c r="LQ14" s="92"/>
      <c r="LR14" s="92"/>
      <c r="LS14" s="76" t="s">
        <v>15</v>
      </c>
      <c r="LT14" s="85">
        <v>43685.458333333336</v>
      </c>
      <c r="LU14" s="76"/>
      <c r="LV14" s="76"/>
      <c r="LW14" s="76"/>
      <c r="LX14" s="76"/>
      <c r="LY14" s="76"/>
      <c r="LZ14" s="76"/>
      <c r="MA14" s="93"/>
      <c r="MB14" s="76"/>
      <c r="MC14" s="76"/>
      <c r="MD14" s="76"/>
      <c r="ME14" s="76" t="s">
        <v>15</v>
      </c>
      <c r="MF14" s="85">
        <v>43685.554166666669</v>
      </c>
      <c r="MH14" s="76"/>
      <c r="MI14" s="76"/>
      <c r="MJ14" s="76"/>
      <c r="MK14" s="76"/>
      <c r="ML14" s="76"/>
      <c r="MM14" s="76"/>
      <c r="MN14" s="76"/>
      <c r="MO14" s="76"/>
      <c r="MP14" s="76"/>
      <c r="MQ14" s="76" t="s">
        <v>15</v>
      </c>
      <c r="MR14" s="85"/>
      <c r="MS14" s="76"/>
      <c r="MT14" s="76"/>
      <c r="MU14" s="76"/>
      <c r="MV14" s="76"/>
      <c r="MW14" s="92"/>
      <c r="MX14" s="92"/>
      <c r="MY14" s="76" t="s">
        <v>15</v>
      </c>
      <c r="MZ14" s="85"/>
      <c r="NA14" s="76"/>
      <c r="NB14" s="76"/>
      <c r="NC14" s="76"/>
      <c r="ND14" s="76"/>
      <c r="NE14" s="76"/>
      <c r="NF14" s="76"/>
      <c r="NG14" s="93"/>
      <c r="NH14" s="76"/>
      <c r="NI14" s="76"/>
      <c r="NJ14" s="76"/>
      <c r="NK14" s="76" t="s">
        <v>15</v>
      </c>
      <c r="NL14" s="116">
        <v>43698.679861111108</v>
      </c>
      <c r="NN14" s="76"/>
      <c r="NO14" s="76"/>
      <c r="NP14" s="76"/>
      <c r="NQ14" s="76"/>
      <c r="NR14" s="76"/>
      <c r="NS14" s="76"/>
      <c r="NT14" s="76"/>
      <c r="NU14" s="76"/>
      <c r="NV14" s="76"/>
      <c r="NW14" s="76" t="s">
        <v>15</v>
      </c>
      <c r="NX14" s="13">
        <v>43706.444444444445</v>
      </c>
      <c r="NY14" s="76"/>
      <c r="NZ14" s="76"/>
      <c r="OA14" s="123" t="s">
        <v>33</v>
      </c>
      <c r="OB14" s="76"/>
      <c r="OC14" s="123">
        <v>43706.525000000001</v>
      </c>
      <c r="OD14" s="92"/>
      <c r="OE14" s="76" t="s">
        <v>15</v>
      </c>
      <c r="OF14" s="85"/>
      <c r="OG14" s="76"/>
      <c r="OH14" s="76"/>
      <c r="OI14" s="76"/>
      <c r="OJ14" s="76"/>
      <c r="OK14" s="76"/>
      <c r="OL14" s="76"/>
      <c r="OM14" s="93"/>
      <c r="ON14" s="76"/>
      <c r="OO14" s="76"/>
      <c r="OP14" s="76"/>
      <c r="OQ14" s="76" t="s">
        <v>15</v>
      </c>
      <c r="OR14" s="124">
        <v>43706.634722222225</v>
      </c>
      <c r="OT14" s="76"/>
      <c r="OU14" s="76"/>
      <c r="OV14" s="76"/>
      <c r="OW14" s="76"/>
      <c r="OX14" s="76"/>
      <c r="OY14" s="76"/>
      <c r="OZ14" s="76"/>
      <c r="PA14" s="76"/>
      <c r="PB14" s="76"/>
      <c r="PC14" s="76" t="s">
        <v>15</v>
      </c>
      <c r="PD14" s="131">
        <v>43707.385416666664</v>
      </c>
      <c r="PE14" s="76"/>
      <c r="PF14" s="76"/>
      <c r="PG14" s="125"/>
      <c r="PH14" s="76"/>
      <c r="PI14" s="125"/>
      <c r="PJ14" s="92"/>
      <c r="PK14" s="76" t="s">
        <v>15</v>
      </c>
      <c r="PL14" s="132">
        <v>43707.494444444441</v>
      </c>
      <c r="PM14" s="76"/>
      <c r="PN14" s="76"/>
      <c r="PO14" s="76"/>
      <c r="PP14" s="76"/>
      <c r="PQ14" s="76"/>
      <c r="PR14" s="76"/>
      <c r="PS14" s="93"/>
      <c r="PT14" s="76"/>
      <c r="PU14" s="76"/>
      <c r="PV14" s="76"/>
      <c r="PW14" s="76" t="s">
        <v>15</v>
      </c>
      <c r="PX14" s="133">
        <v>43707.11041666667</v>
      </c>
      <c r="PY14" s="112"/>
      <c r="PZ14" s="76"/>
      <c r="QA14" s="76"/>
      <c r="QB14" s="76"/>
      <c r="QC14" s="76"/>
      <c r="QD14" s="76"/>
      <c r="QE14" s="76"/>
      <c r="QF14" s="76"/>
      <c r="QG14" s="76"/>
      <c r="QH14" s="76"/>
      <c r="QI14" s="76" t="s">
        <v>15</v>
      </c>
      <c r="QJ14" s="136">
        <v>43711.420138888891</v>
      </c>
      <c r="QK14" s="76"/>
      <c r="QL14" s="76"/>
      <c r="QM14" s="140">
        <v>43711.512499999997</v>
      </c>
      <c r="QN14" s="76"/>
      <c r="QO14" s="140">
        <v>43711.527083333334</v>
      </c>
      <c r="QP14" s="92"/>
      <c r="QQ14" s="76" t="s">
        <v>15</v>
      </c>
      <c r="QR14" s="136"/>
      <c r="QS14" s="76"/>
      <c r="QT14" s="76"/>
      <c r="QU14" s="76"/>
      <c r="QV14" s="76"/>
      <c r="QW14" s="76"/>
      <c r="QX14" s="76"/>
      <c r="QY14" s="93"/>
      <c r="QZ14" s="76"/>
      <c r="RA14" s="76"/>
      <c r="RB14" s="76"/>
      <c r="RC14" s="76" t="s">
        <v>15</v>
      </c>
      <c r="RD14" s="141">
        <v>43711.606249999997</v>
      </c>
      <c r="RE14" s="112"/>
      <c r="RF14" s="76"/>
      <c r="RG14" s="76"/>
      <c r="RH14" s="76"/>
      <c r="RI14" s="76"/>
      <c r="RJ14" s="76"/>
      <c r="RK14" s="76"/>
      <c r="RL14" s="76"/>
      <c r="RM14" s="76"/>
      <c r="RN14" s="76"/>
      <c r="RO14" s="76" t="s">
        <v>15</v>
      </c>
      <c r="RP14" s="144">
        <v>43712.413194444445</v>
      </c>
      <c r="RQ14" s="76"/>
      <c r="RR14" s="76"/>
      <c r="RS14" s="144"/>
      <c r="RT14" s="76"/>
      <c r="RU14" s="144"/>
      <c r="RV14" s="92"/>
      <c r="RW14" s="76" t="s">
        <v>15</v>
      </c>
      <c r="RX14" s="148">
        <v>43712.511111111111</v>
      </c>
      <c r="RY14" s="76"/>
      <c r="RZ14" s="76"/>
      <c r="SA14" s="76"/>
      <c r="SB14" s="76"/>
      <c r="SC14" s="76"/>
      <c r="SD14" s="76"/>
      <c r="SE14" s="93"/>
      <c r="SF14" s="76"/>
      <c r="SG14" s="76"/>
      <c r="SH14" s="76"/>
      <c r="SI14" s="76" t="s">
        <v>15</v>
      </c>
      <c r="SJ14" s="151">
        <v>43712.62222222222</v>
      </c>
      <c r="SK14" s="112"/>
      <c r="SL14" s="76"/>
      <c r="SM14" s="76"/>
      <c r="SN14" s="76"/>
      <c r="SO14" s="76"/>
      <c r="SP14" s="76"/>
      <c r="SQ14" s="76"/>
      <c r="SR14" s="76"/>
      <c r="SS14" s="76"/>
      <c r="ST14" s="76"/>
      <c r="SU14" s="76" t="s">
        <v>15</v>
      </c>
      <c r="SV14" s="154">
        <v>43713.417361111111</v>
      </c>
      <c r="SW14" s="76"/>
      <c r="SX14" s="76"/>
      <c r="SY14" s="154"/>
      <c r="SZ14" s="76"/>
      <c r="TA14" s="154"/>
      <c r="TB14" s="92"/>
      <c r="TC14" s="76" t="s">
        <v>15</v>
      </c>
      <c r="TD14" s="158">
        <v>43713.51458333333</v>
      </c>
      <c r="TE14" s="76"/>
      <c r="TF14" s="76"/>
      <c r="TG14" s="76"/>
      <c r="TH14" s="76"/>
      <c r="TI14" s="76"/>
      <c r="TJ14" s="76"/>
      <c r="TK14" s="93"/>
      <c r="TL14" s="76"/>
      <c r="TM14" s="76"/>
      <c r="TN14" s="76"/>
      <c r="TO14" s="76" t="s">
        <v>15</v>
      </c>
      <c r="TP14" s="161">
        <v>43713.609722222223</v>
      </c>
      <c r="TQ14" s="112"/>
      <c r="TR14" s="76"/>
      <c r="TS14" s="76"/>
      <c r="TT14" s="76"/>
      <c r="TU14" s="76"/>
      <c r="TV14" s="76"/>
      <c r="TW14" s="76"/>
      <c r="TX14" s="76"/>
      <c r="TY14" s="76"/>
      <c r="TZ14" s="76"/>
      <c r="UA14" s="76" t="s">
        <v>15</v>
      </c>
      <c r="UB14" s="165">
        <v>43714.444444444445</v>
      </c>
      <c r="UC14" s="76"/>
      <c r="UD14" s="76"/>
      <c r="UE14" s="165"/>
      <c r="UF14" s="76"/>
      <c r="UG14" s="165"/>
      <c r="UH14" s="92"/>
      <c r="UI14" s="76" t="s">
        <v>15</v>
      </c>
      <c r="UJ14" s="165"/>
      <c r="UK14" s="76"/>
      <c r="UL14" s="76"/>
      <c r="UM14" s="76"/>
      <c r="UN14" s="76"/>
      <c r="UO14" s="76"/>
      <c r="UP14" s="76"/>
      <c r="UQ14" s="93"/>
      <c r="UR14" s="76"/>
      <c r="US14" s="76"/>
      <c r="UT14" s="76"/>
      <c r="UU14" s="76" t="s">
        <v>15</v>
      </c>
      <c r="UV14" s="165"/>
      <c r="UW14" s="112"/>
      <c r="UX14" s="76"/>
      <c r="UY14" s="76"/>
      <c r="UZ14" s="76"/>
      <c r="VA14" s="76"/>
      <c r="VB14" s="76"/>
      <c r="VC14" s="76"/>
      <c r="VD14" s="76"/>
      <c r="VE14" s="76"/>
      <c r="VF14" s="76"/>
      <c r="VG14" s="76" t="s">
        <v>15</v>
      </c>
      <c r="VH14" s="171">
        <v>43725.455555555556</v>
      </c>
      <c r="VI14" s="76"/>
      <c r="VJ14" s="76"/>
      <c r="VK14" s="177">
        <v>43725.529861111114</v>
      </c>
      <c r="VL14" s="76"/>
      <c r="VM14" s="177">
        <v>43725.538888888892</v>
      </c>
      <c r="VN14" s="92"/>
      <c r="VO14" s="76" t="s">
        <v>15</v>
      </c>
      <c r="VQ14" s="76"/>
      <c r="VR14" s="76"/>
      <c r="VS14" s="76"/>
      <c r="VT14" s="76"/>
      <c r="VU14" s="76"/>
      <c r="VV14" s="76"/>
      <c r="VW14" s="93"/>
      <c r="VX14" s="76"/>
      <c r="VY14" s="76"/>
      <c r="VZ14" s="76"/>
      <c r="WA14" s="76" t="s">
        <v>15</v>
      </c>
      <c r="WB14" s="178">
        <v>43725.144444444442</v>
      </c>
      <c r="WD14" s="112"/>
      <c r="WE14" s="76"/>
      <c r="WF14" s="76"/>
      <c r="WG14" s="76"/>
      <c r="WH14" s="76"/>
      <c r="WI14" s="76"/>
      <c r="WJ14" s="76"/>
      <c r="WK14" s="76"/>
      <c r="WL14" s="76"/>
      <c r="WM14" s="76"/>
      <c r="WN14" s="76" t="s">
        <v>15</v>
      </c>
      <c r="WO14" s="181">
        <v>43726.431250000001</v>
      </c>
      <c r="WP14" s="76"/>
      <c r="WQ14" s="76"/>
      <c r="WR14" s="181"/>
      <c r="WS14" s="76"/>
      <c r="WT14" s="181"/>
      <c r="WU14" s="92"/>
      <c r="WV14" s="76" t="s">
        <v>15</v>
      </c>
      <c r="WW14" s="185">
        <v>43726.510416666664</v>
      </c>
      <c r="WX14" s="76"/>
      <c r="WY14" s="76"/>
      <c r="WZ14" s="76"/>
      <c r="XA14" s="76"/>
      <c r="XB14" s="76"/>
      <c r="XC14" s="76"/>
      <c r="XD14" s="93"/>
      <c r="XE14" s="76"/>
      <c r="XF14" s="76"/>
      <c r="XG14" s="76"/>
      <c r="XH14" s="76" t="s">
        <v>15</v>
      </c>
      <c r="XI14" s="186">
        <v>43726.617361111108</v>
      </c>
      <c r="XJ14" s="112"/>
      <c r="XK14" s="76"/>
      <c r="XL14" s="76"/>
      <c r="XM14" s="76"/>
      <c r="XN14" s="76"/>
      <c r="XO14" s="76"/>
      <c r="XP14" s="76"/>
      <c r="XQ14" s="76"/>
      <c r="XR14" s="76"/>
      <c r="XS14" s="76"/>
      <c r="XT14" s="76" t="s">
        <v>15</v>
      </c>
      <c r="XU14" s="189">
        <v>43727.43472222222</v>
      </c>
      <c r="XV14" s="76"/>
      <c r="XW14" s="76"/>
      <c r="XX14" s="189"/>
      <c r="XY14" s="76"/>
      <c r="XZ14" s="189"/>
      <c r="YA14" s="92"/>
      <c r="YB14" s="76" t="s">
        <v>15</v>
      </c>
      <c r="YC14" s="189">
        <v>43727.536111111112</v>
      </c>
      <c r="YD14" s="76"/>
      <c r="YE14" s="76"/>
      <c r="YF14" s="76"/>
      <c r="YG14" s="76"/>
      <c r="YH14" s="76"/>
      <c r="YI14" s="76"/>
      <c r="YJ14" s="93"/>
      <c r="YK14" s="76"/>
      <c r="YL14" s="76"/>
      <c r="YM14" s="76"/>
      <c r="YN14" s="76" t="s">
        <v>15</v>
      </c>
      <c r="YO14" s="189">
        <v>43727.617361111108</v>
      </c>
      <c r="YP14" s="112"/>
      <c r="YQ14" s="76"/>
      <c r="YR14" s="76"/>
      <c r="YS14" s="76"/>
      <c r="YT14" s="201"/>
      <c r="YU14" s="76"/>
      <c r="YV14" s="76"/>
      <c r="YW14" s="76"/>
      <c r="YX14" s="76"/>
    </row>
    <row r="15" spans="1:701" x14ac:dyDescent="0.25">
      <c r="C15">
        <f>AVERAGE(C4:C13)</f>
        <v>208.52000000000004</v>
      </c>
      <c r="K15">
        <f>AVERAGE(K4:K13)</f>
        <v>295.27</v>
      </c>
      <c r="S15">
        <f>AVERAGE(S4:S13)</f>
        <v>261.45000000000005</v>
      </c>
      <c r="AA15">
        <f>AVERAGE(AA4:AA13)</f>
        <v>395.49999999999994</v>
      </c>
      <c r="AE15">
        <f>AVERAGE(AE4:AE13)</f>
        <v>212.05</v>
      </c>
      <c r="AM15">
        <f>AVERAGE(AM4:AM13)</f>
        <v>191.89000000000001</v>
      </c>
      <c r="AU15">
        <f>AVERAGE(AU4:AU13)</f>
        <v>156.71</v>
      </c>
      <c r="BC15">
        <f>AVERAGE(BC4:BC13)</f>
        <v>211.6</v>
      </c>
      <c r="BG15">
        <f>AVERAGE(BG4:BG13)</f>
        <v>283.90000000000003</v>
      </c>
      <c r="BK15">
        <f>AVERAGE(BK4:BK13)</f>
        <v>165.13</v>
      </c>
      <c r="BS15">
        <f>AVERAGE(BS4:BS13)</f>
        <v>185.49</v>
      </c>
      <c r="CA15">
        <f>AVERAGE(CA4:CA13)</f>
        <v>265.12</v>
      </c>
      <c r="CE15">
        <f>AVERAGE(CE4:CE13)</f>
        <v>125.13999999999999</v>
      </c>
      <c r="CM15">
        <f>AVERAGE(CM4:CM13)</f>
        <v>210.54000000000002</v>
      </c>
      <c r="CQ15">
        <f>AVERAGE(CQ4:CQ13)</f>
        <v>171.12</v>
      </c>
      <c r="CY15">
        <f>AVERAGE(CY4:CY13)</f>
        <v>176.17</v>
      </c>
      <c r="DG15">
        <f>AVERAGE(DG4:DG13)</f>
        <v>166</v>
      </c>
      <c r="DK15">
        <f>AVERAGE(DK4:DK13)</f>
        <v>169.08999999999997</v>
      </c>
      <c r="DS15" t="e">
        <f>AVERAGE(DS4:DS13)</f>
        <v>#DIV/0!</v>
      </c>
      <c r="DW15">
        <f>AVERAGE(DW4:DW13)</f>
        <v>213.87999999999997</v>
      </c>
      <c r="EE15" t="e">
        <f>AVERAGE(EE4:EE13)</f>
        <v>#DIV/0!</v>
      </c>
      <c r="EM15" t="e">
        <f>AVERAGE(EM4:EM13)</f>
        <v>#DIV/0!</v>
      </c>
      <c r="EQ15" t="e">
        <f>AVERAGE(EQ4:EQ13)</f>
        <v>#DIV/0!</v>
      </c>
      <c r="EY15">
        <f>AVERAGE(EY4:EY13)</f>
        <v>150.73999999999998</v>
      </c>
      <c r="FC15">
        <f>AVERAGE(FC4:FC13)</f>
        <v>133.22999999999999</v>
      </c>
      <c r="FK15">
        <f>AVERAGE(FK4:FK13)</f>
        <v>131.07</v>
      </c>
      <c r="FS15">
        <f>AVERAGE(FS4:FS13)</f>
        <v>148.01999999999998</v>
      </c>
      <c r="FW15">
        <f>AVERAGE(FW4:FW13)</f>
        <v>69.91</v>
      </c>
      <c r="GE15">
        <f>AVERAGE(GE4:GE13)</f>
        <v>153.85999999999999</v>
      </c>
      <c r="GI15" t="e">
        <f>AVERAGE(GI4:GI13)</f>
        <v>#DIV/0!</v>
      </c>
      <c r="GQ15" t="e">
        <f>AVERAGE(GQ4:GQ13)</f>
        <v>#DIV/0!</v>
      </c>
      <c r="GY15" t="e">
        <f>AVERAGE(GY4:GY13)</f>
        <v>#DIV/0!</v>
      </c>
      <c r="HC15" t="e">
        <f>AVERAGE(HC4:HC13)</f>
        <v>#DIV/0!</v>
      </c>
      <c r="HK15" t="e">
        <f>AVERAGE(HK4:HK13)</f>
        <v>#DIV/0!</v>
      </c>
      <c r="HO15">
        <f>AVERAGE(HO4:HO13)</f>
        <v>77.710000000000008</v>
      </c>
      <c r="HW15">
        <f>AVERAGE(HW4:HW13)</f>
        <v>85.61</v>
      </c>
      <c r="IE15" t="e">
        <f>AVERAGE(IE4:IE13)</f>
        <v>#DIV/0!</v>
      </c>
      <c r="II15">
        <f>AVERAGE(II4:II13)</f>
        <v>70.580000000000013</v>
      </c>
      <c r="IQ15">
        <f>AVERAGE(IQ4:IQ13)</f>
        <v>45.379999999999995</v>
      </c>
      <c r="IU15" t="e">
        <f>AVERAGE(IU4:IU13)</f>
        <v>#DIV/0!</v>
      </c>
      <c r="JC15" t="e">
        <f>AVERAGE(JC4:JC13)</f>
        <v>#DIV/0!</v>
      </c>
      <c r="JK15" t="e">
        <f>AVERAGE(JK4:JK13)</f>
        <v>#DIV/0!</v>
      </c>
      <c r="JO15" t="e">
        <f>AVERAGE(JO4:JO13)</f>
        <v>#DIV/0!</v>
      </c>
      <c r="JW15">
        <f>AVERAGE(JW4:JW13)</f>
        <v>137.57999999999998</v>
      </c>
      <c r="KA15" t="e">
        <f>AVERAGE(KA4:KA13)</f>
        <v>#DIV/0!</v>
      </c>
      <c r="KI15" t="e">
        <f>AVERAGE(KI4:KI13)</f>
        <v>#DIV/0!</v>
      </c>
      <c r="KQ15" t="e">
        <f>AVERAGE(KQ4:KQ13)</f>
        <v>#DIV/0!</v>
      </c>
      <c r="KU15" t="e">
        <f>AVERAGE(KU4:KU13)</f>
        <v>#DIV/0!</v>
      </c>
      <c r="LC15" t="e">
        <f>AVERAGE(LC4:LC13)</f>
        <v>#DIV/0!</v>
      </c>
      <c r="LG15" t="e">
        <f>AVERAGE(LG4:LG13)</f>
        <v>#DIV/0!</v>
      </c>
      <c r="LO15">
        <f>AVERAGE(LO4:LO13)</f>
        <v>154.46</v>
      </c>
      <c r="LW15">
        <f>AVERAGE(LW4:LW13)</f>
        <v>157.54000000000002</v>
      </c>
      <c r="MA15">
        <f>AVERAGE(MA4:MA13)</f>
        <v>127.70000000000002</v>
      </c>
      <c r="MI15" t="e">
        <f>AVERAGE(MI4:MI13)</f>
        <v>#DIV/0!</v>
      </c>
      <c r="MM15" t="e">
        <f>AVERAGE(MM4:MM13)</f>
        <v>#DIV/0!</v>
      </c>
      <c r="MU15" t="e">
        <f>AVERAGE(MU4:MU13)</f>
        <v>#DIV/0!</v>
      </c>
      <c r="NC15">
        <f>AVERAGE(NC4:NC13)</f>
        <v>75.86</v>
      </c>
      <c r="NG15">
        <f>AVERAGE(NG4:NG13)</f>
        <v>120.71999999999998</v>
      </c>
      <c r="NO15">
        <f>AVERAGE(NO4:NO13)</f>
        <v>141.5</v>
      </c>
      <c r="NS15">
        <f>AVERAGE(NS4:NS13)</f>
        <v>88.73</v>
      </c>
      <c r="OA15">
        <f>AVERAGE(OA4:OA13)</f>
        <v>113.84</v>
      </c>
      <c r="OC15">
        <f>AVERAGE(OC4:OC13)</f>
        <v>90.66</v>
      </c>
      <c r="OI15">
        <f>AVERAGE(OI4:OI13)</f>
        <v>68.599999999999994</v>
      </c>
      <c r="OM15">
        <f>AVERAGE(OM4:OM13)</f>
        <v>83.7</v>
      </c>
      <c r="OU15">
        <f>AVERAGE(OU4:OU13)</f>
        <v>159.98000000000002</v>
      </c>
      <c r="OY15">
        <f>AVERAGE(OY4:OY13)</f>
        <v>107.35</v>
      </c>
      <c r="PG15">
        <f>AVERAGE(PG4:PG13)</f>
        <v>90.539999999999992</v>
      </c>
      <c r="PO15">
        <f>AVERAGE(PO4:PO13)</f>
        <v>140.30000000000001</v>
      </c>
      <c r="PS15">
        <f>AVERAGE(PS4:PS13)</f>
        <v>125.97999999999999</v>
      </c>
      <c r="QA15">
        <f>AVERAGE(QA4:QA13)</f>
        <v>135.82</v>
      </c>
      <c r="QE15">
        <f>AVERAGE(QE4:QE13)</f>
        <v>72.950000000000017</v>
      </c>
      <c r="QM15">
        <f>AVERAGE(QM4:QM13)</f>
        <v>86.210000000000008</v>
      </c>
      <c r="QO15">
        <f>AVERAGE(QO4:QO13)</f>
        <v>172.19</v>
      </c>
      <c r="QU15">
        <f>AVERAGE(QU4:QU13)</f>
        <v>154.58000000000001</v>
      </c>
      <c r="QY15">
        <f>AVERAGE(QY4:QY13)</f>
        <v>82.4</v>
      </c>
      <c r="RG15">
        <f>AVERAGE(RG4:RG13)</f>
        <v>126.72</v>
      </c>
      <c r="RK15">
        <f>AVERAGE(RK4:RK13)</f>
        <v>98.570000000000007</v>
      </c>
      <c r="RS15">
        <f>AVERAGE(RS4:RS13)</f>
        <v>84.179999999999993</v>
      </c>
      <c r="SA15">
        <f>AVERAGE(SA4:SA13)</f>
        <v>69.98</v>
      </c>
      <c r="SE15">
        <f>AVERAGE(SE4:SE13)</f>
        <v>81.960000000000008</v>
      </c>
      <c r="SM15">
        <f>AVERAGE(SM4:SM13)</f>
        <v>182.14000000000001</v>
      </c>
      <c r="SQ15">
        <f>AVERAGE(SQ4:SQ13)</f>
        <v>97.65</v>
      </c>
      <c r="SY15">
        <f>AVERAGE(SY4:SY13)</f>
        <v>88.56</v>
      </c>
      <c r="TG15">
        <f>AVERAGE(TG4:TG13)</f>
        <v>249.26</v>
      </c>
      <c r="TK15">
        <f>AVERAGE(TK4:TK13)</f>
        <v>106.76999999999998</v>
      </c>
      <c r="TS15">
        <f>AVERAGE(TS4:TS13)</f>
        <v>70.320000000000007</v>
      </c>
      <c r="TW15">
        <f>AVERAGE(TW4:TW13)</f>
        <v>116.49000000000001</v>
      </c>
      <c r="UE15" t="e">
        <f>AVERAGE(UE4:UE13)</f>
        <v>#DIV/0!</v>
      </c>
      <c r="UM15" t="e">
        <f>AVERAGE(UM4:UM13)</f>
        <v>#DIV/0!</v>
      </c>
      <c r="UQ15" t="e">
        <f>AVERAGE(UQ4:UQ13)</f>
        <v>#DIV/0!</v>
      </c>
      <c r="UY15">
        <f>AVERAGE(UY4:UY13)</f>
        <v>169.72</v>
      </c>
      <c r="VC15">
        <f>AVERAGE(VC4:VC13)</f>
        <v>53.179999999999993</v>
      </c>
      <c r="VK15">
        <f>AVERAGE(VK4:VK13)</f>
        <v>48.010000000000005</v>
      </c>
      <c r="VM15">
        <f>AVERAGE(VM4:VM13)</f>
        <v>139.22</v>
      </c>
      <c r="VS15">
        <f>AVERAGE(VS4:VS13)</f>
        <v>181.2</v>
      </c>
      <c r="VW15">
        <f>AVERAGE(VW4:VW13)</f>
        <v>47.69</v>
      </c>
      <c r="WF15">
        <f>AVERAGE(WF4:WF13)</f>
        <v>112.94000000000001</v>
      </c>
      <c r="WJ15">
        <f>AVERAGE(WJ4:WJ13)</f>
        <v>65.02000000000001</v>
      </c>
      <c r="WR15">
        <f>AVERAGE(WR4:WR13)</f>
        <v>76.990000000000009</v>
      </c>
      <c r="WZ15">
        <f>AVERAGE(WZ4:WZ13)</f>
        <v>118.46000000000001</v>
      </c>
      <c r="XD15">
        <f>AVERAGE(XD4:XD13)</f>
        <v>64.330000000000013</v>
      </c>
      <c r="XL15">
        <f>AVERAGE(XL4:XL13)</f>
        <v>137.71999999999997</v>
      </c>
      <c r="XP15">
        <f>AVERAGE(XP4:XP13)</f>
        <v>67.16</v>
      </c>
      <c r="XX15">
        <f>AVERAGE(XX4:XX13)</f>
        <v>45.559999999999995</v>
      </c>
      <c r="YF15">
        <f>AVERAGE(YF4:YF13)</f>
        <v>93.34</v>
      </c>
      <c r="YJ15">
        <f>AVERAGE(YJ4:YJ13)</f>
        <v>64.690000000000012</v>
      </c>
      <c r="YR15">
        <f>AVERAGE(YR4:YR13)</f>
        <v>200.14000000000001</v>
      </c>
      <c r="YT15" s="202"/>
      <c r="YV15">
        <f>AVERAGE(YV4:YV13)</f>
        <v>165.73999999999998</v>
      </c>
      <c r="YZ15">
        <f>AVERAGE(YZ4:YZ13)</f>
        <v>156.97999999999999</v>
      </c>
      <c r="ZD15" t="e">
        <f>AVERAGE(ZD4:ZD13)</f>
        <v>#DIV/0!</v>
      </c>
      <c r="ZH15">
        <f>AVERAGE(ZH4:ZH13)</f>
        <v>185.85999999999999</v>
      </c>
      <c r="ZL15">
        <f>AVERAGE(ZL4:ZL13)</f>
        <v>113.66000000000001</v>
      </c>
      <c r="ZP15" t="e">
        <f>AVERAGE(ZP4:ZP13)</f>
        <v>#DIV/0!</v>
      </c>
      <c r="ZT15" t="e">
        <f>AVERAGE(ZT4:ZT13)</f>
        <v>#DIV/0!</v>
      </c>
    </row>
    <row r="16" spans="1:701" x14ac:dyDescent="0.25">
      <c r="C16" t="s">
        <v>14</v>
      </c>
      <c r="BS16" t="s">
        <v>22</v>
      </c>
      <c r="YT16" s="202"/>
    </row>
    <row r="17" spans="3:583" x14ac:dyDescent="0.25">
      <c r="C17" s="21"/>
      <c r="D17" t="s">
        <v>17</v>
      </c>
    </row>
    <row r="19" spans="3:583" x14ac:dyDescent="0.25">
      <c r="C19" t="s">
        <v>19</v>
      </c>
    </row>
    <row r="22" spans="3:583" x14ac:dyDescent="0.25">
      <c r="VH22">
        <v>1359.94</v>
      </c>
      <c r="VI22">
        <v>1359.77</v>
      </c>
      <c r="VJ22">
        <v>1359.77</v>
      </c>
      <c r="VK22">
        <v>1359.77</v>
      </c>
    </row>
    <row r="23" spans="3:583" x14ac:dyDescent="0.25">
      <c r="VH23">
        <v>1308.03</v>
      </c>
      <c r="VI23">
        <v>1306.47</v>
      </c>
      <c r="VJ23">
        <v>1306.3</v>
      </c>
      <c r="VK23">
        <v>1305.78</v>
      </c>
    </row>
    <row r="26" spans="3:583" x14ac:dyDescent="0.25">
      <c r="VJ26">
        <v>1308.9000000000001</v>
      </c>
      <c r="VK26">
        <v>1345.33</v>
      </c>
    </row>
    <row r="27" spans="3:583" x14ac:dyDescent="0.25">
      <c r="VJ27">
        <f>CONVERT(VK26-VJ26,"lbm","kg")</f>
        <v>16.524370039099924</v>
      </c>
    </row>
    <row r="29" spans="3:583" x14ac:dyDescent="0.25">
      <c r="VJ29">
        <v>1359.77</v>
      </c>
      <c r="VK29">
        <v>1404.22</v>
      </c>
    </row>
    <row r="30" spans="3:583" x14ac:dyDescent="0.25">
      <c r="VJ30">
        <f>CONVERT(VK29-VJ29,"lbm","kg")</f>
        <v>20.162180846500021</v>
      </c>
    </row>
  </sheetData>
  <mergeCells count="45">
    <mergeCell ref="LN1:LT1"/>
    <mergeCell ref="FV1:GB1"/>
    <mergeCell ref="EY1:EZ1"/>
    <mergeCell ref="ED1:EJ1"/>
    <mergeCell ref="EM4:EN8"/>
    <mergeCell ref="EP1:EV1"/>
    <mergeCell ref="FB1:FH1"/>
    <mergeCell ref="FJ1:FP1"/>
    <mergeCell ref="FS1:FT1"/>
    <mergeCell ref="GE1:GF1"/>
    <mergeCell ref="GH1:GN1"/>
    <mergeCell ref="GP1:GV1"/>
    <mergeCell ref="GY1:GZ1"/>
    <mergeCell ref="HB1:HH1"/>
    <mergeCell ref="HK1:HL1"/>
    <mergeCell ref="HN1:HT1"/>
    <mergeCell ref="DS4:DT8"/>
    <mergeCell ref="AD1:AJ1"/>
    <mergeCell ref="B1:H1"/>
    <mergeCell ref="C2:D2"/>
    <mergeCell ref="E2:F2"/>
    <mergeCell ref="G2:H2"/>
    <mergeCell ref="AA1:AB1"/>
    <mergeCell ref="AA2:AB2"/>
    <mergeCell ref="R1:X1"/>
    <mergeCell ref="J1:P1"/>
    <mergeCell ref="K2:L2"/>
    <mergeCell ref="M2:N2"/>
    <mergeCell ref="O2:P2"/>
    <mergeCell ref="BJ1:BP1"/>
    <mergeCell ref="BR1:BX1"/>
    <mergeCell ref="CA1:CB1"/>
    <mergeCell ref="CA2:CB2"/>
    <mergeCell ref="CD1:CJ1"/>
    <mergeCell ref="AL1:AR1"/>
    <mergeCell ref="AT1:AZ1"/>
    <mergeCell ref="BC1:BD1"/>
    <mergeCell ref="BC2:BD2"/>
    <mergeCell ref="BG1:BH1"/>
    <mergeCell ref="BG2:BH2"/>
    <mergeCell ref="HV1:IB1"/>
    <mergeCell ref="IE1:IF1"/>
    <mergeCell ref="IH1:IN1"/>
    <mergeCell ref="DV1:EB1"/>
    <mergeCell ref="DW9:DZ1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444E0-57E7-4921-BA8D-CED57F6A3820}">
  <dimension ref="A1:O318"/>
  <sheetViews>
    <sheetView topLeftCell="A292" zoomScale="82" zoomScaleNormal="82" workbookViewId="0">
      <selection activeCell="N182" sqref="N182"/>
    </sheetView>
  </sheetViews>
  <sheetFormatPr defaultRowHeight="15" x14ac:dyDescent="0.25"/>
  <cols>
    <col min="1" max="1" width="9.140625" style="244"/>
    <col min="2" max="2" width="9.7109375" style="244" customWidth="1"/>
    <col min="3" max="3" width="16.28515625" style="244" customWidth="1"/>
    <col min="4" max="4" width="35.5703125" style="244" customWidth="1"/>
    <col min="5" max="5" width="16.28515625" style="244" customWidth="1"/>
    <col min="7" max="7" width="9.42578125" customWidth="1"/>
    <col min="8" max="8" width="16.5703125" customWidth="1"/>
    <col min="9" max="9" width="35.5703125" customWidth="1"/>
    <col min="10" max="10" width="17.28515625" customWidth="1"/>
    <col min="11" max="11" width="10.42578125" customWidth="1"/>
    <col min="13" max="13" width="18.28515625" customWidth="1"/>
    <col min="14" max="14" width="36.28515625" customWidth="1"/>
    <col min="15" max="15" width="16.85546875" customWidth="1"/>
  </cols>
  <sheetData>
    <row r="1" spans="1:15" x14ac:dyDescent="0.25">
      <c r="A1" s="282">
        <v>43661</v>
      </c>
      <c r="B1" s="282"/>
      <c r="C1" s="282"/>
      <c r="D1" s="282"/>
      <c r="E1" s="282"/>
      <c r="F1" s="282"/>
      <c r="G1" s="282"/>
      <c r="H1" s="282"/>
      <c r="I1" s="282"/>
      <c r="J1" s="282"/>
      <c r="K1" s="213"/>
      <c r="L1" s="213"/>
      <c r="M1" s="213"/>
      <c r="N1" s="213"/>
      <c r="O1" s="213"/>
    </row>
    <row r="2" spans="1:15" x14ac:dyDescent="0.25">
      <c r="A2" s="214" t="s">
        <v>47</v>
      </c>
      <c r="B2" s="215" t="s">
        <v>48</v>
      </c>
      <c r="C2" s="216" t="s">
        <v>49</v>
      </c>
      <c r="D2" s="217" t="s">
        <v>50</v>
      </c>
      <c r="E2" s="218" t="s">
        <v>51</v>
      </c>
      <c r="F2" s="214" t="s">
        <v>47</v>
      </c>
      <c r="G2" s="215" t="s">
        <v>48</v>
      </c>
      <c r="H2" s="216" t="s">
        <v>49</v>
      </c>
      <c r="I2" s="217" t="s">
        <v>50</v>
      </c>
      <c r="J2" s="218" t="s">
        <v>51</v>
      </c>
      <c r="K2" s="214" t="s">
        <v>47</v>
      </c>
      <c r="L2" s="215" t="s">
        <v>48</v>
      </c>
      <c r="M2" s="216" t="s">
        <v>49</v>
      </c>
      <c r="N2" s="217" t="s">
        <v>50</v>
      </c>
      <c r="O2" s="218" t="s">
        <v>51</v>
      </c>
    </row>
    <row r="3" spans="1:15" x14ac:dyDescent="0.25">
      <c r="A3" s="219">
        <v>0.47986111111111113</v>
      </c>
      <c r="B3" s="220" t="s">
        <v>6</v>
      </c>
      <c r="C3" s="221">
        <v>1</v>
      </c>
      <c r="D3" s="222">
        <v>194.6</v>
      </c>
      <c r="E3" s="223" t="s">
        <v>52</v>
      </c>
      <c r="F3" s="219">
        <v>0.5</v>
      </c>
      <c r="G3" s="220" t="s">
        <v>32</v>
      </c>
      <c r="H3" s="224">
        <v>1</v>
      </c>
      <c r="I3" s="222">
        <v>96.1</v>
      </c>
      <c r="J3" s="223">
        <v>36.6</v>
      </c>
      <c r="K3" s="219"/>
      <c r="L3" s="220"/>
      <c r="M3" s="224">
        <v>1</v>
      </c>
      <c r="N3" s="222"/>
      <c r="O3" s="223"/>
    </row>
    <row r="4" spans="1:15" x14ac:dyDescent="0.25">
      <c r="A4" s="225" t="s">
        <v>53</v>
      </c>
      <c r="B4" s="226" t="s">
        <v>53</v>
      </c>
      <c r="C4" s="224">
        <v>2</v>
      </c>
      <c r="D4" s="222">
        <v>317.8</v>
      </c>
      <c r="E4" s="223" t="s">
        <v>52</v>
      </c>
      <c r="F4" s="225" t="s">
        <v>53</v>
      </c>
      <c r="G4" s="226" t="s">
        <v>53</v>
      </c>
      <c r="H4" s="224">
        <v>2</v>
      </c>
      <c r="I4" s="222">
        <v>124.1</v>
      </c>
      <c r="J4" s="223">
        <v>35.4</v>
      </c>
      <c r="K4" s="225" t="s">
        <v>53</v>
      </c>
      <c r="L4" s="226" t="s">
        <v>53</v>
      </c>
      <c r="M4" s="224">
        <v>2</v>
      </c>
      <c r="N4" s="222"/>
      <c r="O4" s="227"/>
    </row>
    <row r="5" spans="1:15" x14ac:dyDescent="0.25">
      <c r="A5" s="225" t="s">
        <v>53</v>
      </c>
      <c r="B5" s="226" t="s">
        <v>53</v>
      </c>
      <c r="C5" s="224">
        <v>3</v>
      </c>
      <c r="D5" s="222">
        <v>470.1</v>
      </c>
      <c r="E5" s="223" t="s">
        <v>52</v>
      </c>
      <c r="F5" s="225" t="s">
        <v>53</v>
      </c>
      <c r="G5" s="226" t="s">
        <v>53</v>
      </c>
      <c r="H5" s="224">
        <v>3</v>
      </c>
      <c r="I5" s="222">
        <v>250.3</v>
      </c>
      <c r="J5" s="223">
        <v>34.700000000000003</v>
      </c>
      <c r="K5" s="225" t="s">
        <v>53</v>
      </c>
      <c r="L5" s="226" t="s">
        <v>53</v>
      </c>
      <c r="M5" s="224">
        <v>3</v>
      </c>
      <c r="N5" s="222"/>
      <c r="O5" s="223"/>
    </row>
    <row r="6" spans="1:15" x14ac:dyDescent="0.25">
      <c r="A6" s="225" t="s">
        <v>53</v>
      </c>
      <c r="B6" s="226" t="s">
        <v>53</v>
      </c>
      <c r="C6" s="221">
        <v>4</v>
      </c>
      <c r="D6" s="228">
        <v>171</v>
      </c>
      <c r="E6" s="223" t="s">
        <v>52</v>
      </c>
      <c r="F6" s="225" t="s">
        <v>53</v>
      </c>
      <c r="G6" s="226" t="s">
        <v>53</v>
      </c>
      <c r="H6" s="224">
        <v>4</v>
      </c>
      <c r="I6" s="228">
        <v>374.9</v>
      </c>
      <c r="J6" s="223">
        <v>34.4</v>
      </c>
      <c r="K6" s="225" t="s">
        <v>53</v>
      </c>
      <c r="L6" s="226"/>
      <c r="M6" s="224">
        <v>4</v>
      </c>
      <c r="N6" s="228"/>
      <c r="O6" s="223"/>
    </row>
    <row r="7" spans="1:15" x14ac:dyDescent="0.25">
      <c r="A7" s="225" t="s">
        <v>53</v>
      </c>
      <c r="B7" s="226" t="s">
        <v>53</v>
      </c>
      <c r="C7" s="224">
        <v>5</v>
      </c>
      <c r="D7" s="222">
        <v>371.5</v>
      </c>
      <c r="E7" s="223" t="s">
        <v>52</v>
      </c>
      <c r="F7" s="225" t="s">
        <v>53</v>
      </c>
      <c r="G7" s="226" t="s">
        <v>53</v>
      </c>
      <c r="H7" s="224">
        <v>5</v>
      </c>
      <c r="I7" s="222">
        <v>260.89999999999998</v>
      </c>
      <c r="J7" s="223">
        <v>34.299999999999997</v>
      </c>
      <c r="K7" s="225" t="s">
        <v>53</v>
      </c>
      <c r="L7" s="226" t="s">
        <v>53</v>
      </c>
      <c r="M7" s="224">
        <v>5</v>
      </c>
      <c r="N7" s="222"/>
      <c r="O7" s="223"/>
    </row>
    <row r="8" spans="1:15" x14ac:dyDescent="0.25">
      <c r="A8" s="229" t="s">
        <v>53</v>
      </c>
      <c r="B8" s="222" t="s">
        <v>53</v>
      </c>
      <c r="C8" s="216">
        <v>6</v>
      </c>
      <c r="D8" s="230">
        <v>252.4</v>
      </c>
      <c r="E8" s="231" t="s">
        <v>52</v>
      </c>
      <c r="F8" s="229" t="s">
        <v>53</v>
      </c>
      <c r="G8" s="222" t="s">
        <v>53</v>
      </c>
      <c r="H8" s="216">
        <v>6</v>
      </c>
      <c r="I8" s="230">
        <v>253.7</v>
      </c>
      <c r="J8" s="231">
        <v>34.5</v>
      </c>
      <c r="K8" s="229" t="s">
        <v>53</v>
      </c>
      <c r="L8" s="222" t="s">
        <v>53</v>
      </c>
      <c r="M8" s="216">
        <v>6</v>
      </c>
      <c r="N8" s="230"/>
      <c r="O8" s="231"/>
    </row>
    <row r="9" spans="1:15" x14ac:dyDescent="0.25">
      <c r="A9" s="229" t="s">
        <v>53</v>
      </c>
      <c r="B9" s="222" t="s">
        <v>53</v>
      </c>
      <c r="C9" s="232">
        <v>7</v>
      </c>
      <c r="D9" s="230">
        <v>135.80000000000001</v>
      </c>
      <c r="E9" s="231" t="s">
        <v>52</v>
      </c>
      <c r="F9" s="229" t="s">
        <v>53</v>
      </c>
      <c r="G9" s="222" t="s">
        <v>53</v>
      </c>
      <c r="H9" s="216">
        <v>7</v>
      </c>
      <c r="I9" s="230">
        <v>323.5</v>
      </c>
      <c r="J9" s="231">
        <v>34.6</v>
      </c>
      <c r="K9" s="229" t="s">
        <v>53</v>
      </c>
      <c r="L9" s="222" t="s">
        <v>53</v>
      </c>
      <c r="M9" s="216">
        <v>7</v>
      </c>
      <c r="N9" s="230"/>
      <c r="O9" s="231"/>
    </row>
    <row r="10" spans="1:15" x14ac:dyDescent="0.25">
      <c r="A10" s="229" t="s">
        <v>53</v>
      </c>
      <c r="B10" s="222" t="s">
        <v>53</v>
      </c>
      <c r="C10" s="216">
        <v>8</v>
      </c>
      <c r="D10" s="230">
        <v>354.2</v>
      </c>
      <c r="E10" s="231" t="s">
        <v>52</v>
      </c>
      <c r="F10" s="229" t="s">
        <v>53</v>
      </c>
      <c r="G10" s="222" t="s">
        <v>53</v>
      </c>
      <c r="H10" s="216">
        <v>8</v>
      </c>
      <c r="I10" s="230">
        <v>410.2</v>
      </c>
      <c r="J10" s="231">
        <v>34.700000000000003</v>
      </c>
      <c r="K10" s="229" t="s">
        <v>53</v>
      </c>
      <c r="L10" s="222" t="s">
        <v>53</v>
      </c>
      <c r="M10" s="216">
        <v>8</v>
      </c>
      <c r="N10" s="230"/>
      <c r="O10" s="233"/>
    </row>
    <row r="11" spans="1:15" x14ac:dyDescent="0.25">
      <c r="A11" s="229" t="s">
        <v>53</v>
      </c>
      <c r="B11" s="222" t="s">
        <v>53</v>
      </c>
      <c r="C11" s="216">
        <v>9</v>
      </c>
      <c r="D11" s="230">
        <v>413.9</v>
      </c>
      <c r="E11" s="231" t="s">
        <v>52</v>
      </c>
      <c r="F11" s="229" t="s">
        <v>53</v>
      </c>
      <c r="G11" s="222" t="s">
        <v>53</v>
      </c>
      <c r="H11" s="216">
        <v>9</v>
      </c>
      <c r="I11" s="230">
        <v>92.7</v>
      </c>
      <c r="J11" s="231">
        <v>34.4</v>
      </c>
      <c r="K11" s="229" t="s">
        <v>53</v>
      </c>
      <c r="L11" s="222" t="s">
        <v>53</v>
      </c>
      <c r="M11" s="216">
        <v>9</v>
      </c>
      <c r="N11" s="230"/>
      <c r="O11" s="231"/>
    </row>
    <row r="12" spans="1:15" x14ac:dyDescent="0.25">
      <c r="A12" s="229" t="s">
        <v>53</v>
      </c>
      <c r="B12" s="222" t="s">
        <v>53</v>
      </c>
      <c r="C12" s="216">
        <v>10</v>
      </c>
      <c r="D12" s="230">
        <v>376.4</v>
      </c>
      <c r="E12" s="231" t="s">
        <v>52</v>
      </c>
      <c r="F12" s="229" t="s">
        <v>53</v>
      </c>
      <c r="G12" s="222" t="s">
        <v>53</v>
      </c>
      <c r="H12" s="216">
        <v>10</v>
      </c>
      <c r="I12" s="230">
        <v>59.5</v>
      </c>
      <c r="J12" s="231">
        <v>33.700000000000003</v>
      </c>
      <c r="K12" s="229" t="s">
        <v>53</v>
      </c>
      <c r="L12" s="222" t="s">
        <v>53</v>
      </c>
      <c r="M12" s="216">
        <v>10</v>
      </c>
      <c r="N12" s="230"/>
      <c r="O12" s="231"/>
    </row>
    <row r="13" spans="1:15" s="239" customFormat="1" x14ac:dyDescent="0.25">
      <c r="A13" s="234" t="s">
        <v>54</v>
      </c>
      <c r="B13" s="235"/>
      <c r="C13" s="236"/>
      <c r="D13" s="237">
        <f>AVERAGE(D3:D12)</f>
        <v>305.77000000000004</v>
      </c>
      <c r="E13" s="238"/>
      <c r="F13" s="234"/>
      <c r="G13" s="235"/>
      <c r="H13" s="236"/>
      <c r="I13" s="237">
        <f>AVERAGE(I3:I12)</f>
        <v>224.58999999999997</v>
      </c>
      <c r="J13" s="238"/>
      <c r="K13" s="234"/>
      <c r="L13" s="235"/>
      <c r="M13" s="236"/>
      <c r="N13" s="237" t="e">
        <f>AVERAGE(N3:N12)</f>
        <v>#DIV/0!</v>
      </c>
      <c r="O13" s="238"/>
    </row>
    <row r="14" spans="1:15" x14ac:dyDescent="0.25">
      <c r="A14" s="282">
        <v>43661</v>
      </c>
      <c r="B14" s="282"/>
      <c r="C14" s="282"/>
      <c r="D14" s="282"/>
      <c r="E14" s="282"/>
      <c r="F14" s="282"/>
      <c r="G14" s="282"/>
      <c r="H14" s="282"/>
      <c r="I14" s="282"/>
      <c r="J14" s="282"/>
      <c r="K14" s="213"/>
      <c r="L14" s="213"/>
      <c r="M14" s="213"/>
      <c r="N14" s="213"/>
      <c r="O14" s="213"/>
    </row>
    <row r="15" spans="1:15" x14ac:dyDescent="0.25">
      <c r="A15" s="214" t="s">
        <v>47</v>
      </c>
      <c r="B15" s="215" t="s">
        <v>48</v>
      </c>
      <c r="C15" s="216" t="s">
        <v>49</v>
      </c>
      <c r="D15" s="217" t="s">
        <v>50</v>
      </c>
      <c r="E15" s="218" t="s">
        <v>51</v>
      </c>
      <c r="F15" s="214" t="s">
        <v>47</v>
      </c>
      <c r="G15" s="215" t="s">
        <v>48</v>
      </c>
      <c r="H15" s="216" t="s">
        <v>49</v>
      </c>
      <c r="I15" s="217" t="s">
        <v>50</v>
      </c>
      <c r="J15" s="218" t="s">
        <v>51</v>
      </c>
      <c r="K15" s="214" t="s">
        <v>47</v>
      </c>
      <c r="L15" s="215" t="s">
        <v>48</v>
      </c>
      <c r="M15" s="216" t="s">
        <v>49</v>
      </c>
      <c r="N15" s="217" t="s">
        <v>50</v>
      </c>
      <c r="O15" s="218" t="s">
        <v>51</v>
      </c>
    </row>
    <row r="16" spans="1:15" x14ac:dyDescent="0.25">
      <c r="A16" s="219">
        <v>0.62291666666666667</v>
      </c>
      <c r="B16" s="220" t="s">
        <v>6</v>
      </c>
      <c r="C16" s="221">
        <v>1</v>
      </c>
      <c r="D16" s="222">
        <v>180.2</v>
      </c>
      <c r="E16" s="223">
        <v>35.4</v>
      </c>
      <c r="F16" s="219">
        <v>0.62291666666666667</v>
      </c>
      <c r="G16" s="220" t="s">
        <v>7</v>
      </c>
      <c r="H16" s="224">
        <v>1</v>
      </c>
      <c r="I16" s="222">
        <v>496.5</v>
      </c>
      <c r="J16" s="223">
        <v>43.2</v>
      </c>
      <c r="K16" s="219"/>
      <c r="L16" s="220"/>
      <c r="M16" s="224">
        <v>1</v>
      </c>
      <c r="N16" s="222"/>
      <c r="O16" s="223"/>
    </row>
    <row r="17" spans="1:15" x14ac:dyDescent="0.25">
      <c r="A17" s="225" t="s">
        <v>53</v>
      </c>
      <c r="B17" s="226" t="s">
        <v>53</v>
      </c>
      <c r="C17" s="221">
        <v>2</v>
      </c>
      <c r="D17" s="222">
        <v>165.5</v>
      </c>
      <c r="E17" s="223">
        <v>35.299999999999997</v>
      </c>
      <c r="F17" s="225" t="s">
        <v>53</v>
      </c>
      <c r="G17" s="226" t="s">
        <v>53</v>
      </c>
      <c r="H17" s="221">
        <v>2</v>
      </c>
      <c r="I17" s="222">
        <v>143.69999999999999</v>
      </c>
      <c r="J17" s="227">
        <v>43</v>
      </c>
      <c r="K17" s="225" t="s">
        <v>53</v>
      </c>
      <c r="L17" s="226" t="s">
        <v>53</v>
      </c>
      <c r="M17" s="224">
        <v>2</v>
      </c>
      <c r="N17" s="222"/>
      <c r="O17" s="227"/>
    </row>
    <row r="18" spans="1:15" x14ac:dyDescent="0.25">
      <c r="A18" s="225" t="s">
        <v>53</v>
      </c>
      <c r="B18" s="226" t="s">
        <v>53</v>
      </c>
      <c r="C18" s="224">
        <v>3</v>
      </c>
      <c r="D18" s="222">
        <v>324.8</v>
      </c>
      <c r="E18" s="223">
        <v>35.1</v>
      </c>
      <c r="F18" s="225" t="s">
        <v>53</v>
      </c>
      <c r="G18" s="226" t="s">
        <v>53</v>
      </c>
      <c r="H18" s="224">
        <v>3</v>
      </c>
      <c r="I18" s="222">
        <v>231.1</v>
      </c>
      <c r="J18" s="223">
        <v>34.200000000000003</v>
      </c>
      <c r="K18" s="225" t="s">
        <v>53</v>
      </c>
      <c r="L18" s="226" t="s">
        <v>53</v>
      </c>
      <c r="M18" s="224">
        <v>3</v>
      </c>
      <c r="N18" s="222"/>
      <c r="O18" s="223"/>
    </row>
    <row r="19" spans="1:15" x14ac:dyDescent="0.25">
      <c r="A19" s="225" t="s">
        <v>53</v>
      </c>
      <c r="B19" s="226" t="s">
        <v>53</v>
      </c>
      <c r="C19" s="224">
        <v>4</v>
      </c>
      <c r="D19" s="228">
        <v>446.1</v>
      </c>
      <c r="E19" s="227">
        <v>35</v>
      </c>
      <c r="F19" s="225" t="s">
        <v>53</v>
      </c>
      <c r="G19" s="226" t="s">
        <v>53</v>
      </c>
      <c r="H19" s="221">
        <v>4</v>
      </c>
      <c r="I19" s="228">
        <v>362.7</v>
      </c>
      <c r="J19" s="223">
        <v>34.299999999999997</v>
      </c>
      <c r="K19" s="225" t="s">
        <v>53</v>
      </c>
      <c r="L19" s="226"/>
      <c r="M19" s="224">
        <v>4</v>
      </c>
      <c r="N19" s="228"/>
      <c r="O19" s="223"/>
    </row>
    <row r="20" spans="1:15" x14ac:dyDescent="0.25">
      <c r="A20" s="225" t="s">
        <v>53</v>
      </c>
      <c r="B20" s="226" t="s">
        <v>53</v>
      </c>
      <c r="C20" s="224">
        <v>5</v>
      </c>
      <c r="D20" s="222">
        <v>150.80000000000001</v>
      </c>
      <c r="E20" s="223">
        <v>34.6</v>
      </c>
      <c r="F20" s="225" t="s">
        <v>53</v>
      </c>
      <c r="G20" s="226" t="s">
        <v>53</v>
      </c>
      <c r="H20" s="224">
        <v>5</v>
      </c>
      <c r="I20" s="222">
        <v>345.9</v>
      </c>
      <c r="J20" s="223">
        <v>34.1</v>
      </c>
      <c r="K20" s="225" t="s">
        <v>53</v>
      </c>
      <c r="L20" s="226" t="s">
        <v>53</v>
      </c>
      <c r="M20" s="224">
        <v>5</v>
      </c>
      <c r="N20" s="222"/>
      <c r="O20" s="223"/>
    </row>
    <row r="21" spans="1:15" x14ac:dyDescent="0.25">
      <c r="A21" s="229" t="s">
        <v>53</v>
      </c>
      <c r="B21" s="222" t="s">
        <v>53</v>
      </c>
      <c r="C21" s="216">
        <v>6</v>
      </c>
      <c r="D21" s="230">
        <v>316.7</v>
      </c>
      <c r="E21" s="231">
        <v>34.5</v>
      </c>
      <c r="F21" s="229" t="s">
        <v>53</v>
      </c>
      <c r="G21" s="222" t="s">
        <v>53</v>
      </c>
      <c r="H21" s="232">
        <v>6</v>
      </c>
      <c r="I21" s="230">
        <v>184.4</v>
      </c>
      <c r="J21" s="231">
        <v>43.6</v>
      </c>
      <c r="K21" s="229" t="s">
        <v>53</v>
      </c>
      <c r="L21" s="222" t="s">
        <v>53</v>
      </c>
      <c r="M21" s="216">
        <v>6</v>
      </c>
      <c r="N21" s="230"/>
      <c r="O21" s="231"/>
    </row>
    <row r="22" spans="1:15" x14ac:dyDescent="0.25">
      <c r="A22" s="229" t="s">
        <v>53</v>
      </c>
      <c r="B22" s="222" t="s">
        <v>53</v>
      </c>
      <c r="C22" s="232">
        <v>7</v>
      </c>
      <c r="D22" s="230">
        <v>142.5</v>
      </c>
      <c r="E22" s="231">
        <v>34.4</v>
      </c>
      <c r="F22" s="229" t="s">
        <v>53</v>
      </c>
      <c r="G22" s="222" t="s">
        <v>53</v>
      </c>
      <c r="H22" s="216">
        <v>7</v>
      </c>
      <c r="I22" s="230">
        <v>407.9</v>
      </c>
      <c r="J22" s="231">
        <v>34.1</v>
      </c>
      <c r="K22" s="229" t="s">
        <v>53</v>
      </c>
      <c r="L22" s="222" t="s">
        <v>53</v>
      </c>
      <c r="M22" s="216">
        <v>7</v>
      </c>
      <c r="N22" s="230"/>
      <c r="O22" s="231"/>
    </row>
    <row r="23" spans="1:15" x14ac:dyDescent="0.25">
      <c r="A23" s="229" t="s">
        <v>53</v>
      </c>
      <c r="B23" s="222" t="s">
        <v>53</v>
      </c>
      <c r="C23" s="232">
        <v>8</v>
      </c>
      <c r="D23" s="230">
        <v>178.8</v>
      </c>
      <c r="E23" s="231">
        <v>34.200000000000003</v>
      </c>
      <c r="F23" s="229" t="s">
        <v>53</v>
      </c>
      <c r="G23" s="222" t="s">
        <v>53</v>
      </c>
      <c r="H23" s="232">
        <v>8</v>
      </c>
      <c r="I23" s="230">
        <v>91.1</v>
      </c>
      <c r="J23" s="233">
        <v>34</v>
      </c>
      <c r="K23" s="229" t="s">
        <v>53</v>
      </c>
      <c r="L23" s="222" t="s">
        <v>53</v>
      </c>
      <c r="M23" s="216">
        <v>8</v>
      </c>
      <c r="N23" s="230"/>
      <c r="O23" s="233"/>
    </row>
    <row r="24" spans="1:15" x14ac:dyDescent="0.25">
      <c r="A24" s="229" t="s">
        <v>53</v>
      </c>
      <c r="B24" s="222" t="s">
        <v>53</v>
      </c>
      <c r="C24" s="216">
        <v>9</v>
      </c>
      <c r="D24" s="230">
        <v>403.3</v>
      </c>
      <c r="E24" s="233">
        <v>34</v>
      </c>
      <c r="F24" s="229" t="s">
        <v>53</v>
      </c>
      <c r="G24" s="222" t="s">
        <v>53</v>
      </c>
      <c r="H24" s="216">
        <v>9</v>
      </c>
      <c r="I24" s="230">
        <v>319.89999999999998</v>
      </c>
      <c r="J24" s="231">
        <v>34.4</v>
      </c>
      <c r="K24" s="229" t="s">
        <v>53</v>
      </c>
      <c r="L24" s="222" t="s">
        <v>53</v>
      </c>
      <c r="M24" s="216">
        <v>9</v>
      </c>
      <c r="N24" s="230"/>
      <c r="O24" s="231"/>
    </row>
    <row r="25" spans="1:15" x14ac:dyDescent="0.25">
      <c r="A25" s="229" t="s">
        <v>53</v>
      </c>
      <c r="B25" s="222" t="s">
        <v>53</v>
      </c>
      <c r="C25" s="216">
        <v>10</v>
      </c>
      <c r="D25" s="240">
        <v>425</v>
      </c>
      <c r="E25" s="233">
        <v>34</v>
      </c>
      <c r="F25" s="229" t="s">
        <v>53</v>
      </c>
      <c r="G25" s="222" t="s">
        <v>53</v>
      </c>
      <c r="H25" s="216">
        <v>10</v>
      </c>
      <c r="I25" s="230">
        <v>545.29999999999995</v>
      </c>
      <c r="J25" s="231">
        <v>34.6</v>
      </c>
      <c r="K25" s="229" t="s">
        <v>53</v>
      </c>
      <c r="L25" s="222" t="s">
        <v>53</v>
      </c>
      <c r="M25" s="216">
        <v>10</v>
      </c>
      <c r="N25" s="230"/>
      <c r="O25" s="231"/>
    </row>
    <row r="26" spans="1:15" s="239" customFormat="1" x14ac:dyDescent="0.25">
      <c r="A26" s="234" t="s">
        <v>54</v>
      </c>
      <c r="B26" s="235"/>
      <c r="C26" s="236"/>
      <c r="D26" s="237">
        <f>AVERAGE(D16:D25)</f>
        <v>273.37</v>
      </c>
      <c r="E26" s="238"/>
      <c r="F26" s="234"/>
      <c r="G26" s="235"/>
      <c r="H26" s="236"/>
      <c r="I26" s="237">
        <f>AVERAGE(I16:I25)</f>
        <v>312.85000000000002</v>
      </c>
      <c r="J26" s="238"/>
      <c r="K26" s="234"/>
      <c r="L26" s="235"/>
      <c r="M26" s="236"/>
      <c r="N26" s="237" t="e">
        <f>AVERAGE(N16:N25)</f>
        <v>#DIV/0!</v>
      </c>
      <c r="O26" s="238"/>
    </row>
    <row r="27" spans="1:15" x14ac:dyDescent="0.25">
      <c r="A27" s="282">
        <v>43662</v>
      </c>
      <c r="B27" s="282"/>
      <c r="C27" s="282"/>
      <c r="D27" s="282"/>
      <c r="E27" s="282"/>
      <c r="F27" s="282"/>
      <c r="G27" s="282"/>
      <c r="H27" s="282"/>
      <c r="I27" s="282"/>
      <c r="J27" s="282"/>
      <c r="K27" s="241"/>
      <c r="L27" s="241"/>
      <c r="M27" s="242"/>
      <c r="N27" s="241"/>
      <c r="O27" s="241"/>
    </row>
    <row r="28" spans="1:15" x14ac:dyDescent="0.25">
      <c r="A28" s="214" t="s">
        <v>47</v>
      </c>
      <c r="B28" s="215" t="s">
        <v>48</v>
      </c>
      <c r="C28" s="216" t="s">
        <v>49</v>
      </c>
      <c r="D28" s="217" t="s">
        <v>50</v>
      </c>
      <c r="E28" s="218" t="s">
        <v>51</v>
      </c>
      <c r="F28" s="214" t="s">
        <v>47</v>
      </c>
      <c r="G28" s="215" t="s">
        <v>48</v>
      </c>
      <c r="H28" s="216" t="s">
        <v>49</v>
      </c>
      <c r="I28" s="217" t="s">
        <v>50</v>
      </c>
      <c r="J28" s="218" t="s">
        <v>51</v>
      </c>
      <c r="K28" s="214" t="s">
        <v>47</v>
      </c>
      <c r="L28" s="215" t="s">
        <v>48</v>
      </c>
      <c r="M28" s="216" t="s">
        <v>49</v>
      </c>
      <c r="N28" s="217" t="s">
        <v>50</v>
      </c>
      <c r="O28" s="218" t="s">
        <v>51</v>
      </c>
    </row>
    <row r="29" spans="1:15" x14ac:dyDescent="0.25">
      <c r="A29" s="219">
        <v>0.47222222222222227</v>
      </c>
      <c r="B29" s="220" t="s">
        <v>6</v>
      </c>
      <c r="C29" s="221">
        <v>1</v>
      </c>
      <c r="D29" s="222">
        <v>97.7</v>
      </c>
      <c r="E29" s="223">
        <v>32</v>
      </c>
      <c r="F29" s="219">
        <v>0.47222222222222227</v>
      </c>
      <c r="G29" s="220" t="s">
        <v>7</v>
      </c>
      <c r="H29" s="221">
        <v>1</v>
      </c>
      <c r="I29" s="222">
        <v>197.5</v>
      </c>
      <c r="J29" s="223">
        <v>34.9</v>
      </c>
      <c r="K29" s="219"/>
      <c r="L29" s="220"/>
      <c r="M29" s="224">
        <v>1</v>
      </c>
      <c r="N29" s="222"/>
      <c r="O29" s="223"/>
    </row>
    <row r="30" spans="1:15" x14ac:dyDescent="0.25">
      <c r="A30" s="225" t="s">
        <v>53</v>
      </c>
      <c r="B30" s="226" t="s">
        <v>53</v>
      </c>
      <c r="C30" s="221">
        <v>2</v>
      </c>
      <c r="D30" s="222">
        <v>81.3</v>
      </c>
      <c r="E30" s="227">
        <v>32.5</v>
      </c>
      <c r="F30" s="225" t="s">
        <v>53</v>
      </c>
      <c r="G30" s="226" t="s">
        <v>53</v>
      </c>
      <c r="H30" s="221">
        <v>2</v>
      </c>
      <c r="I30" s="222">
        <v>150</v>
      </c>
      <c r="J30" s="227">
        <v>35.200000000000003</v>
      </c>
      <c r="K30" s="225" t="s">
        <v>53</v>
      </c>
      <c r="L30" s="226" t="s">
        <v>53</v>
      </c>
      <c r="M30" s="224">
        <v>2</v>
      </c>
      <c r="N30" s="222"/>
      <c r="O30" s="227"/>
    </row>
    <row r="31" spans="1:15" x14ac:dyDescent="0.25">
      <c r="A31" s="225" t="s">
        <v>53</v>
      </c>
      <c r="B31" s="226" t="s">
        <v>53</v>
      </c>
      <c r="C31" s="224">
        <v>3</v>
      </c>
      <c r="D31" s="222">
        <v>72.900000000000006</v>
      </c>
      <c r="E31" s="223">
        <v>32.5</v>
      </c>
      <c r="F31" s="225" t="s">
        <v>53</v>
      </c>
      <c r="G31" s="226" t="s">
        <v>53</v>
      </c>
      <c r="H31" s="224">
        <v>3</v>
      </c>
      <c r="I31" s="222">
        <v>269.3</v>
      </c>
      <c r="J31" s="223">
        <v>35.1</v>
      </c>
      <c r="K31" s="225" t="s">
        <v>53</v>
      </c>
      <c r="L31" s="226" t="s">
        <v>53</v>
      </c>
      <c r="M31" s="224">
        <v>3</v>
      </c>
      <c r="N31" s="222"/>
      <c r="O31" s="223"/>
    </row>
    <row r="32" spans="1:15" x14ac:dyDescent="0.25">
      <c r="A32" s="225" t="s">
        <v>53</v>
      </c>
      <c r="B32" s="226"/>
      <c r="C32" s="224">
        <v>4</v>
      </c>
      <c r="D32" s="228">
        <v>111.7</v>
      </c>
      <c r="E32" s="223">
        <v>32.700000000000003</v>
      </c>
      <c r="F32" s="225" t="s">
        <v>53</v>
      </c>
      <c r="G32" s="226" t="s">
        <v>53</v>
      </c>
      <c r="H32" s="224">
        <v>4</v>
      </c>
      <c r="I32" s="228">
        <v>268.5</v>
      </c>
      <c r="J32" s="223">
        <v>35.299999999999997</v>
      </c>
      <c r="K32" s="225" t="s">
        <v>53</v>
      </c>
      <c r="L32" s="226" t="s">
        <v>53</v>
      </c>
      <c r="M32" s="224">
        <v>4</v>
      </c>
      <c r="N32" s="228"/>
      <c r="O32" s="223"/>
    </row>
    <row r="33" spans="1:15" x14ac:dyDescent="0.25">
      <c r="A33" s="225" t="s">
        <v>53</v>
      </c>
      <c r="B33" s="226" t="s">
        <v>53</v>
      </c>
      <c r="C33" s="224">
        <v>5</v>
      </c>
      <c r="D33" s="222">
        <v>109.6</v>
      </c>
      <c r="E33" s="223">
        <v>32.700000000000003</v>
      </c>
      <c r="F33" s="225" t="s">
        <v>53</v>
      </c>
      <c r="G33" s="226" t="s">
        <v>53</v>
      </c>
      <c r="H33" s="224">
        <v>5</v>
      </c>
      <c r="I33" s="222">
        <v>72.3</v>
      </c>
      <c r="J33" s="223">
        <v>35.200000000000003</v>
      </c>
      <c r="K33" s="225" t="s">
        <v>53</v>
      </c>
      <c r="L33" s="226" t="s">
        <v>53</v>
      </c>
      <c r="M33" s="224">
        <v>5</v>
      </c>
      <c r="N33" s="222"/>
      <c r="O33" s="223"/>
    </row>
    <row r="34" spans="1:15" x14ac:dyDescent="0.25">
      <c r="A34" s="229" t="s">
        <v>53</v>
      </c>
      <c r="B34" s="222" t="s">
        <v>53</v>
      </c>
      <c r="C34" s="232">
        <v>6</v>
      </c>
      <c r="D34" s="230">
        <v>414.4</v>
      </c>
      <c r="E34" s="231">
        <v>33.1</v>
      </c>
      <c r="F34" s="229" t="s">
        <v>53</v>
      </c>
      <c r="G34" s="222" t="s">
        <v>53</v>
      </c>
      <c r="H34" s="232">
        <v>6</v>
      </c>
      <c r="I34" s="230">
        <v>526.4</v>
      </c>
      <c r="J34" s="231">
        <v>35.6</v>
      </c>
      <c r="K34" s="229" t="s">
        <v>53</v>
      </c>
      <c r="L34" s="222" t="s">
        <v>53</v>
      </c>
      <c r="M34" s="216">
        <v>6</v>
      </c>
      <c r="N34" s="230"/>
      <c r="O34" s="231"/>
    </row>
    <row r="35" spans="1:15" x14ac:dyDescent="0.25">
      <c r="A35" s="229" t="s">
        <v>53</v>
      </c>
      <c r="B35" s="222" t="s">
        <v>53</v>
      </c>
      <c r="C35" s="232">
        <v>7</v>
      </c>
      <c r="D35" s="230">
        <v>426.2</v>
      </c>
      <c r="E35" s="231">
        <v>33.4</v>
      </c>
      <c r="F35" s="229" t="s">
        <v>53</v>
      </c>
      <c r="G35" s="222" t="s">
        <v>53</v>
      </c>
      <c r="H35" s="232">
        <v>7</v>
      </c>
      <c r="I35" s="230">
        <v>710</v>
      </c>
      <c r="J35" s="231">
        <v>35.5</v>
      </c>
      <c r="K35" s="229" t="s">
        <v>53</v>
      </c>
      <c r="L35" s="222" t="s">
        <v>53</v>
      </c>
      <c r="M35" s="216">
        <v>7</v>
      </c>
      <c r="N35" s="230"/>
      <c r="O35" s="231"/>
    </row>
    <row r="36" spans="1:15" x14ac:dyDescent="0.25">
      <c r="A36" s="229" t="s">
        <v>53</v>
      </c>
      <c r="B36" s="222" t="s">
        <v>53</v>
      </c>
      <c r="C36" s="216">
        <v>8</v>
      </c>
      <c r="D36" s="230">
        <v>199.2</v>
      </c>
      <c r="E36" s="233">
        <v>34.200000000000003</v>
      </c>
      <c r="F36" s="229" t="s">
        <v>53</v>
      </c>
      <c r="G36" s="222" t="s">
        <v>53</v>
      </c>
      <c r="H36" s="216">
        <v>8</v>
      </c>
      <c r="I36" s="230">
        <v>515.70000000000005</v>
      </c>
      <c r="J36" s="233">
        <v>35.4</v>
      </c>
      <c r="K36" s="229" t="s">
        <v>53</v>
      </c>
      <c r="L36" s="222" t="s">
        <v>53</v>
      </c>
      <c r="M36" s="216">
        <v>8</v>
      </c>
      <c r="N36" s="230"/>
      <c r="O36" s="233"/>
    </row>
    <row r="37" spans="1:15" x14ac:dyDescent="0.25">
      <c r="A37" s="229" t="s">
        <v>53</v>
      </c>
      <c r="B37" s="222" t="s">
        <v>53</v>
      </c>
      <c r="C37" s="216">
        <v>9</v>
      </c>
      <c r="D37" s="230">
        <v>319.39999999999998</v>
      </c>
      <c r="E37" s="231">
        <v>34.299999999999997</v>
      </c>
      <c r="F37" s="229" t="s">
        <v>53</v>
      </c>
      <c r="G37" s="222" t="s">
        <v>53</v>
      </c>
      <c r="H37" s="216">
        <v>9</v>
      </c>
      <c r="I37" s="230">
        <v>468.1</v>
      </c>
      <c r="J37" s="231">
        <v>35.299999999999997</v>
      </c>
      <c r="K37" s="229" t="s">
        <v>53</v>
      </c>
      <c r="L37" s="222" t="s">
        <v>53</v>
      </c>
      <c r="M37" s="216">
        <v>9</v>
      </c>
      <c r="N37" s="230"/>
      <c r="O37" s="231"/>
    </row>
    <row r="38" spans="1:15" x14ac:dyDescent="0.25">
      <c r="A38" s="229" t="s">
        <v>53</v>
      </c>
      <c r="B38" s="222" t="s">
        <v>53</v>
      </c>
      <c r="C38" s="216">
        <v>10</v>
      </c>
      <c r="D38" s="230">
        <v>252.8</v>
      </c>
      <c r="E38" s="231">
        <v>34.5</v>
      </c>
      <c r="F38" s="229" t="s">
        <v>53</v>
      </c>
      <c r="G38" s="222" t="s">
        <v>53</v>
      </c>
      <c r="H38" s="216">
        <v>10</v>
      </c>
      <c r="I38" s="230">
        <v>724.1</v>
      </c>
      <c r="J38" s="231">
        <v>35.4</v>
      </c>
      <c r="K38" s="229" t="s">
        <v>53</v>
      </c>
      <c r="L38" s="222" t="s">
        <v>53</v>
      </c>
      <c r="M38" s="216">
        <v>10</v>
      </c>
      <c r="N38" s="230"/>
      <c r="O38" s="231"/>
    </row>
    <row r="39" spans="1:15" s="239" customFormat="1" x14ac:dyDescent="0.25">
      <c r="A39" s="234" t="s">
        <v>54</v>
      </c>
      <c r="B39" s="235"/>
      <c r="C39" s="236"/>
      <c r="D39" s="237">
        <f>AVERAGE(D29:D38)</f>
        <v>208.52000000000004</v>
      </c>
      <c r="E39" s="238"/>
      <c r="F39" s="234"/>
      <c r="G39" s="235"/>
      <c r="H39" s="236"/>
      <c r="I39" s="237">
        <f>AVERAGE(I29:I38)</f>
        <v>390.18999999999994</v>
      </c>
      <c r="J39" s="238"/>
      <c r="K39" s="234"/>
      <c r="L39" s="235"/>
      <c r="M39" s="236"/>
      <c r="N39" s="237" t="e">
        <f>AVERAGE(N29:N38)</f>
        <v>#DIV/0!</v>
      </c>
      <c r="O39" s="238"/>
    </row>
    <row r="40" spans="1:15" x14ac:dyDescent="0.25">
      <c r="A40" s="282">
        <v>43662</v>
      </c>
      <c r="B40" s="282"/>
      <c r="C40" s="282"/>
      <c r="D40" s="282"/>
      <c r="E40" s="282"/>
      <c r="F40" s="282"/>
      <c r="G40" s="282"/>
      <c r="H40" s="282"/>
      <c r="I40" s="282"/>
      <c r="J40" s="282"/>
      <c r="K40" s="241"/>
      <c r="L40" s="241"/>
      <c r="M40" s="242"/>
      <c r="N40" s="241"/>
      <c r="O40" s="241"/>
    </row>
    <row r="41" spans="1:15" x14ac:dyDescent="0.25">
      <c r="A41" s="214" t="s">
        <v>47</v>
      </c>
      <c r="B41" s="215" t="s">
        <v>48</v>
      </c>
      <c r="C41" s="216" t="s">
        <v>49</v>
      </c>
      <c r="D41" s="217" t="s">
        <v>50</v>
      </c>
      <c r="E41" s="218" t="s">
        <v>51</v>
      </c>
      <c r="F41" s="214" t="s">
        <v>47</v>
      </c>
      <c r="G41" s="215" t="s">
        <v>48</v>
      </c>
      <c r="H41" s="216" t="s">
        <v>49</v>
      </c>
      <c r="I41" s="217" t="s">
        <v>50</v>
      </c>
      <c r="J41" s="218" t="s">
        <v>51</v>
      </c>
      <c r="K41" s="214" t="s">
        <v>47</v>
      </c>
      <c r="L41" s="215" t="s">
        <v>48</v>
      </c>
      <c r="M41" s="216" t="s">
        <v>49</v>
      </c>
      <c r="N41" s="217" t="s">
        <v>50</v>
      </c>
      <c r="O41" s="218" t="s">
        <v>51</v>
      </c>
    </row>
    <row r="42" spans="1:15" x14ac:dyDescent="0.25">
      <c r="A42" s="219"/>
      <c r="B42" s="220" t="s">
        <v>6</v>
      </c>
      <c r="C42" s="224">
        <v>1</v>
      </c>
      <c r="D42" s="222">
        <v>151.4</v>
      </c>
      <c r="E42" s="223">
        <v>40.9</v>
      </c>
      <c r="F42" s="219">
        <v>0.59027777777777779</v>
      </c>
      <c r="G42" s="220" t="s">
        <v>7</v>
      </c>
      <c r="H42" s="224">
        <v>1</v>
      </c>
      <c r="I42" s="222">
        <v>135.4</v>
      </c>
      <c r="J42" s="223">
        <v>38</v>
      </c>
      <c r="K42" s="219"/>
      <c r="L42" s="220"/>
      <c r="M42" s="224">
        <v>1</v>
      </c>
      <c r="N42" s="222"/>
      <c r="O42" s="223"/>
    </row>
    <row r="43" spans="1:15" x14ac:dyDescent="0.25">
      <c r="A43" s="225" t="s">
        <v>53</v>
      </c>
      <c r="B43" s="226" t="s">
        <v>53</v>
      </c>
      <c r="C43" s="224">
        <v>2</v>
      </c>
      <c r="D43" s="222">
        <v>242.7</v>
      </c>
      <c r="E43" s="227">
        <v>40.5</v>
      </c>
      <c r="F43" s="225" t="s">
        <v>53</v>
      </c>
      <c r="G43" s="226" t="s">
        <v>53</v>
      </c>
      <c r="H43" s="224">
        <v>2</v>
      </c>
      <c r="I43" s="222">
        <v>259.3</v>
      </c>
      <c r="J43" s="227">
        <v>38.299999999999997</v>
      </c>
      <c r="K43" s="225" t="s">
        <v>53</v>
      </c>
      <c r="L43" s="226" t="s">
        <v>53</v>
      </c>
      <c r="M43" s="224">
        <v>2</v>
      </c>
      <c r="N43" s="222"/>
      <c r="O43" s="227"/>
    </row>
    <row r="44" spans="1:15" x14ac:dyDescent="0.25">
      <c r="A44" s="225" t="s">
        <v>53</v>
      </c>
      <c r="B44" s="226" t="s">
        <v>53</v>
      </c>
      <c r="C44" s="224">
        <v>3</v>
      </c>
      <c r="D44" s="222">
        <v>49.4</v>
      </c>
      <c r="E44" s="223">
        <v>40.1</v>
      </c>
      <c r="F44" s="225" t="s">
        <v>53</v>
      </c>
      <c r="G44" s="226" t="s">
        <v>53</v>
      </c>
      <c r="H44" s="224">
        <v>3</v>
      </c>
      <c r="I44" s="222">
        <v>142.30000000000001</v>
      </c>
      <c r="J44" s="223">
        <v>38.4</v>
      </c>
      <c r="K44" s="225" t="s">
        <v>53</v>
      </c>
      <c r="L44" s="226" t="s">
        <v>53</v>
      </c>
      <c r="M44" s="224">
        <v>3</v>
      </c>
      <c r="N44" s="222"/>
      <c r="O44" s="223"/>
    </row>
    <row r="45" spans="1:15" x14ac:dyDescent="0.25">
      <c r="A45" s="225" t="s">
        <v>53</v>
      </c>
      <c r="B45" s="226" t="s">
        <v>53</v>
      </c>
      <c r="C45" s="224">
        <v>4</v>
      </c>
      <c r="D45" s="228">
        <v>186.4</v>
      </c>
      <c r="E45" s="223">
        <v>39.700000000000003</v>
      </c>
      <c r="F45" s="225" t="s">
        <v>53</v>
      </c>
      <c r="G45" s="226" t="s">
        <v>53</v>
      </c>
      <c r="H45" s="224">
        <v>4</v>
      </c>
      <c r="I45" s="228">
        <v>139.5</v>
      </c>
      <c r="J45" s="223">
        <v>38.299999999999997</v>
      </c>
      <c r="K45" s="225" t="s">
        <v>53</v>
      </c>
      <c r="L45" s="226" t="s">
        <v>53</v>
      </c>
      <c r="M45" s="224">
        <v>4</v>
      </c>
      <c r="N45" s="228"/>
      <c r="O45" s="223"/>
    </row>
    <row r="46" spans="1:15" x14ac:dyDescent="0.25">
      <c r="A46" s="225" t="s">
        <v>53</v>
      </c>
      <c r="B46" s="226" t="s">
        <v>53</v>
      </c>
      <c r="C46" s="224">
        <v>5</v>
      </c>
      <c r="D46" s="222">
        <v>62</v>
      </c>
      <c r="E46" s="223">
        <v>39.299999999999997</v>
      </c>
      <c r="F46" s="225" t="s">
        <v>53</v>
      </c>
      <c r="G46" s="226" t="s">
        <v>53</v>
      </c>
      <c r="H46" s="224">
        <v>5</v>
      </c>
      <c r="I46" s="222">
        <v>223.4</v>
      </c>
      <c r="J46" s="223">
        <v>38.1</v>
      </c>
      <c r="K46" s="225" t="s">
        <v>53</v>
      </c>
      <c r="L46" s="226" t="s">
        <v>53</v>
      </c>
      <c r="M46" s="224">
        <v>5</v>
      </c>
      <c r="N46" s="222"/>
      <c r="O46" s="223"/>
    </row>
    <row r="47" spans="1:15" x14ac:dyDescent="0.25">
      <c r="A47" s="229" t="s">
        <v>53</v>
      </c>
      <c r="B47" s="222" t="s">
        <v>53</v>
      </c>
      <c r="C47" s="216">
        <v>6</v>
      </c>
      <c r="D47" s="230">
        <v>362.6</v>
      </c>
      <c r="E47" s="231">
        <v>39.200000000000003</v>
      </c>
      <c r="F47" s="229" t="s">
        <v>53</v>
      </c>
      <c r="G47" s="222" t="s">
        <v>53</v>
      </c>
      <c r="H47" s="216">
        <v>6</v>
      </c>
      <c r="I47" s="230">
        <v>480.8</v>
      </c>
      <c r="J47" s="231">
        <v>38.299999999999997</v>
      </c>
      <c r="K47" s="229" t="s">
        <v>53</v>
      </c>
      <c r="L47" s="222" t="s">
        <v>53</v>
      </c>
      <c r="M47" s="216">
        <v>6</v>
      </c>
      <c r="N47" s="230"/>
      <c r="O47" s="231"/>
    </row>
    <row r="48" spans="1:15" x14ac:dyDescent="0.25">
      <c r="A48" s="229" t="s">
        <v>53</v>
      </c>
      <c r="B48" s="222" t="s">
        <v>53</v>
      </c>
      <c r="C48" s="216">
        <v>7</v>
      </c>
      <c r="D48" s="230">
        <v>367.9</v>
      </c>
      <c r="E48" s="231">
        <v>38.799999999999997</v>
      </c>
      <c r="F48" s="229" t="s">
        <v>53</v>
      </c>
      <c r="G48" s="222" t="s">
        <v>53</v>
      </c>
      <c r="H48" s="216">
        <v>7</v>
      </c>
      <c r="I48" s="230">
        <v>349.9</v>
      </c>
      <c r="J48" s="231">
        <v>38.700000000000003</v>
      </c>
      <c r="K48" s="229" t="s">
        <v>53</v>
      </c>
      <c r="L48" s="222" t="s">
        <v>53</v>
      </c>
      <c r="M48" s="216">
        <v>7</v>
      </c>
      <c r="N48" s="230"/>
      <c r="O48" s="231"/>
    </row>
    <row r="49" spans="1:15" x14ac:dyDescent="0.25">
      <c r="A49" s="229" t="s">
        <v>53</v>
      </c>
      <c r="B49" s="222" t="s">
        <v>53</v>
      </c>
      <c r="C49" s="216">
        <v>8</v>
      </c>
      <c r="D49" s="230">
        <v>531.70000000000005</v>
      </c>
      <c r="E49" s="233">
        <v>38.6</v>
      </c>
      <c r="F49" s="229" t="s">
        <v>53</v>
      </c>
      <c r="G49" s="222" t="s">
        <v>53</v>
      </c>
      <c r="H49" s="216">
        <v>8</v>
      </c>
      <c r="I49" s="230">
        <v>628.1</v>
      </c>
      <c r="J49" s="233">
        <v>38.799999999999997</v>
      </c>
      <c r="K49" s="229" t="s">
        <v>53</v>
      </c>
      <c r="L49" s="222" t="s">
        <v>53</v>
      </c>
      <c r="M49" s="216">
        <v>8</v>
      </c>
      <c r="N49" s="230"/>
      <c r="O49" s="233"/>
    </row>
    <row r="50" spans="1:15" x14ac:dyDescent="0.25">
      <c r="A50" s="229" t="s">
        <v>53</v>
      </c>
      <c r="B50" s="222" t="s">
        <v>53</v>
      </c>
      <c r="C50" s="216">
        <v>9</v>
      </c>
      <c r="D50" s="230">
        <v>671.4</v>
      </c>
      <c r="E50" s="231">
        <v>38.299999999999997</v>
      </c>
      <c r="F50" s="229" t="s">
        <v>53</v>
      </c>
      <c r="G50" s="222" t="s">
        <v>53</v>
      </c>
      <c r="H50" s="216">
        <v>9</v>
      </c>
      <c r="I50" s="230">
        <v>253.9</v>
      </c>
      <c r="J50" s="231">
        <v>38.6</v>
      </c>
      <c r="K50" s="229" t="s">
        <v>53</v>
      </c>
      <c r="L50" s="222" t="s">
        <v>53</v>
      </c>
      <c r="M50" s="216">
        <v>9</v>
      </c>
      <c r="N50" s="230"/>
      <c r="O50" s="231"/>
    </row>
    <row r="51" spans="1:15" x14ac:dyDescent="0.25">
      <c r="A51" s="229" t="s">
        <v>53</v>
      </c>
      <c r="B51" s="222" t="s">
        <v>53</v>
      </c>
      <c r="C51" s="216">
        <v>10</v>
      </c>
      <c r="D51" s="230">
        <v>327.2</v>
      </c>
      <c r="E51" s="231">
        <v>38</v>
      </c>
      <c r="F51" s="229" t="s">
        <v>53</v>
      </c>
      <c r="G51" s="222" t="s">
        <v>53</v>
      </c>
      <c r="H51" s="216">
        <v>10</v>
      </c>
      <c r="I51" s="230">
        <v>452.1</v>
      </c>
      <c r="J51" s="231">
        <v>38.6</v>
      </c>
      <c r="K51" s="229" t="s">
        <v>53</v>
      </c>
      <c r="L51" s="222" t="s">
        <v>53</v>
      </c>
      <c r="M51" s="216">
        <v>10</v>
      </c>
      <c r="N51" s="230"/>
      <c r="O51" s="231"/>
    </row>
    <row r="52" spans="1:15" s="239" customFormat="1" x14ac:dyDescent="0.25">
      <c r="A52" s="234" t="s">
        <v>54</v>
      </c>
      <c r="B52" s="235"/>
      <c r="C52" s="236"/>
      <c r="D52" s="237">
        <f>AVERAGE(D42:D51)</f>
        <v>295.27</v>
      </c>
      <c r="E52" s="238"/>
      <c r="F52" s="234"/>
      <c r="G52" s="235"/>
      <c r="H52" s="236"/>
      <c r="I52" s="237">
        <f>AVERAGE(I42:I51)</f>
        <v>306.46999999999997</v>
      </c>
      <c r="J52" s="238"/>
      <c r="K52" s="234"/>
      <c r="L52" s="235"/>
      <c r="M52" s="236"/>
      <c r="N52" s="237" t="e">
        <f>AVERAGE(N42:N51)</f>
        <v>#DIV/0!</v>
      </c>
      <c r="O52" s="238"/>
    </row>
    <row r="53" spans="1:15" x14ac:dyDescent="0.25">
      <c r="A53" s="282">
        <v>43663</v>
      </c>
      <c r="B53" s="282"/>
      <c r="C53" s="282"/>
      <c r="D53" s="282"/>
      <c r="E53" s="282"/>
      <c r="F53" s="282"/>
      <c r="G53" s="282"/>
      <c r="H53" s="282"/>
      <c r="I53" s="282"/>
      <c r="J53" s="282"/>
      <c r="K53" s="213"/>
      <c r="L53" s="213"/>
      <c r="M53" s="213"/>
      <c r="N53" s="213"/>
      <c r="O53" s="213"/>
    </row>
    <row r="54" spans="1:15" x14ac:dyDescent="0.25">
      <c r="A54" s="214" t="s">
        <v>47</v>
      </c>
      <c r="B54" s="215" t="s">
        <v>48</v>
      </c>
      <c r="C54" s="216" t="s">
        <v>49</v>
      </c>
      <c r="D54" s="217" t="s">
        <v>50</v>
      </c>
      <c r="E54" s="218" t="s">
        <v>51</v>
      </c>
      <c r="F54" s="214" t="s">
        <v>47</v>
      </c>
      <c r="G54" s="215" t="s">
        <v>48</v>
      </c>
      <c r="H54" s="216" t="s">
        <v>49</v>
      </c>
      <c r="I54" s="217" t="s">
        <v>50</v>
      </c>
      <c r="J54" s="218" t="s">
        <v>51</v>
      </c>
      <c r="K54" s="214" t="s">
        <v>47</v>
      </c>
      <c r="L54" s="215" t="s">
        <v>48</v>
      </c>
      <c r="M54" s="216" t="s">
        <v>49</v>
      </c>
      <c r="N54" s="217" t="s">
        <v>50</v>
      </c>
      <c r="O54" s="218" t="s">
        <v>51</v>
      </c>
    </row>
    <row r="55" spans="1:15" x14ac:dyDescent="0.25">
      <c r="A55" s="219">
        <v>0.44375000000000003</v>
      </c>
      <c r="B55" s="220" t="s">
        <v>6</v>
      </c>
      <c r="C55" s="224">
        <v>1</v>
      </c>
      <c r="D55" s="222">
        <v>469.3</v>
      </c>
      <c r="E55" s="223">
        <v>35.6</v>
      </c>
      <c r="F55" s="219">
        <v>0.44375000000000003</v>
      </c>
      <c r="G55" s="220" t="s">
        <v>7</v>
      </c>
      <c r="H55" s="224">
        <v>1</v>
      </c>
      <c r="I55" s="222">
        <v>523.4</v>
      </c>
      <c r="J55" s="223">
        <v>36.1</v>
      </c>
      <c r="K55" s="219">
        <v>0.44375000000000003</v>
      </c>
      <c r="L55" s="220" t="s">
        <v>23</v>
      </c>
      <c r="M55" s="224">
        <v>1</v>
      </c>
      <c r="N55" s="222">
        <v>258.3</v>
      </c>
      <c r="O55" s="223">
        <v>34.799999999999997</v>
      </c>
    </row>
    <row r="56" spans="1:15" x14ac:dyDescent="0.25">
      <c r="A56" s="225" t="s">
        <v>53</v>
      </c>
      <c r="B56" s="226" t="s">
        <v>53</v>
      </c>
      <c r="C56" s="224">
        <v>2</v>
      </c>
      <c r="D56" s="222">
        <v>271.3</v>
      </c>
      <c r="E56" s="223">
        <v>35.299999999999997</v>
      </c>
      <c r="F56" s="225" t="s">
        <v>53</v>
      </c>
      <c r="G56" s="226" t="s">
        <v>53</v>
      </c>
      <c r="H56" s="221">
        <v>2</v>
      </c>
      <c r="I56" s="222">
        <v>228</v>
      </c>
      <c r="J56" s="227">
        <v>35.9</v>
      </c>
      <c r="K56" s="225" t="s">
        <v>53</v>
      </c>
      <c r="L56" s="226" t="s">
        <v>53</v>
      </c>
      <c r="M56" s="224">
        <v>2</v>
      </c>
      <c r="N56" s="228">
        <v>290</v>
      </c>
      <c r="O56" s="227">
        <v>35.299999999999997</v>
      </c>
    </row>
    <row r="57" spans="1:15" x14ac:dyDescent="0.25">
      <c r="A57" s="225" t="s">
        <v>53</v>
      </c>
      <c r="B57" s="226" t="s">
        <v>53</v>
      </c>
      <c r="C57" s="221">
        <v>3</v>
      </c>
      <c r="D57" s="222">
        <v>164.8</v>
      </c>
      <c r="E57" s="227">
        <v>35</v>
      </c>
      <c r="F57" s="225" t="s">
        <v>53</v>
      </c>
      <c r="G57" s="226" t="s">
        <v>53</v>
      </c>
      <c r="H57" s="224">
        <v>3</v>
      </c>
      <c r="I57" s="222">
        <v>712.2</v>
      </c>
      <c r="J57" s="227">
        <v>36</v>
      </c>
      <c r="K57" s="225" t="s">
        <v>53</v>
      </c>
      <c r="L57" s="226" t="s">
        <v>53</v>
      </c>
      <c r="M57" s="224">
        <v>3</v>
      </c>
      <c r="N57" s="222">
        <v>392.3</v>
      </c>
      <c r="O57" s="223">
        <v>35.700000000000003</v>
      </c>
    </row>
    <row r="58" spans="1:15" x14ac:dyDescent="0.25">
      <c r="A58" s="225" t="s">
        <v>53</v>
      </c>
      <c r="B58" s="226" t="s">
        <v>53</v>
      </c>
      <c r="C58" s="224">
        <v>4</v>
      </c>
      <c r="D58" s="228">
        <v>564.5</v>
      </c>
      <c r="E58" s="227">
        <v>34.9</v>
      </c>
      <c r="F58" s="225" t="s">
        <v>53</v>
      </c>
      <c r="G58" s="226" t="s">
        <v>53</v>
      </c>
      <c r="H58" s="224">
        <v>4</v>
      </c>
      <c r="I58" s="228">
        <v>515.4</v>
      </c>
      <c r="J58" s="227">
        <v>36</v>
      </c>
      <c r="K58" s="225" t="s">
        <v>53</v>
      </c>
      <c r="L58" s="226"/>
      <c r="M58" s="224">
        <v>4</v>
      </c>
      <c r="N58" s="228">
        <v>253.9</v>
      </c>
      <c r="O58" s="223">
        <v>35.799999999999997</v>
      </c>
    </row>
    <row r="59" spans="1:15" x14ac:dyDescent="0.25">
      <c r="A59" s="225" t="s">
        <v>53</v>
      </c>
      <c r="B59" s="226" t="s">
        <v>53</v>
      </c>
      <c r="C59" s="224">
        <v>5</v>
      </c>
      <c r="D59" s="222">
        <v>329.7</v>
      </c>
      <c r="E59" s="223">
        <v>34.799999999999997</v>
      </c>
      <c r="F59" s="225" t="s">
        <v>53</v>
      </c>
      <c r="G59" s="226" t="s">
        <v>53</v>
      </c>
      <c r="H59" s="224">
        <v>5</v>
      </c>
      <c r="I59" s="222">
        <v>749.6</v>
      </c>
      <c r="J59" s="223">
        <v>36.200000000000003</v>
      </c>
      <c r="K59" s="225" t="s">
        <v>53</v>
      </c>
      <c r="L59" s="226" t="s">
        <v>53</v>
      </c>
      <c r="M59" s="224">
        <v>5</v>
      </c>
      <c r="N59" s="222">
        <v>350.9</v>
      </c>
      <c r="O59" s="223">
        <v>35.9</v>
      </c>
    </row>
    <row r="60" spans="1:15" x14ac:dyDescent="0.25">
      <c r="A60" s="229" t="s">
        <v>53</v>
      </c>
      <c r="B60" s="222" t="s">
        <v>53</v>
      </c>
      <c r="C60" s="216">
        <v>6</v>
      </c>
      <c r="D60" s="230">
        <v>467.1</v>
      </c>
      <c r="E60" s="231">
        <v>35.1</v>
      </c>
      <c r="F60" s="229" t="s">
        <v>53</v>
      </c>
      <c r="G60" s="222" t="s">
        <v>53</v>
      </c>
      <c r="H60" s="216">
        <v>6</v>
      </c>
      <c r="I60" s="230">
        <v>486.2</v>
      </c>
      <c r="J60" s="231">
        <v>36.299999999999997</v>
      </c>
      <c r="K60" s="229" t="s">
        <v>53</v>
      </c>
      <c r="L60" s="222" t="s">
        <v>53</v>
      </c>
      <c r="M60" s="216">
        <v>6</v>
      </c>
      <c r="N60" s="230"/>
      <c r="O60" s="231"/>
    </row>
    <row r="61" spans="1:15" x14ac:dyDescent="0.25">
      <c r="A61" s="229" t="s">
        <v>53</v>
      </c>
      <c r="B61" s="222" t="s">
        <v>53</v>
      </c>
      <c r="C61" s="216">
        <v>7</v>
      </c>
      <c r="D61" s="230">
        <v>408.2</v>
      </c>
      <c r="E61" s="231">
        <v>35.4</v>
      </c>
      <c r="F61" s="229" t="s">
        <v>53</v>
      </c>
      <c r="G61" s="222" t="s">
        <v>53</v>
      </c>
      <c r="H61" s="232">
        <v>7</v>
      </c>
      <c r="I61" s="230">
        <v>165.4</v>
      </c>
      <c r="J61" s="231">
        <v>36.799999999999997</v>
      </c>
      <c r="K61" s="229" t="s">
        <v>53</v>
      </c>
      <c r="L61" s="222" t="s">
        <v>53</v>
      </c>
      <c r="M61" s="216">
        <v>7</v>
      </c>
      <c r="N61" s="230"/>
      <c r="O61" s="231"/>
    </row>
    <row r="62" spans="1:15" x14ac:dyDescent="0.25">
      <c r="A62" s="229" t="s">
        <v>53</v>
      </c>
      <c r="B62" s="222" t="s">
        <v>53</v>
      </c>
      <c r="C62" s="232">
        <v>8</v>
      </c>
      <c r="D62" s="230">
        <v>162.5</v>
      </c>
      <c r="E62" s="231">
        <v>35.700000000000003</v>
      </c>
      <c r="F62" s="229" t="s">
        <v>53</v>
      </c>
      <c r="G62" s="222" t="s">
        <v>53</v>
      </c>
      <c r="H62" s="216">
        <v>8</v>
      </c>
      <c r="I62" s="240">
        <v>498</v>
      </c>
      <c r="J62" s="233">
        <v>36.9</v>
      </c>
      <c r="K62" s="229" t="s">
        <v>53</v>
      </c>
      <c r="L62" s="222" t="s">
        <v>53</v>
      </c>
      <c r="M62" s="216">
        <v>8</v>
      </c>
      <c r="N62" s="230"/>
      <c r="O62" s="233"/>
    </row>
    <row r="63" spans="1:15" x14ac:dyDescent="0.25">
      <c r="A63" s="229" t="s">
        <v>53</v>
      </c>
      <c r="B63" s="222" t="s">
        <v>53</v>
      </c>
      <c r="C63" s="216">
        <v>9</v>
      </c>
      <c r="D63" s="230">
        <v>428.4</v>
      </c>
      <c r="E63" s="233">
        <v>36.1</v>
      </c>
      <c r="F63" s="229" t="s">
        <v>53</v>
      </c>
      <c r="G63" s="222" t="s">
        <v>53</v>
      </c>
      <c r="H63" s="216">
        <v>9</v>
      </c>
      <c r="I63" s="230">
        <v>934.8</v>
      </c>
      <c r="J63" s="231">
        <v>36.799999999999997</v>
      </c>
      <c r="K63" s="229" t="s">
        <v>53</v>
      </c>
      <c r="L63" s="222" t="s">
        <v>53</v>
      </c>
      <c r="M63" s="216">
        <v>9</v>
      </c>
      <c r="N63" s="230"/>
      <c r="O63" s="231"/>
    </row>
    <row r="64" spans="1:15" x14ac:dyDescent="0.25">
      <c r="A64" s="229" t="s">
        <v>53</v>
      </c>
      <c r="B64" s="222" t="s">
        <v>53</v>
      </c>
      <c r="C64" s="216">
        <v>10</v>
      </c>
      <c r="D64" s="240">
        <v>448.9</v>
      </c>
      <c r="E64" s="233">
        <v>36.299999999999997</v>
      </c>
      <c r="F64" s="229" t="s">
        <v>53</v>
      </c>
      <c r="G64" s="222" t="s">
        <v>53</v>
      </c>
      <c r="H64" s="216">
        <v>10</v>
      </c>
      <c r="I64" s="240">
        <v>687</v>
      </c>
      <c r="J64" s="231">
        <v>36.9</v>
      </c>
      <c r="K64" s="229" t="s">
        <v>53</v>
      </c>
      <c r="L64" s="222" t="s">
        <v>53</v>
      </c>
      <c r="M64" s="216">
        <v>10</v>
      </c>
      <c r="N64" s="230"/>
      <c r="O64" s="231"/>
    </row>
    <row r="65" spans="1:15" s="239" customFormat="1" x14ac:dyDescent="0.25">
      <c r="A65" s="234" t="s">
        <v>54</v>
      </c>
      <c r="B65" s="235"/>
      <c r="C65" s="236"/>
      <c r="D65" s="237">
        <f>AVERAGE(D55:D64)</f>
        <v>371.47</v>
      </c>
      <c r="E65" s="238"/>
      <c r="F65" s="234"/>
      <c r="G65" s="235"/>
      <c r="H65" s="236"/>
      <c r="I65" s="237">
        <f>AVERAGE(I55:I64)</f>
        <v>550</v>
      </c>
      <c r="J65" s="238"/>
      <c r="K65" s="234"/>
      <c r="L65" s="235"/>
      <c r="M65" s="236"/>
      <c r="N65" s="237">
        <f>AVERAGE(N55:N64)</f>
        <v>309.08000000000004</v>
      </c>
      <c r="O65" s="238"/>
    </row>
    <row r="66" spans="1:15" x14ac:dyDescent="0.25">
      <c r="A66" s="282">
        <v>43663</v>
      </c>
      <c r="B66" s="282"/>
      <c r="C66" s="282"/>
      <c r="D66" s="282"/>
      <c r="E66" s="282"/>
      <c r="F66" s="282"/>
      <c r="G66" s="282"/>
      <c r="H66" s="282"/>
      <c r="I66" s="282"/>
      <c r="J66" s="282"/>
      <c r="K66" s="213"/>
      <c r="L66" s="213"/>
      <c r="M66" s="213"/>
      <c r="N66" s="213"/>
      <c r="O66" s="213"/>
    </row>
    <row r="67" spans="1:15" x14ac:dyDescent="0.25">
      <c r="A67" s="214" t="s">
        <v>47</v>
      </c>
      <c r="B67" s="215" t="s">
        <v>48</v>
      </c>
      <c r="C67" s="216" t="s">
        <v>49</v>
      </c>
      <c r="D67" s="217" t="s">
        <v>50</v>
      </c>
      <c r="E67" s="218" t="s">
        <v>51</v>
      </c>
      <c r="F67" s="214" t="s">
        <v>47</v>
      </c>
      <c r="G67" s="215" t="s">
        <v>48</v>
      </c>
      <c r="H67" s="216" t="s">
        <v>49</v>
      </c>
      <c r="I67" s="217" t="s">
        <v>50</v>
      </c>
      <c r="J67" s="218" t="s">
        <v>51</v>
      </c>
      <c r="K67" s="214" t="s">
        <v>47</v>
      </c>
      <c r="L67" s="215" t="s">
        <v>48</v>
      </c>
      <c r="M67" s="216" t="s">
        <v>49</v>
      </c>
      <c r="N67" s="217" t="s">
        <v>50</v>
      </c>
      <c r="O67" s="218" t="s">
        <v>51</v>
      </c>
    </row>
    <row r="68" spans="1:15" x14ac:dyDescent="0.25">
      <c r="A68" s="219">
        <v>0.16041666666666668</v>
      </c>
      <c r="B68" s="220" t="s">
        <v>6</v>
      </c>
      <c r="C68" s="221">
        <v>1</v>
      </c>
      <c r="D68" s="222">
        <v>318.89999999999998</v>
      </c>
      <c r="E68" s="227">
        <v>38</v>
      </c>
      <c r="F68" s="219">
        <v>0.66041666666666665</v>
      </c>
      <c r="G68" s="220" t="s">
        <v>7</v>
      </c>
      <c r="H68" s="221">
        <v>1</v>
      </c>
      <c r="I68" s="222">
        <v>224.6</v>
      </c>
      <c r="J68" s="223">
        <v>38.299999999999997</v>
      </c>
      <c r="K68" s="219">
        <v>0.16041666666666668</v>
      </c>
      <c r="L68" s="220" t="s">
        <v>23</v>
      </c>
      <c r="M68" s="224">
        <v>1</v>
      </c>
      <c r="N68" s="222">
        <f>(58.8+65)/2</f>
        <v>61.9</v>
      </c>
      <c r="O68" s="223">
        <f>(42.1+40.8)/2</f>
        <v>41.45</v>
      </c>
    </row>
    <row r="69" spans="1:15" x14ac:dyDescent="0.25">
      <c r="A69" s="225" t="s">
        <v>53</v>
      </c>
      <c r="B69" s="226" t="s">
        <v>53</v>
      </c>
      <c r="C69" s="221">
        <v>2</v>
      </c>
      <c r="D69" s="228">
        <v>263</v>
      </c>
      <c r="E69" s="227">
        <v>37.9</v>
      </c>
      <c r="F69" s="225" t="s">
        <v>53</v>
      </c>
      <c r="G69" s="226" t="s">
        <v>53</v>
      </c>
      <c r="H69" s="221">
        <v>2</v>
      </c>
      <c r="I69" s="222">
        <v>188.3</v>
      </c>
      <c r="J69" s="227">
        <v>38.5</v>
      </c>
      <c r="K69" s="225" t="s">
        <v>53</v>
      </c>
      <c r="L69" s="226" t="s">
        <v>53</v>
      </c>
      <c r="M69" s="224">
        <v>2</v>
      </c>
      <c r="N69" s="222">
        <v>139.9</v>
      </c>
      <c r="O69" s="227">
        <v>39.9</v>
      </c>
    </row>
    <row r="70" spans="1:15" x14ac:dyDescent="0.25">
      <c r="A70" s="225" t="s">
        <v>53</v>
      </c>
      <c r="B70" s="226" t="s">
        <v>53</v>
      </c>
      <c r="C70" s="224">
        <v>3</v>
      </c>
      <c r="D70" s="222">
        <v>624.5</v>
      </c>
      <c r="E70" s="227">
        <v>38</v>
      </c>
      <c r="F70" s="225" t="s">
        <v>53</v>
      </c>
      <c r="G70" s="226" t="s">
        <v>53</v>
      </c>
      <c r="H70" s="224">
        <v>3</v>
      </c>
      <c r="I70" s="222">
        <v>594.4</v>
      </c>
      <c r="J70" s="223">
        <v>38.4</v>
      </c>
      <c r="K70" s="225" t="s">
        <v>53</v>
      </c>
      <c r="L70" s="226" t="s">
        <v>53</v>
      </c>
      <c r="M70" s="224">
        <v>3</v>
      </c>
      <c r="N70" s="222">
        <v>217.2</v>
      </c>
      <c r="O70" s="223">
        <v>39.200000000000003</v>
      </c>
    </row>
    <row r="71" spans="1:15" x14ac:dyDescent="0.25">
      <c r="A71" s="225" t="s">
        <v>53</v>
      </c>
      <c r="B71" s="226" t="s">
        <v>53</v>
      </c>
      <c r="C71" s="224">
        <v>4</v>
      </c>
      <c r="D71" s="228">
        <v>694.3</v>
      </c>
      <c r="E71" s="223">
        <v>38.1</v>
      </c>
      <c r="F71" s="225" t="s">
        <v>53</v>
      </c>
      <c r="G71" s="226" t="s">
        <v>53</v>
      </c>
      <c r="H71" s="224">
        <v>4</v>
      </c>
      <c r="I71" s="228">
        <v>831.1</v>
      </c>
      <c r="J71" s="223">
        <v>38.200000000000003</v>
      </c>
      <c r="K71" s="225" t="s">
        <v>53</v>
      </c>
      <c r="L71" s="226" t="s">
        <v>53</v>
      </c>
      <c r="M71" s="224">
        <v>4</v>
      </c>
      <c r="N71" s="228">
        <v>77</v>
      </c>
      <c r="O71" s="223">
        <v>38.5</v>
      </c>
    </row>
    <row r="72" spans="1:15" x14ac:dyDescent="0.25">
      <c r="A72" s="225" t="s">
        <v>53</v>
      </c>
      <c r="B72" s="226" t="s">
        <v>53</v>
      </c>
      <c r="C72" s="224">
        <v>5</v>
      </c>
      <c r="D72" s="222">
        <v>340.8</v>
      </c>
      <c r="E72" s="223">
        <v>37.9</v>
      </c>
      <c r="F72" s="225" t="s">
        <v>53</v>
      </c>
      <c r="G72" s="226" t="s">
        <v>53</v>
      </c>
      <c r="H72" s="224">
        <v>5</v>
      </c>
      <c r="I72" s="222">
        <v>659.1</v>
      </c>
      <c r="J72" s="223">
        <v>38.4</v>
      </c>
      <c r="K72" s="225" t="s">
        <v>53</v>
      </c>
      <c r="L72" s="226" t="s">
        <v>53</v>
      </c>
      <c r="M72" s="224">
        <v>5</v>
      </c>
      <c r="N72" s="222">
        <v>120.6</v>
      </c>
      <c r="O72" s="223">
        <v>38.1</v>
      </c>
    </row>
    <row r="73" spans="1:15" x14ac:dyDescent="0.25">
      <c r="A73" s="229" t="s">
        <v>53</v>
      </c>
      <c r="B73" s="222" t="s">
        <v>53</v>
      </c>
      <c r="C73" s="232">
        <v>6</v>
      </c>
      <c r="D73" s="230">
        <v>132.5</v>
      </c>
      <c r="E73" s="231">
        <v>37.9</v>
      </c>
      <c r="F73" s="229" t="s">
        <v>53</v>
      </c>
      <c r="G73" s="222" t="s">
        <v>53</v>
      </c>
      <c r="H73" s="232">
        <v>6</v>
      </c>
      <c r="I73" s="230">
        <v>197.5</v>
      </c>
      <c r="J73" s="231">
        <v>38.4</v>
      </c>
      <c r="K73" s="229" t="s">
        <v>53</v>
      </c>
      <c r="L73" s="222" t="s">
        <v>53</v>
      </c>
      <c r="M73" s="216">
        <v>6</v>
      </c>
      <c r="N73" s="230"/>
      <c r="O73" s="231"/>
    </row>
    <row r="74" spans="1:15" x14ac:dyDescent="0.25">
      <c r="A74" s="229" t="s">
        <v>53</v>
      </c>
      <c r="B74" s="222" t="s">
        <v>53</v>
      </c>
      <c r="C74" s="232">
        <v>7</v>
      </c>
      <c r="D74" s="230">
        <v>323.2</v>
      </c>
      <c r="E74" s="231">
        <v>37.799999999999997</v>
      </c>
      <c r="F74" s="229" t="s">
        <v>53</v>
      </c>
      <c r="G74" s="222" t="s">
        <v>53</v>
      </c>
      <c r="H74" s="232">
        <v>7</v>
      </c>
      <c r="I74" s="230">
        <v>237.3</v>
      </c>
      <c r="J74" s="231">
        <v>38.5</v>
      </c>
      <c r="K74" s="229" t="s">
        <v>53</v>
      </c>
      <c r="L74" s="222" t="s">
        <v>53</v>
      </c>
      <c r="M74" s="216">
        <v>7</v>
      </c>
      <c r="N74" s="230"/>
      <c r="O74" s="231"/>
    </row>
    <row r="75" spans="1:15" x14ac:dyDescent="0.25">
      <c r="A75" s="229" t="s">
        <v>53</v>
      </c>
      <c r="B75" s="222" t="s">
        <v>53</v>
      </c>
      <c r="C75" s="216">
        <v>8</v>
      </c>
      <c r="D75" s="230">
        <v>370.1</v>
      </c>
      <c r="E75" s="233">
        <v>37.700000000000003</v>
      </c>
      <c r="F75" s="229" t="s">
        <v>53</v>
      </c>
      <c r="G75" s="222" t="s">
        <v>53</v>
      </c>
      <c r="H75" s="216">
        <v>8</v>
      </c>
      <c r="I75" s="230">
        <v>584.5</v>
      </c>
      <c r="J75" s="233">
        <v>39.200000000000003</v>
      </c>
      <c r="K75" s="229" t="s">
        <v>53</v>
      </c>
      <c r="L75" s="222" t="s">
        <v>53</v>
      </c>
      <c r="M75" s="216">
        <v>8</v>
      </c>
      <c r="N75" s="230"/>
      <c r="O75" s="233"/>
    </row>
    <row r="76" spans="1:15" x14ac:dyDescent="0.25">
      <c r="A76" s="229" t="s">
        <v>53</v>
      </c>
      <c r="B76" s="222" t="s">
        <v>53</v>
      </c>
      <c r="C76" s="216">
        <v>9</v>
      </c>
      <c r="D76" s="230">
        <v>443.1</v>
      </c>
      <c r="E76" s="233">
        <v>38</v>
      </c>
      <c r="F76" s="229" t="s">
        <v>53</v>
      </c>
      <c r="G76" s="222" t="s">
        <v>53</v>
      </c>
      <c r="H76" s="216">
        <v>9</v>
      </c>
      <c r="I76" s="230">
        <v>634.1</v>
      </c>
      <c r="J76" s="231">
        <v>39.700000000000003</v>
      </c>
      <c r="K76" s="229" t="s">
        <v>53</v>
      </c>
      <c r="L76" s="222" t="s">
        <v>53</v>
      </c>
      <c r="M76" s="216">
        <v>9</v>
      </c>
      <c r="N76" s="230"/>
      <c r="O76" s="231"/>
    </row>
    <row r="77" spans="1:15" x14ac:dyDescent="0.25">
      <c r="A77" s="229" t="s">
        <v>53</v>
      </c>
      <c r="B77" s="222" t="s">
        <v>53</v>
      </c>
      <c r="C77" s="216">
        <v>10</v>
      </c>
      <c r="D77" s="230">
        <v>285.7</v>
      </c>
      <c r="E77" s="231">
        <v>38.4</v>
      </c>
      <c r="F77" s="229" t="s">
        <v>53</v>
      </c>
      <c r="G77" s="222" t="s">
        <v>53</v>
      </c>
      <c r="H77" s="216">
        <v>10</v>
      </c>
      <c r="I77" s="230">
        <v>475.5</v>
      </c>
      <c r="J77" s="231">
        <v>40.200000000000003</v>
      </c>
      <c r="K77" s="229" t="s">
        <v>53</v>
      </c>
      <c r="L77" s="222" t="s">
        <v>53</v>
      </c>
      <c r="M77" s="216">
        <v>10</v>
      </c>
      <c r="N77" s="230"/>
      <c r="O77" s="231"/>
    </row>
    <row r="78" spans="1:15" s="239" customFormat="1" x14ac:dyDescent="0.25">
      <c r="A78" s="234" t="s">
        <v>54</v>
      </c>
      <c r="B78" s="235"/>
      <c r="C78" s="236"/>
      <c r="D78" s="237">
        <f>AVERAGE(D68:D77)</f>
        <v>379.60999999999996</v>
      </c>
      <c r="E78" s="238"/>
      <c r="F78" s="234"/>
      <c r="G78" s="235"/>
      <c r="H78" s="236"/>
      <c r="I78" s="237">
        <f>AVERAGE(I68:I77)</f>
        <v>462.64000000000004</v>
      </c>
      <c r="J78" s="238"/>
      <c r="K78" s="234"/>
      <c r="L78" s="235"/>
      <c r="M78" s="236"/>
      <c r="N78" s="237">
        <f>AVERAGE(N68:N77)</f>
        <v>123.32000000000001</v>
      </c>
      <c r="O78" s="238"/>
    </row>
    <row r="79" spans="1:15" x14ac:dyDescent="0.25">
      <c r="A79" s="282">
        <v>43665</v>
      </c>
      <c r="B79" s="282"/>
      <c r="C79" s="282"/>
      <c r="D79" s="282"/>
      <c r="E79" s="282"/>
      <c r="F79" s="282"/>
      <c r="G79" s="282"/>
      <c r="H79" s="282"/>
      <c r="I79" s="282"/>
      <c r="J79" s="282"/>
      <c r="K79" s="213"/>
      <c r="L79" s="213"/>
      <c r="M79" s="213"/>
      <c r="N79" s="213"/>
      <c r="O79" s="213"/>
    </row>
    <row r="80" spans="1:15" x14ac:dyDescent="0.25">
      <c r="A80" s="214" t="s">
        <v>47</v>
      </c>
      <c r="B80" s="215" t="s">
        <v>48</v>
      </c>
      <c r="C80" s="216" t="s">
        <v>49</v>
      </c>
      <c r="D80" s="217" t="s">
        <v>50</v>
      </c>
      <c r="E80" s="218" t="s">
        <v>51</v>
      </c>
      <c r="F80" s="214" t="s">
        <v>47</v>
      </c>
      <c r="G80" s="215" t="s">
        <v>48</v>
      </c>
      <c r="H80" s="216" t="s">
        <v>49</v>
      </c>
      <c r="I80" s="217" t="s">
        <v>50</v>
      </c>
      <c r="J80" s="218" t="s">
        <v>51</v>
      </c>
      <c r="K80" s="214" t="s">
        <v>47</v>
      </c>
      <c r="L80" s="215" t="s">
        <v>48</v>
      </c>
      <c r="M80" s="216" t="s">
        <v>49</v>
      </c>
      <c r="N80" s="217" t="s">
        <v>50</v>
      </c>
      <c r="O80" s="218" t="s">
        <v>51</v>
      </c>
    </row>
    <row r="81" spans="1:15" x14ac:dyDescent="0.25">
      <c r="A81" s="219">
        <v>0.58263888888888882</v>
      </c>
      <c r="B81" s="220" t="s">
        <v>6</v>
      </c>
      <c r="C81" s="224">
        <v>1</v>
      </c>
      <c r="D81" s="222">
        <v>174.8</v>
      </c>
      <c r="E81" s="223">
        <v>34.799999999999997</v>
      </c>
      <c r="F81" s="219" t="s">
        <v>55</v>
      </c>
      <c r="G81" s="220" t="s">
        <v>7</v>
      </c>
      <c r="H81" s="224">
        <v>1</v>
      </c>
      <c r="I81" s="222">
        <v>165.7</v>
      </c>
      <c r="J81" s="223">
        <v>35.700000000000003</v>
      </c>
      <c r="K81" s="219">
        <v>0.4055555555555555</v>
      </c>
      <c r="L81" s="220" t="s">
        <v>18</v>
      </c>
      <c r="M81" s="224">
        <v>1</v>
      </c>
      <c r="N81" s="222">
        <v>302.10000000000002</v>
      </c>
      <c r="O81" s="223">
        <v>32.1</v>
      </c>
    </row>
    <row r="82" spans="1:15" x14ac:dyDescent="0.25">
      <c r="A82" s="225" t="s">
        <v>53</v>
      </c>
      <c r="B82" s="226" t="s">
        <v>53</v>
      </c>
      <c r="C82" s="224">
        <v>2</v>
      </c>
      <c r="D82" s="222">
        <v>275.60000000000002</v>
      </c>
      <c r="E82" s="227">
        <v>35.6</v>
      </c>
      <c r="F82" s="225" t="s">
        <v>53</v>
      </c>
      <c r="G82" s="226" t="s">
        <v>53</v>
      </c>
      <c r="H82" s="224">
        <v>2</v>
      </c>
      <c r="I82" s="222">
        <v>157</v>
      </c>
      <c r="J82" s="227">
        <v>36.1</v>
      </c>
      <c r="K82" s="225" t="s">
        <v>53</v>
      </c>
      <c r="L82" s="226" t="s">
        <v>53</v>
      </c>
      <c r="M82" s="224">
        <v>2</v>
      </c>
      <c r="N82" s="222">
        <v>741.9</v>
      </c>
      <c r="O82" s="227">
        <v>33.200000000000003</v>
      </c>
    </row>
    <row r="83" spans="1:15" x14ac:dyDescent="0.25">
      <c r="A83" s="225" t="s">
        <v>53</v>
      </c>
      <c r="B83" s="226" t="s">
        <v>53</v>
      </c>
      <c r="C83" s="224">
        <v>3</v>
      </c>
      <c r="D83" s="222">
        <v>188.8</v>
      </c>
      <c r="E83" s="223">
        <v>36.299999999999997</v>
      </c>
      <c r="F83" s="225" t="s">
        <v>53</v>
      </c>
      <c r="G83" s="226" t="s">
        <v>53</v>
      </c>
      <c r="H83" s="224">
        <v>3</v>
      </c>
      <c r="I83" s="222">
        <v>250.7</v>
      </c>
      <c r="J83" s="223">
        <v>36.1</v>
      </c>
      <c r="K83" s="225" t="s">
        <v>53</v>
      </c>
      <c r="L83" s="226" t="s">
        <v>53</v>
      </c>
      <c r="M83" s="224">
        <v>3</v>
      </c>
      <c r="N83" s="222">
        <v>330.1</v>
      </c>
      <c r="O83" s="223">
        <v>33.799999999999997</v>
      </c>
    </row>
    <row r="84" spans="1:15" x14ac:dyDescent="0.25">
      <c r="A84" s="225" t="s">
        <v>53</v>
      </c>
      <c r="B84" s="226" t="s">
        <v>53</v>
      </c>
      <c r="C84" s="224">
        <v>4</v>
      </c>
      <c r="D84" s="228">
        <v>125.6</v>
      </c>
      <c r="E84" s="223">
        <v>36.700000000000003</v>
      </c>
      <c r="F84" s="225" t="s">
        <v>53</v>
      </c>
      <c r="G84" s="226" t="s">
        <v>53</v>
      </c>
      <c r="H84" s="224">
        <v>4</v>
      </c>
      <c r="I84" s="228">
        <v>246.5</v>
      </c>
      <c r="J84" s="223">
        <v>36.5</v>
      </c>
      <c r="K84" s="225" t="s">
        <v>53</v>
      </c>
      <c r="L84" s="226" t="s">
        <v>53</v>
      </c>
      <c r="M84" s="224">
        <v>4</v>
      </c>
      <c r="N84" s="228">
        <v>277.60000000000002</v>
      </c>
      <c r="O84" s="223">
        <v>33.9</v>
      </c>
    </row>
    <row r="85" spans="1:15" x14ac:dyDescent="0.25">
      <c r="A85" s="225" t="s">
        <v>53</v>
      </c>
      <c r="B85" s="226" t="s">
        <v>53</v>
      </c>
      <c r="C85" s="224">
        <v>5</v>
      </c>
      <c r="D85" s="222">
        <v>140</v>
      </c>
      <c r="E85" s="223">
        <v>36.9</v>
      </c>
      <c r="F85" s="225" t="s">
        <v>53</v>
      </c>
      <c r="G85" s="226" t="s">
        <v>53</v>
      </c>
      <c r="H85" s="224">
        <v>5</v>
      </c>
      <c r="I85" s="222">
        <v>260.39999999999998</v>
      </c>
      <c r="J85" s="223">
        <v>36.799999999999997</v>
      </c>
      <c r="K85" s="225" t="s">
        <v>53</v>
      </c>
      <c r="L85" s="226" t="s">
        <v>53</v>
      </c>
      <c r="M85" s="224">
        <v>5</v>
      </c>
      <c r="N85" s="222">
        <v>325.8</v>
      </c>
      <c r="O85" s="223">
        <v>34.5</v>
      </c>
    </row>
    <row r="86" spans="1:15" x14ac:dyDescent="0.25">
      <c r="A86" s="229" t="s">
        <v>53</v>
      </c>
      <c r="B86" s="222" t="s">
        <v>53</v>
      </c>
      <c r="C86" s="216">
        <v>6</v>
      </c>
      <c r="D86" s="230">
        <v>740.5</v>
      </c>
      <c r="E86" s="231">
        <v>37.200000000000003</v>
      </c>
      <c r="F86" s="229" t="s">
        <v>53</v>
      </c>
      <c r="G86" s="222" t="s">
        <v>53</v>
      </c>
      <c r="H86" s="216">
        <v>6</v>
      </c>
      <c r="I86" s="230">
        <v>680.7</v>
      </c>
      <c r="J86" s="231">
        <v>37.4</v>
      </c>
      <c r="K86" s="229" t="s">
        <v>53</v>
      </c>
      <c r="L86" s="222" t="s">
        <v>53</v>
      </c>
      <c r="M86" s="216">
        <v>6</v>
      </c>
      <c r="N86" s="230"/>
      <c r="O86" s="231"/>
    </row>
    <row r="87" spans="1:15" x14ac:dyDescent="0.25">
      <c r="A87" s="229" t="s">
        <v>53</v>
      </c>
      <c r="B87" s="222" t="s">
        <v>53</v>
      </c>
      <c r="C87" s="216">
        <v>7</v>
      </c>
      <c r="D87" s="230">
        <v>355.5</v>
      </c>
      <c r="E87" s="231">
        <v>37.1</v>
      </c>
      <c r="F87" s="229" t="s">
        <v>53</v>
      </c>
      <c r="G87" s="222" t="s">
        <v>53</v>
      </c>
      <c r="H87" s="216">
        <v>7</v>
      </c>
      <c r="I87" s="230">
        <v>559.5</v>
      </c>
      <c r="J87" s="231">
        <v>38.6</v>
      </c>
      <c r="K87" s="229" t="s">
        <v>53</v>
      </c>
      <c r="L87" s="222" t="s">
        <v>53</v>
      </c>
      <c r="M87" s="216">
        <v>7</v>
      </c>
      <c r="N87" s="230"/>
      <c r="O87" s="231"/>
    </row>
    <row r="88" spans="1:15" x14ac:dyDescent="0.25">
      <c r="A88" s="229" t="s">
        <v>53</v>
      </c>
      <c r="B88" s="222" t="s">
        <v>53</v>
      </c>
      <c r="C88" s="216">
        <v>8</v>
      </c>
      <c r="D88" s="230">
        <v>176.3</v>
      </c>
      <c r="E88" s="233">
        <v>36.6</v>
      </c>
      <c r="F88" s="229" t="s">
        <v>53</v>
      </c>
      <c r="G88" s="222" t="s">
        <v>53</v>
      </c>
      <c r="H88" s="216">
        <v>8</v>
      </c>
      <c r="I88" s="230">
        <v>565.29999999999995</v>
      </c>
      <c r="J88" s="233">
        <v>38</v>
      </c>
      <c r="K88" s="229" t="s">
        <v>53</v>
      </c>
      <c r="L88" s="222" t="s">
        <v>53</v>
      </c>
      <c r="M88" s="216">
        <v>8</v>
      </c>
      <c r="N88" s="230"/>
      <c r="O88" s="233"/>
    </row>
    <row r="89" spans="1:15" x14ac:dyDescent="0.25">
      <c r="A89" s="229" t="s">
        <v>53</v>
      </c>
      <c r="B89" s="222" t="s">
        <v>53</v>
      </c>
      <c r="C89" s="216">
        <v>9</v>
      </c>
      <c r="D89" s="230">
        <v>311</v>
      </c>
      <c r="E89" s="231">
        <v>36.200000000000003</v>
      </c>
      <c r="F89" s="229" t="s">
        <v>53</v>
      </c>
      <c r="G89" s="222" t="s">
        <v>53</v>
      </c>
      <c r="H89" s="216">
        <v>9</v>
      </c>
      <c r="I89" s="230">
        <v>845.1</v>
      </c>
      <c r="J89" s="231">
        <v>38.799999999999997</v>
      </c>
      <c r="K89" s="229" t="s">
        <v>53</v>
      </c>
      <c r="L89" s="222" t="s">
        <v>53</v>
      </c>
      <c r="M89" s="216">
        <v>9</v>
      </c>
      <c r="N89" s="230"/>
      <c r="O89" s="231"/>
    </row>
    <row r="90" spans="1:15" x14ac:dyDescent="0.25">
      <c r="A90" s="229" t="s">
        <v>53</v>
      </c>
      <c r="B90" s="222" t="s">
        <v>53</v>
      </c>
      <c r="C90" s="216">
        <v>10</v>
      </c>
      <c r="D90" s="230">
        <v>126.4</v>
      </c>
      <c r="E90" s="231">
        <v>35.9</v>
      </c>
      <c r="F90" s="229" t="s">
        <v>53</v>
      </c>
      <c r="G90" s="222" t="s">
        <v>53</v>
      </c>
      <c r="H90" s="216">
        <v>10</v>
      </c>
      <c r="I90" s="230">
        <v>506.1</v>
      </c>
      <c r="J90" s="231">
        <v>39</v>
      </c>
      <c r="K90" s="229" t="s">
        <v>53</v>
      </c>
      <c r="L90" s="222" t="s">
        <v>53</v>
      </c>
      <c r="M90" s="216">
        <v>10</v>
      </c>
      <c r="N90" s="230"/>
      <c r="O90" s="231"/>
    </row>
    <row r="91" spans="1:15" s="239" customFormat="1" x14ac:dyDescent="0.25">
      <c r="A91" s="234" t="s">
        <v>54</v>
      </c>
      <c r="B91" s="235"/>
      <c r="C91" s="236"/>
      <c r="D91" s="237">
        <f>AVERAGE(D81:D90)</f>
        <v>261.45000000000005</v>
      </c>
      <c r="E91" s="238"/>
      <c r="F91" s="234"/>
      <c r="G91" s="235"/>
      <c r="H91" s="236"/>
      <c r="I91" s="237">
        <f>AVERAGE(I81:I90)</f>
        <v>423.7</v>
      </c>
      <c r="J91" s="238"/>
      <c r="K91" s="234"/>
      <c r="L91" s="235"/>
      <c r="M91" s="236"/>
      <c r="N91" s="237">
        <f>AVERAGE(N81:N90)</f>
        <v>395.49999999999994</v>
      </c>
      <c r="O91" s="238"/>
    </row>
    <row r="92" spans="1:15" x14ac:dyDescent="0.25">
      <c r="A92" s="282">
        <v>43665</v>
      </c>
      <c r="B92" s="282"/>
      <c r="C92" s="282"/>
      <c r="D92" s="282"/>
      <c r="E92" s="282"/>
      <c r="F92" s="282"/>
      <c r="G92" s="282"/>
      <c r="H92" s="282"/>
      <c r="I92" s="282"/>
      <c r="J92" s="282"/>
      <c r="K92" s="213"/>
      <c r="L92" s="213"/>
      <c r="M92" s="213"/>
      <c r="N92" s="213"/>
      <c r="O92" s="213"/>
    </row>
    <row r="93" spans="1:15" x14ac:dyDescent="0.25">
      <c r="A93" s="214" t="s">
        <v>47</v>
      </c>
      <c r="B93" s="215" t="s">
        <v>48</v>
      </c>
      <c r="C93" s="216" t="s">
        <v>49</v>
      </c>
      <c r="D93" s="217" t="s">
        <v>50</v>
      </c>
      <c r="E93" s="218" t="s">
        <v>51</v>
      </c>
      <c r="F93" s="214" t="s">
        <v>47</v>
      </c>
      <c r="G93" s="215" t="s">
        <v>48</v>
      </c>
      <c r="H93" s="216" t="s">
        <v>49</v>
      </c>
      <c r="I93" s="217" t="s">
        <v>50</v>
      </c>
      <c r="J93" s="218" t="s">
        <v>51</v>
      </c>
      <c r="K93" s="214" t="s">
        <v>47</v>
      </c>
      <c r="L93" s="215" t="s">
        <v>48</v>
      </c>
      <c r="M93" s="216" t="s">
        <v>49</v>
      </c>
      <c r="N93" s="217" t="s">
        <v>50</v>
      </c>
      <c r="O93" s="218" t="s">
        <v>51</v>
      </c>
    </row>
    <row r="94" spans="1:15" x14ac:dyDescent="0.25">
      <c r="A94" s="219">
        <v>0.43402777777777773</v>
      </c>
      <c r="B94" s="220" t="s">
        <v>6</v>
      </c>
      <c r="C94" s="224">
        <v>1</v>
      </c>
      <c r="D94" s="222">
        <v>33.700000000000003</v>
      </c>
      <c r="E94" s="223">
        <v>30.8</v>
      </c>
      <c r="F94" s="219">
        <v>0.43402777777777773</v>
      </c>
      <c r="G94" s="220" t="s">
        <v>7</v>
      </c>
      <c r="H94" s="224">
        <v>1</v>
      </c>
      <c r="I94" s="222">
        <v>118.4</v>
      </c>
      <c r="J94" s="223">
        <v>34.299999999999997</v>
      </c>
      <c r="K94" s="219"/>
      <c r="L94" s="220"/>
      <c r="M94" s="224">
        <v>1</v>
      </c>
      <c r="N94" s="222"/>
      <c r="O94" s="223"/>
    </row>
    <row r="95" spans="1:15" x14ac:dyDescent="0.25">
      <c r="A95" s="225" t="s">
        <v>53</v>
      </c>
      <c r="B95" s="226" t="s">
        <v>53</v>
      </c>
      <c r="C95" s="224">
        <v>2</v>
      </c>
      <c r="D95" s="222">
        <v>59.7</v>
      </c>
      <c r="E95" s="227">
        <v>31.2</v>
      </c>
      <c r="F95" s="225" t="s">
        <v>53</v>
      </c>
      <c r="G95" s="226" t="s">
        <v>53</v>
      </c>
      <c r="H95" s="224">
        <v>2</v>
      </c>
      <c r="I95" s="222">
        <v>59.7</v>
      </c>
      <c r="J95" s="227">
        <v>34.5</v>
      </c>
      <c r="K95" s="225" t="s">
        <v>53</v>
      </c>
      <c r="L95" s="226" t="s">
        <v>53</v>
      </c>
      <c r="M95" s="224">
        <v>2</v>
      </c>
      <c r="N95" s="222"/>
      <c r="O95" s="227"/>
    </row>
    <row r="96" spans="1:15" x14ac:dyDescent="0.25">
      <c r="A96" s="225" t="s">
        <v>53</v>
      </c>
      <c r="B96" s="226" t="s">
        <v>53</v>
      </c>
      <c r="C96" s="224">
        <v>3</v>
      </c>
      <c r="D96" s="222">
        <v>311.39999999999998</v>
      </c>
      <c r="E96" s="223">
        <v>31.8</v>
      </c>
      <c r="F96" s="225" t="s">
        <v>53</v>
      </c>
      <c r="G96" s="226" t="s">
        <v>53</v>
      </c>
      <c r="H96" s="224">
        <v>3</v>
      </c>
      <c r="I96" s="222">
        <v>334.8</v>
      </c>
      <c r="J96" s="223">
        <v>34.5</v>
      </c>
      <c r="K96" s="225" t="s">
        <v>53</v>
      </c>
      <c r="L96" s="226" t="s">
        <v>53</v>
      </c>
      <c r="M96" s="224">
        <v>3</v>
      </c>
      <c r="N96" s="222"/>
      <c r="O96" s="223"/>
    </row>
    <row r="97" spans="1:15" x14ac:dyDescent="0.25">
      <c r="A97" s="225" t="s">
        <v>53</v>
      </c>
      <c r="B97" s="226" t="s">
        <v>53</v>
      </c>
      <c r="C97" s="224">
        <v>4</v>
      </c>
      <c r="D97" s="228">
        <v>288.3</v>
      </c>
      <c r="E97" s="223">
        <v>32.5</v>
      </c>
      <c r="F97" s="225" t="s">
        <v>53</v>
      </c>
      <c r="G97" s="226" t="s">
        <v>53</v>
      </c>
      <c r="H97" s="224">
        <v>4</v>
      </c>
      <c r="I97" s="228">
        <v>72.3</v>
      </c>
      <c r="J97" s="223">
        <v>34.5</v>
      </c>
      <c r="K97" s="225" t="s">
        <v>53</v>
      </c>
      <c r="L97" s="226" t="s">
        <v>53</v>
      </c>
      <c r="M97" s="224">
        <v>4</v>
      </c>
      <c r="N97" s="228"/>
      <c r="O97" s="223"/>
    </row>
    <row r="98" spans="1:15" x14ac:dyDescent="0.25">
      <c r="A98" s="225" t="s">
        <v>53</v>
      </c>
      <c r="B98" s="226" t="s">
        <v>53</v>
      </c>
      <c r="C98" s="224">
        <v>5</v>
      </c>
      <c r="D98" s="222">
        <v>339.4</v>
      </c>
      <c r="E98" s="223">
        <v>33.1</v>
      </c>
      <c r="F98" s="225" t="s">
        <v>53</v>
      </c>
      <c r="G98" s="226" t="s">
        <v>53</v>
      </c>
      <c r="H98" s="224">
        <v>5</v>
      </c>
      <c r="I98" s="222">
        <v>286.89999999999998</v>
      </c>
      <c r="J98" s="223">
        <v>34.6</v>
      </c>
      <c r="K98" s="225" t="s">
        <v>53</v>
      </c>
      <c r="L98" s="226" t="s">
        <v>53</v>
      </c>
      <c r="M98" s="224">
        <v>5</v>
      </c>
      <c r="N98" s="222"/>
      <c r="O98" s="223"/>
    </row>
    <row r="99" spans="1:15" x14ac:dyDescent="0.25">
      <c r="A99" s="229" t="s">
        <v>53</v>
      </c>
      <c r="B99" s="222" t="s">
        <v>53</v>
      </c>
      <c r="C99" s="216">
        <v>6</v>
      </c>
      <c r="D99" s="230">
        <v>149.80000000000001</v>
      </c>
      <c r="E99" s="231">
        <v>33.4</v>
      </c>
      <c r="F99" s="229" t="s">
        <v>53</v>
      </c>
      <c r="G99" s="222" t="s">
        <v>53</v>
      </c>
      <c r="H99" s="216">
        <v>6</v>
      </c>
      <c r="I99" s="230">
        <v>111.4</v>
      </c>
      <c r="J99" s="231">
        <v>34.700000000000003</v>
      </c>
      <c r="K99" s="229" t="s">
        <v>53</v>
      </c>
      <c r="L99" s="222" t="s">
        <v>53</v>
      </c>
      <c r="M99" s="216">
        <v>6</v>
      </c>
      <c r="N99" s="230"/>
      <c r="O99" s="231"/>
    </row>
    <row r="100" spans="1:15" x14ac:dyDescent="0.25">
      <c r="A100" s="229" t="s">
        <v>53</v>
      </c>
      <c r="B100" s="222" t="s">
        <v>53</v>
      </c>
      <c r="C100" s="216">
        <v>7</v>
      </c>
      <c r="D100" s="230">
        <v>106.6</v>
      </c>
      <c r="E100" s="231">
        <v>33.200000000000003</v>
      </c>
      <c r="F100" s="229" t="s">
        <v>53</v>
      </c>
      <c r="G100" s="222" t="s">
        <v>53</v>
      </c>
      <c r="H100" s="216">
        <v>7</v>
      </c>
      <c r="I100" s="230">
        <v>189.1</v>
      </c>
      <c r="J100" s="231">
        <v>34.6</v>
      </c>
      <c r="K100" s="229" t="s">
        <v>53</v>
      </c>
      <c r="L100" s="222" t="s">
        <v>53</v>
      </c>
      <c r="M100" s="216">
        <v>7</v>
      </c>
      <c r="N100" s="230"/>
      <c r="O100" s="231"/>
    </row>
    <row r="101" spans="1:15" x14ac:dyDescent="0.25">
      <c r="A101" s="229" t="s">
        <v>53</v>
      </c>
      <c r="B101" s="222" t="s">
        <v>53</v>
      </c>
      <c r="C101" s="216">
        <v>8</v>
      </c>
      <c r="D101" s="230">
        <v>276.8</v>
      </c>
      <c r="E101" s="233">
        <v>33.4</v>
      </c>
      <c r="F101" s="229" t="s">
        <v>53</v>
      </c>
      <c r="G101" s="222" t="s">
        <v>53</v>
      </c>
      <c r="H101" s="216">
        <v>8</v>
      </c>
      <c r="I101" s="230">
        <v>288.39999999999998</v>
      </c>
      <c r="J101" s="233">
        <v>34.6</v>
      </c>
      <c r="K101" s="229" t="s">
        <v>53</v>
      </c>
      <c r="L101" s="222" t="s">
        <v>53</v>
      </c>
      <c r="M101" s="216">
        <v>8</v>
      </c>
      <c r="N101" s="230"/>
      <c r="O101" s="233"/>
    </row>
    <row r="102" spans="1:15" x14ac:dyDescent="0.25">
      <c r="A102" s="229" t="s">
        <v>53</v>
      </c>
      <c r="B102" s="222" t="s">
        <v>53</v>
      </c>
      <c r="C102" s="216">
        <v>9</v>
      </c>
      <c r="D102" s="230">
        <v>300.5</v>
      </c>
      <c r="E102" s="231">
        <v>33.6</v>
      </c>
      <c r="F102" s="229" t="s">
        <v>53</v>
      </c>
      <c r="G102" s="222" t="s">
        <v>53</v>
      </c>
      <c r="H102" s="216">
        <v>9</v>
      </c>
      <c r="I102" s="240">
        <v>373</v>
      </c>
      <c r="J102" s="231">
        <v>35.1</v>
      </c>
      <c r="K102" s="229" t="s">
        <v>53</v>
      </c>
      <c r="L102" s="222" t="s">
        <v>53</v>
      </c>
      <c r="M102" s="216">
        <v>9</v>
      </c>
      <c r="N102" s="230"/>
      <c r="O102" s="231"/>
    </row>
    <row r="103" spans="1:15" x14ac:dyDescent="0.25">
      <c r="A103" s="229" t="s">
        <v>53</v>
      </c>
      <c r="B103" s="222" t="s">
        <v>53</v>
      </c>
      <c r="C103" s="216">
        <v>10</v>
      </c>
      <c r="D103" s="230">
        <v>254.3</v>
      </c>
      <c r="E103" s="231">
        <v>33.9</v>
      </c>
      <c r="F103" s="229" t="s">
        <v>53</v>
      </c>
      <c r="G103" s="222" t="s">
        <v>53</v>
      </c>
      <c r="H103" s="216">
        <v>10</v>
      </c>
      <c r="I103" s="230">
        <v>545.1</v>
      </c>
      <c r="J103" s="231">
        <v>35.700000000000003</v>
      </c>
      <c r="K103" s="229" t="s">
        <v>53</v>
      </c>
      <c r="L103" s="222" t="s">
        <v>53</v>
      </c>
      <c r="M103" s="216">
        <v>10</v>
      </c>
      <c r="N103" s="230"/>
      <c r="O103" s="231"/>
    </row>
    <row r="104" spans="1:15" s="239" customFormat="1" x14ac:dyDescent="0.25">
      <c r="A104" s="234" t="s">
        <v>54</v>
      </c>
      <c r="B104" s="235"/>
      <c r="C104" s="236"/>
      <c r="D104" s="237">
        <f>AVERAGE(D94:D103)</f>
        <v>212.05</v>
      </c>
      <c r="E104" s="238"/>
      <c r="F104" s="234"/>
      <c r="G104" s="235"/>
      <c r="H104" s="236"/>
      <c r="I104" s="237">
        <f>AVERAGE(I94:I103)</f>
        <v>237.91</v>
      </c>
      <c r="J104" s="238"/>
      <c r="K104" s="234"/>
      <c r="L104" s="235"/>
      <c r="M104" s="236"/>
      <c r="N104" s="237" t="e">
        <f>AVERAGE(N94:N103)</f>
        <v>#DIV/0!</v>
      </c>
      <c r="O104" s="238"/>
    </row>
    <row r="105" spans="1:15" x14ac:dyDescent="0.25">
      <c r="A105" s="282">
        <v>43665</v>
      </c>
      <c r="B105" s="282"/>
      <c r="C105" s="282"/>
      <c r="D105" s="282"/>
      <c r="E105" s="282"/>
      <c r="F105" s="282"/>
      <c r="G105" s="282"/>
      <c r="H105" s="282"/>
      <c r="I105" s="282"/>
      <c r="J105" s="282"/>
      <c r="K105" s="213"/>
      <c r="L105" s="213"/>
      <c r="M105" s="213"/>
      <c r="N105" s="213"/>
      <c r="O105" s="213"/>
    </row>
    <row r="106" spans="1:15" x14ac:dyDescent="0.25">
      <c r="A106" s="214" t="s">
        <v>47</v>
      </c>
      <c r="B106" s="215" t="s">
        <v>48</v>
      </c>
      <c r="C106" s="216" t="s">
        <v>49</v>
      </c>
      <c r="D106" s="217" t="s">
        <v>50</v>
      </c>
      <c r="E106" s="218" t="s">
        <v>51</v>
      </c>
      <c r="F106" s="214" t="s">
        <v>47</v>
      </c>
      <c r="G106" s="215" t="s">
        <v>48</v>
      </c>
      <c r="H106" s="216" t="s">
        <v>49</v>
      </c>
      <c r="I106" s="217" t="s">
        <v>50</v>
      </c>
      <c r="J106" s="218" t="s">
        <v>51</v>
      </c>
      <c r="K106" s="214" t="s">
        <v>47</v>
      </c>
      <c r="L106" s="215" t="s">
        <v>48</v>
      </c>
      <c r="M106" s="216" t="s">
        <v>49</v>
      </c>
      <c r="N106" s="217" t="s">
        <v>50</v>
      </c>
      <c r="O106" s="218" t="s">
        <v>51</v>
      </c>
    </row>
    <row r="107" spans="1:15" x14ac:dyDescent="0.25">
      <c r="A107" s="219">
        <v>0.52013888888888882</v>
      </c>
      <c r="B107" s="220" t="s">
        <v>6</v>
      </c>
      <c r="C107" s="224">
        <v>1</v>
      </c>
      <c r="D107" s="222">
        <v>132.19999999999999</v>
      </c>
      <c r="E107" s="223">
        <v>36.9</v>
      </c>
      <c r="F107" s="219">
        <v>0.52013888888888882</v>
      </c>
      <c r="G107" s="220" t="s">
        <v>7</v>
      </c>
      <c r="H107" s="224">
        <v>1</v>
      </c>
      <c r="I107" s="222">
        <v>375.9</v>
      </c>
      <c r="J107" s="227">
        <v>37</v>
      </c>
      <c r="K107" s="219"/>
      <c r="L107" s="220"/>
      <c r="M107" s="224">
        <v>1</v>
      </c>
      <c r="N107" s="222"/>
      <c r="O107" s="223"/>
    </row>
    <row r="108" spans="1:15" x14ac:dyDescent="0.25">
      <c r="A108" s="225" t="s">
        <v>53</v>
      </c>
      <c r="B108" s="226" t="s">
        <v>53</v>
      </c>
      <c r="C108" s="224">
        <v>2</v>
      </c>
      <c r="D108" s="228">
        <v>67</v>
      </c>
      <c r="E108" s="227">
        <v>36.799999999999997</v>
      </c>
      <c r="F108" s="225" t="s">
        <v>53</v>
      </c>
      <c r="G108" s="226" t="s">
        <v>53</v>
      </c>
      <c r="H108" s="224">
        <v>2</v>
      </c>
      <c r="I108" s="228">
        <v>117</v>
      </c>
      <c r="J108" s="227">
        <v>37</v>
      </c>
      <c r="K108" s="225" t="s">
        <v>53</v>
      </c>
      <c r="L108" s="226" t="s">
        <v>53</v>
      </c>
      <c r="M108" s="224">
        <v>2</v>
      </c>
      <c r="N108" s="222"/>
      <c r="O108" s="227"/>
    </row>
    <row r="109" spans="1:15" x14ac:dyDescent="0.25">
      <c r="A109" s="225" t="s">
        <v>53</v>
      </c>
      <c r="B109" s="226" t="s">
        <v>53</v>
      </c>
      <c r="C109" s="224">
        <v>3</v>
      </c>
      <c r="D109" s="222">
        <v>227.6</v>
      </c>
      <c r="E109" s="223">
        <v>36.6</v>
      </c>
      <c r="F109" s="225" t="s">
        <v>53</v>
      </c>
      <c r="G109" s="226" t="s">
        <v>53</v>
      </c>
      <c r="H109" s="224">
        <v>3</v>
      </c>
      <c r="I109" s="222">
        <v>508.5</v>
      </c>
      <c r="J109" s="223">
        <v>37.200000000000003</v>
      </c>
      <c r="K109" s="225" t="s">
        <v>53</v>
      </c>
      <c r="L109" s="226" t="s">
        <v>53</v>
      </c>
      <c r="M109" s="224">
        <v>3</v>
      </c>
      <c r="N109" s="222"/>
      <c r="O109" s="223"/>
    </row>
    <row r="110" spans="1:15" x14ac:dyDescent="0.25">
      <c r="A110" s="225" t="s">
        <v>53</v>
      </c>
      <c r="B110" s="226" t="s">
        <v>53</v>
      </c>
      <c r="C110" s="224">
        <v>4</v>
      </c>
      <c r="D110" s="228">
        <v>312.39999999999998</v>
      </c>
      <c r="E110" s="223">
        <v>36.5</v>
      </c>
      <c r="F110" s="225" t="s">
        <v>53</v>
      </c>
      <c r="G110" s="226" t="s">
        <v>53</v>
      </c>
      <c r="H110" s="224">
        <v>4</v>
      </c>
      <c r="I110" s="228">
        <v>474.2</v>
      </c>
      <c r="J110" s="223">
        <v>37.4</v>
      </c>
      <c r="K110" s="225" t="s">
        <v>53</v>
      </c>
      <c r="L110" s="226" t="s">
        <v>53</v>
      </c>
      <c r="M110" s="224">
        <v>4</v>
      </c>
      <c r="N110" s="228"/>
      <c r="O110" s="223"/>
    </row>
    <row r="111" spans="1:15" x14ac:dyDescent="0.25">
      <c r="A111" s="225" t="s">
        <v>53</v>
      </c>
      <c r="B111" s="226" t="s">
        <v>53</v>
      </c>
      <c r="C111" s="224">
        <v>5</v>
      </c>
      <c r="D111" s="222">
        <v>382.4</v>
      </c>
      <c r="E111" s="223">
        <v>36.799999999999997</v>
      </c>
      <c r="F111" s="225" t="s">
        <v>53</v>
      </c>
      <c r="G111" s="226" t="s">
        <v>53</v>
      </c>
      <c r="H111" s="224">
        <v>5</v>
      </c>
      <c r="I111" s="222">
        <v>360.7</v>
      </c>
      <c r="J111" s="223">
        <v>37.4</v>
      </c>
      <c r="K111" s="225" t="s">
        <v>53</v>
      </c>
      <c r="L111" s="226" t="s">
        <v>53</v>
      </c>
      <c r="M111" s="224">
        <v>5</v>
      </c>
      <c r="N111" s="222"/>
      <c r="O111" s="223"/>
    </row>
    <row r="112" spans="1:15" x14ac:dyDescent="0.25">
      <c r="A112" s="229" t="s">
        <v>53</v>
      </c>
      <c r="B112" s="222" t="s">
        <v>53</v>
      </c>
      <c r="C112" s="216">
        <v>6</v>
      </c>
      <c r="D112" s="230">
        <v>80.900000000000006</v>
      </c>
      <c r="E112" s="231">
        <v>36.9</v>
      </c>
      <c r="F112" s="229" t="s">
        <v>53</v>
      </c>
      <c r="G112" s="222" t="s">
        <v>53</v>
      </c>
      <c r="H112" s="216">
        <v>6</v>
      </c>
      <c r="I112" s="230">
        <v>185.2</v>
      </c>
      <c r="J112" s="231">
        <v>37.700000000000003</v>
      </c>
      <c r="K112" s="229" t="s">
        <v>53</v>
      </c>
      <c r="L112" s="222" t="s">
        <v>53</v>
      </c>
      <c r="M112" s="216">
        <v>6</v>
      </c>
      <c r="N112" s="230"/>
      <c r="O112" s="231"/>
    </row>
    <row r="113" spans="1:15" x14ac:dyDescent="0.25">
      <c r="A113" s="229" t="s">
        <v>53</v>
      </c>
      <c r="B113" s="222" t="s">
        <v>53</v>
      </c>
      <c r="C113" s="216">
        <v>7</v>
      </c>
      <c r="D113" s="230">
        <v>80.7</v>
      </c>
      <c r="E113" s="231">
        <v>36.6</v>
      </c>
      <c r="F113" s="229" t="s">
        <v>53</v>
      </c>
      <c r="G113" s="222" t="s">
        <v>53</v>
      </c>
      <c r="H113" s="216">
        <v>7</v>
      </c>
      <c r="I113" s="230">
        <v>27.2</v>
      </c>
      <c r="J113" s="231">
        <v>37.5</v>
      </c>
      <c r="K113" s="229" t="s">
        <v>53</v>
      </c>
      <c r="L113" s="222" t="s">
        <v>53</v>
      </c>
      <c r="M113" s="216">
        <v>7</v>
      </c>
      <c r="N113" s="230"/>
      <c r="O113" s="231"/>
    </row>
    <row r="114" spans="1:15" x14ac:dyDescent="0.25">
      <c r="A114" s="229" t="s">
        <v>53</v>
      </c>
      <c r="B114" s="222" t="s">
        <v>53</v>
      </c>
      <c r="C114" s="216">
        <v>8</v>
      </c>
      <c r="D114" s="240">
        <v>192</v>
      </c>
      <c r="E114" s="233">
        <v>36.6</v>
      </c>
      <c r="F114" s="229" t="s">
        <v>53</v>
      </c>
      <c r="G114" s="222" t="s">
        <v>53</v>
      </c>
      <c r="H114" s="216">
        <v>8</v>
      </c>
      <c r="I114" s="230">
        <v>116.8</v>
      </c>
      <c r="J114" s="233">
        <v>37.5</v>
      </c>
      <c r="K114" s="229" t="s">
        <v>53</v>
      </c>
      <c r="L114" s="222" t="s">
        <v>53</v>
      </c>
      <c r="M114" s="216">
        <v>8</v>
      </c>
      <c r="N114" s="230"/>
      <c r="O114" s="233"/>
    </row>
    <row r="115" spans="1:15" x14ac:dyDescent="0.25">
      <c r="A115" s="229" t="s">
        <v>53</v>
      </c>
      <c r="B115" s="222" t="s">
        <v>53</v>
      </c>
      <c r="C115" s="216">
        <v>9</v>
      </c>
      <c r="D115" s="230">
        <v>216.2</v>
      </c>
      <c r="E115" s="231">
        <v>36.9</v>
      </c>
      <c r="F115" s="229" t="s">
        <v>53</v>
      </c>
      <c r="G115" s="222" t="s">
        <v>53</v>
      </c>
      <c r="H115" s="216">
        <v>9</v>
      </c>
      <c r="I115" s="230">
        <v>219.6</v>
      </c>
      <c r="J115" s="231">
        <v>37.4</v>
      </c>
      <c r="K115" s="229" t="s">
        <v>53</v>
      </c>
      <c r="L115" s="222" t="s">
        <v>53</v>
      </c>
      <c r="M115" s="216">
        <v>9</v>
      </c>
      <c r="N115" s="230"/>
      <c r="O115" s="231"/>
    </row>
    <row r="116" spans="1:15" x14ac:dyDescent="0.25">
      <c r="A116" s="229" t="s">
        <v>53</v>
      </c>
      <c r="B116" s="222" t="s">
        <v>53</v>
      </c>
      <c r="C116" s="216">
        <v>10</v>
      </c>
      <c r="D116" s="230">
        <v>227.5</v>
      </c>
      <c r="E116" s="233">
        <v>37</v>
      </c>
      <c r="F116" s="229" t="s">
        <v>53</v>
      </c>
      <c r="G116" s="222" t="s">
        <v>53</v>
      </c>
      <c r="H116" s="216">
        <v>10</v>
      </c>
      <c r="I116" s="230">
        <v>348.6</v>
      </c>
      <c r="J116" s="231">
        <v>36.9</v>
      </c>
      <c r="K116" s="229" t="s">
        <v>53</v>
      </c>
      <c r="L116" s="222" t="s">
        <v>53</v>
      </c>
      <c r="M116" s="216">
        <v>10</v>
      </c>
      <c r="N116" s="230"/>
      <c r="O116" s="231"/>
    </row>
    <row r="117" spans="1:15" s="239" customFormat="1" x14ac:dyDescent="0.25">
      <c r="A117" s="234" t="s">
        <v>54</v>
      </c>
      <c r="B117" s="235"/>
      <c r="C117" s="236"/>
      <c r="D117" s="237">
        <f>AVERAGE(D107:D116)</f>
        <v>191.89000000000001</v>
      </c>
      <c r="E117" s="238"/>
      <c r="F117" s="234"/>
      <c r="G117" s="235"/>
      <c r="H117" s="236"/>
      <c r="I117" s="237">
        <f>AVERAGE(I107:I116)</f>
        <v>273.37</v>
      </c>
      <c r="J117" s="238"/>
      <c r="K117" s="234"/>
      <c r="L117" s="235"/>
      <c r="M117" s="236"/>
      <c r="N117" s="237" t="e">
        <f>AVERAGE(N107:N116)</f>
        <v>#DIV/0!</v>
      </c>
      <c r="O117" s="238"/>
    </row>
    <row r="118" spans="1:15" x14ac:dyDescent="0.25">
      <c r="A118" s="282">
        <v>43665</v>
      </c>
      <c r="B118" s="282"/>
      <c r="C118" s="282"/>
      <c r="D118" s="282"/>
      <c r="E118" s="282"/>
      <c r="F118" s="282"/>
      <c r="G118" s="282"/>
      <c r="H118" s="282"/>
      <c r="I118" s="282"/>
      <c r="J118" s="282"/>
      <c r="K118" s="213"/>
      <c r="L118" s="213"/>
      <c r="M118" s="213"/>
      <c r="N118" s="213"/>
      <c r="O118" s="213"/>
    </row>
    <row r="119" spans="1:15" x14ac:dyDescent="0.25">
      <c r="A119" s="214" t="s">
        <v>47</v>
      </c>
      <c r="B119" s="215" t="s">
        <v>48</v>
      </c>
      <c r="C119" s="216" t="s">
        <v>49</v>
      </c>
      <c r="D119" s="217" t="s">
        <v>50</v>
      </c>
      <c r="E119" s="218" t="s">
        <v>51</v>
      </c>
      <c r="F119" s="214" t="s">
        <v>47</v>
      </c>
      <c r="G119" s="215" t="s">
        <v>48</v>
      </c>
      <c r="H119" s="216" t="s">
        <v>49</v>
      </c>
      <c r="I119" s="217" t="s">
        <v>50</v>
      </c>
      <c r="J119" s="218" t="s">
        <v>51</v>
      </c>
      <c r="K119" s="214" t="s">
        <v>47</v>
      </c>
      <c r="L119" s="215" t="s">
        <v>48</v>
      </c>
      <c r="M119" s="216" t="s">
        <v>49</v>
      </c>
      <c r="N119" s="217" t="s">
        <v>50</v>
      </c>
      <c r="O119" s="218" t="s">
        <v>51</v>
      </c>
    </row>
    <row r="120" spans="1:15" x14ac:dyDescent="0.25">
      <c r="A120" s="219">
        <v>0.61249999999999993</v>
      </c>
      <c r="B120" s="220" t="s">
        <v>6</v>
      </c>
      <c r="C120" s="224">
        <v>1</v>
      </c>
      <c r="D120" s="222">
        <v>132.30000000000001</v>
      </c>
      <c r="E120" s="227">
        <v>40</v>
      </c>
      <c r="F120" s="219">
        <v>0.61249999999999993</v>
      </c>
      <c r="G120" s="220" t="s">
        <v>7</v>
      </c>
      <c r="H120" s="224">
        <v>1</v>
      </c>
      <c r="I120" s="222">
        <v>89.9</v>
      </c>
      <c r="J120" s="223">
        <v>38</v>
      </c>
      <c r="K120" s="219">
        <v>0.63263888888888886</v>
      </c>
      <c r="L120" s="220" t="s">
        <v>18</v>
      </c>
      <c r="M120" s="224">
        <v>1</v>
      </c>
      <c r="N120" s="222">
        <v>546.4</v>
      </c>
      <c r="O120" s="223">
        <v>37.200000000000003</v>
      </c>
    </row>
    <row r="121" spans="1:15" x14ac:dyDescent="0.25">
      <c r="A121" s="225" t="s">
        <v>53</v>
      </c>
      <c r="B121" s="226" t="s">
        <v>53</v>
      </c>
      <c r="C121" s="224">
        <v>2</v>
      </c>
      <c r="D121" s="222">
        <v>102.3</v>
      </c>
      <c r="E121" s="227">
        <v>40.4</v>
      </c>
      <c r="F121" s="225" t="s">
        <v>53</v>
      </c>
      <c r="G121" s="226" t="s">
        <v>53</v>
      </c>
      <c r="H121" s="224">
        <v>2</v>
      </c>
      <c r="I121" s="222">
        <v>134.19999999999999</v>
      </c>
      <c r="J121" s="227">
        <v>38</v>
      </c>
      <c r="K121" s="225" t="s">
        <v>53</v>
      </c>
      <c r="L121" s="226" t="s">
        <v>53</v>
      </c>
      <c r="M121" s="224">
        <v>2</v>
      </c>
      <c r="N121" s="222">
        <v>222.1</v>
      </c>
      <c r="O121" s="227">
        <v>37.1</v>
      </c>
    </row>
    <row r="122" spans="1:15" x14ac:dyDescent="0.25">
      <c r="A122" s="225" t="s">
        <v>53</v>
      </c>
      <c r="B122" s="226" t="s">
        <v>53</v>
      </c>
      <c r="C122" s="224">
        <v>3</v>
      </c>
      <c r="D122" s="222">
        <v>211.8</v>
      </c>
      <c r="E122" s="223">
        <v>39.9</v>
      </c>
      <c r="F122" s="225" t="s">
        <v>53</v>
      </c>
      <c r="G122" s="226" t="s">
        <v>53</v>
      </c>
      <c r="H122" s="224">
        <v>3</v>
      </c>
      <c r="I122" s="222">
        <v>254.4</v>
      </c>
      <c r="J122" s="223">
        <v>38.200000000000003</v>
      </c>
      <c r="K122" s="225" t="s">
        <v>53</v>
      </c>
      <c r="L122" s="226" t="s">
        <v>53</v>
      </c>
      <c r="M122" s="224">
        <v>3</v>
      </c>
      <c r="N122" s="222">
        <v>123.1</v>
      </c>
      <c r="O122" s="223">
        <v>37.1</v>
      </c>
    </row>
    <row r="123" spans="1:15" x14ac:dyDescent="0.25">
      <c r="A123" s="225" t="s">
        <v>53</v>
      </c>
      <c r="B123" s="226" t="s">
        <v>53</v>
      </c>
      <c r="C123" s="224">
        <v>4</v>
      </c>
      <c r="D123" s="228">
        <v>192.6</v>
      </c>
      <c r="E123" s="223">
        <v>39.299999999999997</v>
      </c>
      <c r="F123" s="225" t="s">
        <v>53</v>
      </c>
      <c r="G123" s="226" t="s">
        <v>53</v>
      </c>
      <c r="H123" s="224">
        <v>4</v>
      </c>
      <c r="I123" s="228">
        <v>268.39999999999998</v>
      </c>
      <c r="J123" s="223">
        <v>38.5</v>
      </c>
      <c r="K123" s="225" t="s">
        <v>53</v>
      </c>
      <c r="L123" s="226" t="s">
        <v>53</v>
      </c>
      <c r="M123" s="224">
        <v>4</v>
      </c>
      <c r="N123" s="228">
        <v>38.4</v>
      </c>
      <c r="O123" s="223">
        <v>36.700000000000003</v>
      </c>
    </row>
    <row r="124" spans="1:15" x14ac:dyDescent="0.25">
      <c r="A124" s="225" t="s">
        <v>53</v>
      </c>
      <c r="B124" s="226" t="s">
        <v>53</v>
      </c>
      <c r="C124" s="224">
        <v>5</v>
      </c>
      <c r="D124" s="222">
        <v>170.7</v>
      </c>
      <c r="E124" s="223">
        <v>38.6</v>
      </c>
      <c r="F124" s="225" t="s">
        <v>53</v>
      </c>
      <c r="G124" s="226" t="s">
        <v>53</v>
      </c>
      <c r="H124" s="224">
        <v>5</v>
      </c>
      <c r="I124" s="222">
        <v>250.4</v>
      </c>
      <c r="J124" s="223">
        <v>38.799999999999997</v>
      </c>
      <c r="K124" s="225" t="s">
        <v>53</v>
      </c>
      <c r="L124" s="226" t="s">
        <v>53</v>
      </c>
      <c r="M124" s="224">
        <v>5</v>
      </c>
      <c r="N124" s="222">
        <v>128</v>
      </c>
      <c r="O124" s="223">
        <v>36.700000000000003</v>
      </c>
    </row>
    <row r="125" spans="1:15" x14ac:dyDescent="0.25">
      <c r="A125" s="229" t="s">
        <v>53</v>
      </c>
      <c r="B125" s="222" t="s">
        <v>53</v>
      </c>
      <c r="C125" s="216">
        <v>6</v>
      </c>
      <c r="D125" s="230">
        <v>58.2</v>
      </c>
      <c r="E125" s="231">
        <v>38.299999999999997</v>
      </c>
      <c r="F125" s="229" t="s">
        <v>53</v>
      </c>
      <c r="G125" s="222" t="s">
        <v>53</v>
      </c>
      <c r="H125" s="216">
        <v>6</v>
      </c>
      <c r="I125" s="230">
        <v>48.7</v>
      </c>
      <c r="J125" s="231">
        <v>38.799999999999997</v>
      </c>
      <c r="K125" s="229" t="s">
        <v>53</v>
      </c>
      <c r="L125" s="222" t="s">
        <v>53</v>
      </c>
      <c r="M125" s="216">
        <v>6</v>
      </c>
      <c r="N125" s="230"/>
      <c r="O125" s="231"/>
    </row>
    <row r="126" spans="1:15" x14ac:dyDescent="0.25">
      <c r="A126" s="229" t="s">
        <v>53</v>
      </c>
      <c r="B126" s="222" t="s">
        <v>53</v>
      </c>
      <c r="C126" s="216">
        <v>7</v>
      </c>
      <c r="D126" s="240">
        <v>43</v>
      </c>
      <c r="E126" s="231">
        <v>38.200000000000003</v>
      </c>
      <c r="F126" s="229" t="s">
        <v>53</v>
      </c>
      <c r="G126" s="222" t="s">
        <v>53</v>
      </c>
      <c r="H126" s="216">
        <v>7</v>
      </c>
      <c r="I126" s="230">
        <v>78.2</v>
      </c>
      <c r="J126" s="231">
        <v>38.4</v>
      </c>
      <c r="K126" s="229" t="s">
        <v>53</v>
      </c>
      <c r="L126" s="222" t="s">
        <v>53</v>
      </c>
      <c r="M126" s="216">
        <v>7</v>
      </c>
      <c r="N126" s="230"/>
      <c r="O126" s="231"/>
    </row>
    <row r="127" spans="1:15" x14ac:dyDescent="0.25">
      <c r="A127" s="229" t="s">
        <v>53</v>
      </c>
      <c r="B127" s="222" t="s">
        <v>53</v>
      </c>
      <c r="C127" s="216">
        <v>8</v>
      </c>
      <c r="D127" s="230">
        <v>269.2</v>
      </c>
      <c r="E127" s="233">
        <v>38.200000000000003</v>
      </c>
      <c r="F127" s="229" t="s">
        <v>53</v>
      </c>
      <c r="G127" s="222" t="s">
        <v>53</v>
      </c>
      <c r="H127" s="216">
        <v>8</v>
      </c>
      <c r="I127" s="230">
        <v>332.9</v>
      </c>
      <c r="J127" s="233">
        <v>38.5</v>
      </c>
      <c r="K127" s="229" t="s">
        <v>53</v>
      </c>
      <c r="L127" s="222" t="s">
        <v>53</v>
      </c>
      <c r="M127" s="216">
        <v>8</v>
      </c>
      <c r="N127" s="230"/>
      <c r="O127" s="233"/>
    </row>
    <row r="128" spans="1:15" x14ac:dyDescent="0.25">
      <c r="A128" s="229" t="s">
        <v>53</v>
      </c>
      <c r="B128" s="222" t="s">
        <v>53</v>
      </c>
      <c r="C128" s="216">
        <v>9</v>
      </c>
      <c r="D128" s="230">
        <v>189.4</v>
      </c>
      <c r="E128" s="231">
        <v>38.200000000000003</v>
      </c>
      <c r="F128" s="229" t="s">
        <v>53</v>
      </c>
      <c r="G128" s="222" t="s">
        <v>53</v>
      </c>
      <c r="H128" s="216">
        <v>9</v>
      </c>
      <c r="I128" s="230">
        <v>324.7</v>
      </c>
      <c r="J128" s="231">
        <v>38.5</v>
      </c>
      <c r="K128" s="229" t="s">
        <v>53</v>
      </c>
      <c r="L128" s="222" t="s">
        <v>53</v>
      </c>
      <c r="M128" s="216">
        <v>9</v>
      </c>
      <c r="N128" s="230"/>
      <c r="O128" s="231"/>
    </row>
    <row r="129" spans="1:15" x14ac:dyDescent="0.25">
      <c r="A129" s="229" t="s">
        <v>53</v>
      </c>
      <c r="B129" s="222" t="s">
        <v>53</v>
      </c>
      <c r="C129" s="216">
        <v>10</v>
      </c>
      <c r="D129" s="230">
        <v>197.6</v>
      </c>
      <c r="E129" s="231">
        <v>38.1</v>
      </c>
      <c r="F129" s="229" t="s">
        <v>53</v>
      </c>
      <c r="G129" s="222" t="s">
        <v>53</v>
      </c>
      <c r="H129" s="216">
        <v>10</v>
      </c>
      <c r="I129" s="230">
        <v>287.3</v>
      </c>
      <c r="J129" s="231">
        <v>38.4</v>
      </c>
      <c r="K129" s="229" t="s">
        <v>53</v>
      </c>
      <c r="L129" s="222" t="s">
        <v>53</v>
      </c>
      <c r="M129" s="216">
        <v>10</v>
      </c>
      <c r="N129" s="230"/>
      <c r="O129" s="231"/>
    </row>
    <row r="130" spans="1:15" s="239" customFormat="1" x14ac:dyDescent="0.25">
      <c r="A130" s="234" t="s">
        <v>54</v>
      </c>
      <c r="B130" s="235"/>
      <c r="C130" s="236"/>
      <c r="D130" s="237">
        <f>AVERAGE(D120:D129)</f>
        <v>156.71</v>
      </c>
      <c r="E130" s="238"/>
      <c r="F130" s="234"/>
      <c r="G130" s="235"/>
      <c r="H130" s="236"/>
      <c r="I130" s="237">
        <f>AVERAGE(I120:I129)</f>
        <v>206.91</v>
      </c>
      <c r="J130" s="238"/>
      <c r="K130" s="234"/>
      <c r="L130" s="235"/>
      <c r="M130" s="236"/>
      <c r="N130" s="237">
        <f>AVERAGE(N120:N129)</f>
        <v>211.6</v>
      </c>
      <c r="O130" s="238"/>
    </row>
    <row r="131" spans="1:15" x14ac:dyDescent="0.25">
      <c r="A131" s="282">
        <v>43675</v>
      </c>
      <c r="B131" s="282"/>
      <c r="C131" s="282"/>
      <c r="D131" s="282"/>
      <c r="E131" s="282"/>
      <c r="F131" s="282"/>
      <c r="G131" s="282"/>
      <c r="H131" s="282"/>
      <c r="I131" s="282"/>
      <c r="J131" s="282"/>
      <c r="K131" s="213"/>
      <c r="L131" s="213"/>
      <c r="M131" s="213"/>
      <c r="N131" s="213"/>
      <c r="O131" s="213"/>
    </row>
    <row r="132" spans="1:15" x14ac:dyDescent="0.25">
      <c r="A132" s="214" t="s">
        <v>47</v>
      </c>
      <c r="B132" s="215" t="s">
        <v>48</v>
      </c>
      <c r="C132" s="216" t="s">
        <v>49</v>
      </c>
      <c r="D132" s="217" t="s">
        <v>50</v>
      </c>
      <c r="E132" s="218" t="s">
        <v>51</v>
      </c>
      <c r="F132" s="214" t="s">
        <v>47</v>
      </c>
      <c r="G132" s="215" t="s">
        <v>48</v>
      </c>
      <c r="H132" s="216" t="s">
        <v>49</v>
      </c>
      <c r="I132" s="217" t="s">
        <v>50</v>
      </c>
      <c r="J132" s="218" t="s">
        <v>51</v>
      </c>
      <c r="K132" s="214" t="s">
        <v>47</v>
      </c>
      <c r="L132" s="215" t="s">
        <v>48</v>
      </c>
      <c r="M132" s="216" t="s">
        <v>49</v>
      </c>
      <c r="N132" s="217" t="s">
        <v>50</v>
      </c>
      <c r="O132" s="218" t="s">
        <v>51</v>
      </c>
    </row>
    <row r="133" spans="1:15" x14ac:dyDescent="0.25">
      <c r="A133" s="219">
        <v>0.64166666666666672</v>
      </c>
      <c r="B133" s="220" t="s">
        <v>6</v>
      </c>
      <c r="C133" s="224">
        <v>1</v>
      </c>
      <c r="D133" s="222">
        <v>72.599999999999994</v>
      </c>
      <c r="E133" s="223">
        <v>41.8</v>
      </c>
      <c r="F133" s="219">
        <v>0.65833333333333333</v>
      </c>
      <c r="G133" s="220" t="s">
        <v>7</v>
      </c>
      <c r="H133" s="224">
        <v>1</v>
      </c>
      <c r="I133" s="222">
        <v>48.3</v>
      </c>
      <c r="J133" s="223">
        <v>39.5</v>
      </c>
      <c r="K133" s="219"/>
      <c r="L133" s="220"/>
      <c r="M133" s="224">
        <v>1</v>
      </c>
      <c r="N133" s="222"/>
      <c r="O133" s="223"/>
    </row>
    <row r="134" spans="1:15" x14ac:dyDescent="0.25">
      <c r="A134" s="225" t="s">
        <v>53</v>
      </c>
      <c r="B134" s="226" t="s">
        <v>53</v>
      </c>
      <c r="C134" s="224">
        <v>2</v>
      </c>
      <c r="D134" s="222">
        <v>129.9</v>
      </c>
      <c r="E134" s="227">
        <v>41</v>
      </c>
      <c r="F134" s="225" t="s">
        <v>53</v>
      </c>
      <c r="G134" s="226" t="s">
        <v>53</v>
      </c>
      <c r="H134" s="224">
        <v>2</v>
      </c>
      <c r="I134" s="228">
        <v>50.9</v>
      </c>
      <c r="J134" s="227">
        <v>39.200000000000003</v>
      </c>
      <c r="K134" s="225" t="s">
        <v>53</v>
      </c>
      <c r="L134" s="226" t="s">
        <v>53</v>
      </c>
      <c r="M134" s="224">
        <v>2</v>
      </c>
      <c r="N134" s="222"/>
      <c r="O134" s="227"/>
    </row>
    <row r="135" spans="1:15" x14ac:dyDescent="0.25">
      <c r="A135" s="225" t="s">
        <v>53</v>
      </c>
      <c r="B135" s="226" t="s">
        <v>53</v>
      </c>
      <c r="C135" s="224">
        <v>3</v>
      </c>
      <c r="D135" s="222">
        <v>277.60000000000002</v>
      </c>
      <c r="E135" s="223">
        <v>40.4</v>
      </c>
      <c r="F135" s="225" t="s">
        <v>53</v>
      </c>
      <c r="G135" s="226" t="s">
        <v>53</v>
      </c>
      <c r="H135" s="224">
        <v>3</v>
      </c>
      <c r="I135" s="222">
        <v>61.8</v>
      </c>
      <c r="J135" s="223">
        <v>38.9</v>
      </c>
      <c r="K135" s="225" t="s">
        <v>53</v>
      </c>
      <c r="L135" s="226" t="s">
        <v>53</v>
      </c>
      <c r="M135" s="224">
        <v>3</v>
      </c>
      <c r="N135" s="222"/>
      <c r="O135" s="223"/>
    </row>
    <row r="136" spans="1:15" x14ac:dyDescent="0.25">
      <c r="A136" s="225" t="s">
        <v>53</v>
      </c>
      <c r="B136" s="226" t="s">
        <v>53</v>
      </c>
      <c r="C136" s="224">
        <v>4</v>
      </c>
      <c r="D136" s="228">
        <v>73.099999999999994</v>
      </c>
      <c r="E136" s="223">
        <v>39.700000000000003</v>
      </c>
      <c r="F136" s="225" t="s">
        <v>53</v>
      </c>
      <c r="G136" s="226" t="s">
        <v>53</v>
      </c>
      <c r="H136" s="224">
        <v>4</v>
      </c>
      <c r="I136" s="222">
        <v>64.8</v>
      </c>
      <c r="J136" s="223">
        <v>38.5</v>
      </c>
      <c r="K136" s="225" t="s">
        <v>53</v>
      </c>
      <c r="L136" s="226" t="s">
        <v>53</v>
      </c>
      <c r="M136" s="224">
        <v>4</v>
      </c>
      <c r="N136" s="228"/>
      <c r="O136" s="223"/>
    </row>
    <row r="137" spans="1:15" x14ac:dyDescent="0.25">
      <c r="A137" s="225" t="s">
        <v>53</v>
      </c>
      <c r="B137" s="226" t="s">
        <v>53</v>
      </c>
      <c r="C137" s="224">
        <v>5</v>
      </c>
      <c r="D137" s="222">
        <v>290.60000000000002</v>
      </c>
      <c r="E137" s="227">
        <v>39</v>
      </c>
      <c r="F137" s="225" t="s">
        <v>53</v>
      </c>
      <c r="G137" s="226" t="s">
        <v>53</v>
      </c>
      <c r="H137" s="224">
        <v>5</v>
      </c>
      <c r="I137" s="222">
        <v>78.599999999999994</v>
      </c>
      <c r="J137" s="223">
        <v>38.200000000000003</v>
      </c>
      <c r="K137" s="225" t="s">
        <v>53</v>
      </c>
      <c r="L137" s="226" t="s">
        <v>53</v>
      </c>
      <c r="M137" s="224">
        <v>5</v>
      </c>
      <c r="N137" s="222"/>
      <c r="O137" s="223"/>
    </row>
    <row r="138" spans="1:15" x14ac:dyDescent="0.25">
      <c r="A138" s="229" t="s">
        <v>53</v>
      </c>
      <c r="B138" s="222" t="s">
        <v>53</v>
      </c>
      <c r="C138" s="216">
        <v>6</v>
      </c>
      <c r="D138" s="230">
        <v>64.900000000000006</v>
      </c>
      <c r="E138" s="231">
        <v>38.5</v>
      </c>
      <c r="F138" s="229" t="s">
        <v>53</v>
      </c>
      <c r="G138" s="222" t="s">
        <v>53</v>
      </c>
      <c r="H138" s="216">
        <v>6</v>
      </c>
      <c r="I138" s="230">
        <v>56.7</v>
      </c>
      <c r="J138" s="231">
        <v>37.9</v>
      </c>
      <c r="K138" s="229" t="s">
        <v>53</v>
      </c>
      <c r="L138" s="222" t="s">
        <v>53</v>
      </c>
      <c r="M138" s="216">
        <v>6</v>
      </c>
      <c r="N138" s="230"/>
      <c r="O138" s="231"/>
    </row>
    <row r="139" spans="1:15" x14ac:dyDescent="0.25">
      <c r="A139" s="229" t="s">
        <v>53</v>
      </c>
      <c r="B139" s="222" t="s">
        <v>53</v>
      </c>
      <c r="C139" s="216">
        <v>7</v>
      </c>
      <c r="D139" s="230">
        <v>61.3</v>
      </c>
      <c r="E139" s="231">
        <v>37.6</v>
      </c>
      <c r="F139" s="229" t="s">
        <v>53</v>
      </c>
      <c r="G139" s="222" t="s">
        <v>53</v>
      </c>
      <c r="H139" s="216">
        <v>7</v>
      </c>
      <c r="I139" s="230">
        <v>52.9</v>
      </c>
      <c r="J139" s="231">
        <v>37.5</v>
      </c>
      <c r="K139" s="229" t="s">
        <v>53</v>
      </c>
      <c r="L139" s="222" t="s">
        <v>53</v>
      </c>
      <c r="M139" s="216">
        <v>7</v>
      </c>
      <c r="N139" s="230"/>
      <c r="O139" s="231"/>
    </row>
    <row r="140" spans="1:15" x14ac:dyDescent="0.25">
      <c r="A140" s="229" t="s">
        <v>53</v>
      </c>
      <c r="B140" s="222" t="s">
        <v>53</v>
      </c>
      <c r="C140" s="216">
        <v>8</v>
      </c>
      <c r="D140" s="230">
        <v>167.9</v>
      </c>
      <c r="E140" s="231">
        <v>37.5</v>
      </c>
      <c r="F140" s="229" t="s">
        <v>53</v>
      </c>
      <c r="G140" s="222" t="s">
        <v>53</v>
      </c>
      <c r="H140" s="216">
        <v>8</v>
      </c>
      <c r="I140" s="240">
        <v>39.700000000000003</v>
      </c>
      <c r="J140" s="233">
        <v>37.4</v>
      </c>
      <c r="K140" s="229" t="s">
        <v>53</v>
      </c>
      <c r="L140" s="222" t="s">
        <v>53</v>
      </c>
      <c r="M140" s="216">
        <v>8</v>
      </c>
      <c r="N140" s="230"/>
      <c r="O140" s="233"/>
    </row>
    <row r="141" spans="1:15" x14ac:dyDescent="0.25">
      <c r="A141" s="229" t="s">
        <v>53</v>
      </c>
      <c r="B141" s="222" t="s">
        <v>53</v>
      </c>
      <c r="C141" s="216">
        <v>9</v>
      </c>
      <c r="D141" s="230">
        <v>147.30000000000001</v>
      </c>
      <c r="E141" s="231">
        <v>37.6</v>
      </c>
      <c r="F141" s="229" t="s">
        <v>53</v>
      </c>
      <c r="G141" s="222" t="s">
        <v>53</v>
      </c>
      <c r="H141" s="216">
        <v>9</v>
      </c>
      <c r="I141" s="230">
        <v>39.200000000000003</v>
      </c>
      <c r="J141" s="231">
        <v>37.299999999999997</v>
      </c>
      <c r="K141" s="229" t="s">
        <v>53</v>
      </c>
      <c r="L141" s="222" t="s">
        <v>53</v>
      </c>
      <c r="M141" s="216">
        <v>9</v>
      </c>
      <c r="N141" s="230"/>
      <c r="O141" s="231"/>
    </row>
    <row r="142" spans="1:15" x14ac:dyDescent="0.25">
      <c r="A142" s="229" t="s">
        <v>53</v>
      </c>
      <c r="B142" s="222" t="s">
        <v>53</v>
      </c>
      <c r="C142" s="216">
        <v>10</v>
      </c>
      <c r="D142" s="230">
        <v>127.9</v>
      </c>
      <c r="E142" s="231">
        <v>37.799999999999997</v>
      </c>
      <c r="F142" s="229" t="s">
        <v>53</v>
      </c>
      <c r="G142" s="222" t="s">
        <v>53</v>
      </c>
      <c r="H142" s="216">
        <v>10</v>
      </c>
      <c r="I142" s="230">
        <v>34.5</v>
      </c>
      <c r="J142" s="231">
        <v>37.799999999999997</v>
      </c>
      <c r="K142" s="229" t="s">
        <v>53</v>
      </c>
      <c r="L142" s="222" t="s">
        <v>53</v>
      </c>
      <c r="M142" s="216">
        <v>10</v>
      </c>
      <c r="N142" s="230"/>
      <c r="O142" s="231"/>
    </row>
    <row r="143" spans="1:15" s="239" customFormat="1" x14ac:dyDescent="0.25">
      <c r="A143" s="234" t="s">
        <v>54</v>
      </c>
      <c r="B143" s="235"/>
      <c r="C143" s="236"/>
      <c r="D143" s="237">
        <f>AVERAGE(D133:D142)</f>
        <v>141.31</v>
      </c>
      <c r="E143" s="238"/>
      <c r="F143" s="234"/>
      <c r="G143" s="235"/>
      <c r="H143" s="236"/>
      <c r="I143" s="237">
        <f>AVERAGE(I133:I142)</f>
        <v>52.739999999999988</v>
      </c>
      <c r="J143" s="238"/>
      <c r="K143" s="234"/>
      <c r="L143" s="235"/>
      <c r="M143" s="236"/>
      <c r="N143" s="237" t="e">
        <f>AVERAGE(N133:N142)</f>
        <v>#DIV/0!</v>
      </c>
      <c r="O143" s="238"/>
    </row>
    <row r="144" spans="1:15" x14ac:dyDescent="0.25">
      <c r="A144" s="282">
        <v>43677</v>
      </c>
      <c r="B144" s="282"/>
      <c r="C144" s="282"/>
      <c r="D144" s="282"/>
      <c r="E144" s="282"/>
      <c r="F144" s="282"/>
      <c r="G144" s="282"/>
      <c r="H144" s="282"/>
      <c r="I144" s="282"/>
      <c r="J144" s="282"/>
      <c r="K144" s="213"/>
      <c r="L144" s="213"/>
      <c r="M144" s="213"/>
      <c r="N144" s="213"/>
      <c r="O144" s="213"/>
    </row>
    <row r="145" spans="1:15" x14ac:dyDescent="0.25">
      <c r="A145" s="214" t="s">
        <v>47</v>
      </c>
      <c r="B145" s="215" t="s">
        <v>48</v>
      </c>
      <c r="C145" s="216" t="s">
        <v>49</v>
      </c>
      <c r="D145" s="217" t="s">
        <v>50</v>
      </c>
      <c r="E145" s="218" t="s">
        <v>51</v>
      </c>
      <c r="F145" s="214" t="s">
        <v>47</v>
      </c>
      <c r="G145" s="215" t="s">
        <v>48</v>
      </c>
      <c r="H145" s="216" t="s">
        <v>49</v>
      </c>
      <c r="I145" s="217" t="s">
        <v>50</v>
      </c>
      <c r="J145" s="218" t="s">
        <v>51</v>
      </c>
      <c r="K145" s="214" t="s">
        <v>47</v>
      </c>
      <c r="L145" s="215" t="s">
        <v>48</v>
      </c>
      <c r="M145" s="216" t="s">
        <v>49</v>
      </c>
      <c r="N145" s="217" t="s">
        <v>50</v>
      </c>
      <c r="O145" s="218" t="s">
        <v>51</v>
      </c>
    </row>
    <row r="146" spans="1:15" x14ac:dyDescent="0.25">
      <c r="A146" s="219">
        <v>0.4368055555555555</v>
      </c>
      <c r="B146" s="220" t="s">
        <v>6</v>
      </c>
      <c r="C146" s="224">
        <v>1</v>
      </c>
      <c r="D146" s="228">
        <v>80</v>
      </c>
      <c r="E146" s="223">
        <v>34.5</v>
      </c>
      <c r="F146" s="219">
        <v>0.4604166666666667</v>
      </c>
      <c r="G146" s="220" t="s">
        <v>7</v>
      </c>
      <c r="H146" s="224">
        <v>1</v>
      </c>
      <c r="I146" s="228">
        <v>103</v>
      </c>
      <c r="J146" s="223">
        <v>34.799999999999997</v>
      </c>
      <c r="K146" s="219"/>
      <c r="L146" s="220"/>
      <c r="M146" s="224">
        <v>1</v>
      </c>
      <c r="N146" s="222"/>
      <c r="O146" s="223"/>
    </row>
    <row r="147" spans="1:15" x14ac:dyDescent="0.25">
      <c r="A147" s="225" t="s">
        <v>53</v>
      </c>
      <c r="B147" s="226" t="s">
        <v>53</v>
      </c>
      <c r="C147" s="224">
        <v>2</v>
      </c>
      <c r="D147" s="222">
        <v>206.3</v>
      </c>
      <c r="E147" s="227">
        <v>34.299999999999997</v>
      </c>
      <c r="F147" s="225" t="s">
        <v>53</v>
      </c>
      <c r="G147" s="226" t="s">
        <v>53</v>
      </c>
      <c r="H147" s="224">
        <v>2</v>
      </c>
      <c r="I147" s="222">
        <v>44.4</v>
      </c>
      <c r="J147" s="227">
        <v>34.9</v>
      </c>
      <c r="K147" s="225" t="s">
        <v>53</v>
      </c>
      <c r="L147" s="226" t="s">
        <v>53</v>
      </c>
      <c r="M147" s="224">
        <v>2</v>
      </c>
      <c r="N147" s="222"/>
      <c r="O147" s="227"/>
    </row>
    <row r="148" spans="1:15" x14ac:dyDescent="0.25">
      <c r="A148" s="225" t="s">
        <v>53</v>
      </c>
      <c r="B148" s="226" t="s">
        <v>53</v>
      </c>
      <c r="C148" s="224">
        <v>3</v>
      </c>
      <c r="D148" s="222">
        <v>213.5</v>
      </c>
      <c r="E148" s="223">
        <v>34.299999999999997</v>
      </c>
      <c r="F148" s="225" t="s">
        <v>53</v>
      </c>
      <c r="G148" s="226" t="s">
        <v>53</v>
      </c>
      <c r="H148" s="224">
        <v>3</v>
      </c>
      <c r="I148" s="222">
        <v>198.8</v>
      </c>
      <c r="J148" s="223">
        <v>34.9</v>
      </c>
      <c r="K148" s="225" t="s">
        <v>53</v>
      </c>
      <c r="L148" s="226" t="s">
        <v>53</v>
      </c>
      <c r="M148" s="224">
        <v>3</v>
      </c>
      <c r="N148" s="222"/>
      <c r="O148" s="223"/>
    </row>
    <row r="149" spans="1:15" x14ac:dyDescent="0.25">
      <c r="A149" s="225" t="s">
        <v>53</v>
      </c>
      <c r="B149" s="226" t="s">
        <v>53</v>
      </c>
      <c r="C149" s="224">
        <v>4</v>
      </c>
      <c r="D149" s="228">
        <v>163.69999999999999</v>
      </c>
      <c r="E149" s="223">
        <v>34.299999999999997</v>
      </c>
      <c r="F149" s="225" t="s">
        <v>53</v>
      </c>
      <c r="G149" s="226" t="s">
        <v>53</v>
      </c>
      <c r="H149" s="224">
        <v>4</v>
      </c>
      <c r="I149" s="228">
        <v>133.30000000000001</v>
      </c>
      <c r="J149" s="223">
        <v>34.700000000000003</v>
      </c>
      <c r="K149" s="225" t="s">
        <v>53</v>
      </c>
      <c r="L149" s="226" t="s">
        <v>53</v>
      </c>
      <c r="M149" s="224">
        <v>4</v>
      </c>
      <c r="N149" s="228"/>
      <c r="O149" s="223"/>
    </row>
    <row r="150" spans="1:15" x14ac:dyDescent="0.25">
      <c r="A150" s="225" t="s">
        <v>53</v>
      </c>
      <c r="B150" s="226" t="s">
        <v>53</v>
      </c>
      <c r="C150" s="224">
        <v>5</v>
      </c>
      <c r="D150" s="222">
        <v>114.7</v>
      </c>
      <c r="E150" s="223">
        <v>34.5</v>
      </c>
      <c r="F150" s="225" t="s">
        <v>53</v>
      </c>
      <c r="G150" s="226" t="s">
        <v>53</v>
      </c>
      <c r="H150" s="224">
        <v>5</v>
      </c>
      <c r="I150" s="222">
        <v>121.4</v>
      </c>
      <c r="J150" s="223">
        <v>34.6</v>
      </c>
      <c r="K150" s="225" t="s">
        <v>53</v>
      </c>
      <c r="L150" s="226" t="s">
        <v>53</v>
      </c>
      <c r="M150" s="224">
        <v>5</v>
      </c>
      <c r="N150" s="222"/>
      <c r="O150" s="223"/>
    </row>
    <row r="151" spans="1:15" x14ac:dyDescent="0.25">
      <c r="A151" s="229" t="s">
        <v>53</v>
      </c>
      <c r="B151" s="222" t="s">
        <v>53</v>
      </c>
      <c r="C151" s="216">
        <v>6</v>
      </c>
      <c r="D151" s="230">
        <v>174.1</v>
      </c>
      <c r="E151" s="231">
        <v>34.6</v>
      </c>
      <c r="F151" s="229" t="s">
        <v>53</v>
      </c>
      <c r="G151" s="222" t="s">
        <v>53</v>
      </c>
      <c r="H151" s="216">
        <v>6</v>
      </c>
      <c r="I151" s="240">
        <v>52</v>
      </c>
      <c r="J151" s="231">
        <v>34.4</v>
      </c>
      <c r="K151" s="229" t="s">
        <v>53</v>
      </c>
      <c r="L151" s="222" t="s">
        <v>53</v>
      </c>
      <c r="M151" s="216">
        <v>6</v>
      </c>
      <c r="N151" s="230"/>
      <c r="O151" s="231"/>
    </row>
    <row r="152" spans="1:15" x14ac:dyDescent="0.25">
      <c r="A152" s="229" t="s">
        <v>53</v>
      </c>
      <c r="B152" s="222" t="s">
        <v>53</v>
      </c>
      <c r="C152" s="216">
        <v>7</v>
      </c>
      <c r="D152" s="240">
        <v>97</v>
      </c>
      <c r="E152" s="231">
        <v>34.9</v>
      </c>
      <c r="F152" s="229" t="s">
        <v>53</v>
      </c>
      <c r="G152" s="222" t="s">
        <v>53</v>
      </c>
      <c r="H152" s="216">
        <v>7</v>
      </c>
      <c r="I152" s="230">
        <v>80.400000000000006</v>
      </c>
      <c r="J152" s="231">
        <v>34.299999999999997</v>
      </c>
      <c r="K152" s="229" t="s">
        <v>53</v>
      </c>
      <c r="L152" s="222" t="s">
        <v>53</v>
      </c>
      <c r="M152" s="216">
        <v>7</v>
      </c>
      <c r="N152" s="230"/>
      <c r="O152" s="231"/>
    </row>
    <row r="153" spans="1:15" x14ac:dyDescent="0.25">
      <c r="A153" s="229" t="s">
        <v>53</v>
      </c>
      <c r="B153" s="222" t="s">
        <v>53</v>
      </c>
      <c r="C153" s="216">
        <v>8</v>
      </c>
      <c r="D153" s="240">
        <v>93</v>
      </c>
      <c r="E153" s="233">
        <v>34.799999999999997</v>
      </c>
      <c r="F153" s="229" t="s">
        <v>53</v>
      </c>
      <c r="G153" s="222" t="s">
        <v>53</v>
      </c>
      <c r="H153" s="216">
        <v>8</v>
      </c>
      <c r="I153" s="230">
        <v>135.1</v>
      </c>
      <c r="J153" s="233">
        <v>34.799999999999997</v>
      </c>
      <c r="K153" s="229" t="s">
        <v>53</v>
      </c>
      <c r="L153" s="222" t="s">
        <v>53</v>
      </c>
      <c r="M153" s="216">
        <v>8</v>
      </c>
      <c r="N153" s="230"/>
      <c r="O153" s="233"/>
    </row>
    <row r="154" spans="1:15" x14ac:dyDescent="0.25">
      <c r="A154" s="229" t="s">
        <v>53</v>
      </c>
      <c r="B154" s="222" t="s">
        <v>53</v>
      </c>
      <c r="C154" s="216">
        <v>9</v>
      </c>
      <c r="D154" s="230">
        <v>90.7</v>
      </c>
      <c r="E154" s="231">
        <v>34.700000000000003</v>
      </c>
      <c r="F154" s="229" t="s">
        <v>53</v>
      </c>
      <c r="G154" s="222" t="s">
        <v>53</v>
      </c>
      <c r="H154" s="216">
        <v>9</v>
      </c>
      <c r="I154" s="230">
        <v>143.30000000000001</v>
      </c>
      <c r="J154" s="231">
        <v>34.9</v>
      </c>
      <c r="K154" s="229" t="s">
        <v>53</v>
      </c>
      <c r="L154" s="222" t="s">
        <v>53</v>
      </c>
      <c r="M154" s="216">
        <v>9</v>
      </c>
      <c r="N154" s="230"/>
      <c r="O154" s="231"/>
    </row>
    <row r="155" spans="1:15" x14ac:dyDescent="0.25">
      <c r="A155" s="229" t="s">
        <v>53</v>
      </c>
      <c r="B155" s="222" t="s">
        <v>53</v>
      </c>
      <c r="C155" s="216">
        <v>10</v>
      </c>
      <c r="D155" s="230">
        <v>183.4</v>
      </c>
      <c r="E155" s="231">
        <v>34.700000000000003</v>
      </c>
      <c r="F155" s="229" t="s">
        <v>53</v>
      </c>
      <c r="G155" s="222" t="s">
        <v>53</v>
      </c>
      <c r="H155" s="216">
        <v>10</v>
      </c>
      <c r="I155" s="230">
        <v>177.1</v>
      </c>
      <c r="J155" s="231">
        <v>35</v>
      </c>
      <c r="K155" s="229" t="s">
        <v>53</v>
      </c>
      <c r="L155" s="222" t="s">
        <v>53</v>
      </c>
      <c r="M155" s="216">
        <v>10</v>
      </c>
      <c r="N155" s="230"/>
      <c r="O155" s="231"/>
    </row>
    <row r="156" spans="1:15" s="239" customFormat="1" x14ac:dyDescent="0.25">
      <c r="A156" s="234" t="s">
        <v>54</v>
      </c>
      <c r="B156" s="235"/>
      <c r="C156" s="236"/>
      <c r="D156" s="237">
        <f>AVERAGE(D146:D155)</f>
        <v>141.64000000000004</v>
      </c>
      <c r="E156" s="238"/>
      <c r="F156" s="234"/>
      <c r="G156" s="235"/>
      <c r="H156" s="236"/>
      <c r="I156" s="237">
        <f>AVERAGE(I146:I155)</f>
        <v>118.88</v>
      </c>
      <c r="J156" s="238"/>
      <c r="K156" s="234"/>
      <c r="L156" s="235"/>
      <c r="M156" s="236"/>
      <c r="N156" s="237" t="e">
        <f>AVERAGE(N146:N155)</f>
        <v>#DIV/0!</v>
      </c>
      <c r="O156" s="238"/>
    </row>
    <row r="157" spans="1:15" x14ac:dyDescent="0.25">
      <c r="A157" s="282">
        <v>43677</v>
      </c>
      <c r="B157" s="282"/>
      <c r="C157" s="282"/>
      <c r="D157" s="282"/>
      <c r="E157" s="282"/>
      <c r="F157" s="282"/>
      <c r="G157" s="282"/>
      <c r="H157" s="282"/>
      <c r="I157" s="282"/>
      <c r="J157" s="282"/>
      <c r="K157" s="213"/>
      <c r="L157" s="213"/>
      <c r="M157" s="213"/>
      <c r="N157" s="213"/>
      <c r="O157" s="213"/>
    </row>
    <row r="158" spans="1:15" x14ac:dyDescent="0.25">
      <c r="A158" s="214" t="s">
        <v>47</v>
      </c>
      <c r="B158" s="215" t="s">
        <v>48</v>
      </c>
      <c r="C158" s="216" t="s">
        <v>49</v>
      </c>
      <c r="D158" s="217" t="s">
        <v>50</v>
      </c>
      <c r="E158" s="218" t="s">
        <v>51</v>
      </c>
      <c r="F158" s="214" t="s">
        <v>47</v>
      </c>
      <c r="G158" s="215" t="s">
        <v>48</v>
      </c>
      <c r="H158" s="216" t="s">
        <v>49</v>
      </c>
      <c r="I158" s="217" t="s">
        <v>50</v>
      </c>
      <c r="J158" s="218" t="s">
        <v>51</v>
      </c>
      <c r="K158" s="214" t="s">
        <v>47</v>
      </c>
      <c r="L158" s="215" t="s">
        <v>48</v>
      </c>
      <c r="M158" s="216" t="s">
        <v>49</v>
      </c>
      <c r="N158" s="217" t="s">
        <v>50</v>
      </c>
      <c r="O158" s="218" t="s">
        <v>51</v>
      </c>
    </row>
    <row r="159" spans="1:15" x14ac:dyDescent="0.25">
      <c r="A159" s="219">
        <v>0.55902777777777779</v>
      </c>
      <c r="B159" s="220" t="s">
        <v>6</v>
      </c>
      <c r="C159" s="224">
        <v>1</v>
      </c>
      <c r="D159" s="222">
        <v>80.7</v>
      </c>
      <c r="E159" s="223">
        <v>38.700000000000003</v>
      </c>
      <c r="F159" s="219">
        <v>0.58402777777777781</v>
      </c>
      <c r="G159" s="220" t="s">
        <v>7</v>
      </c>
      <c r="H159" s="224">
        <v>1</v>
      </c>
      <c r="I159" s="222">
        <v>85.4</v>
      </c>
      <c r="J159" s="243">
        <v>34.5</v>
      </c>
      <c r="K159" s="219"/>
      <c r="L159" s="220"/>
      <c r="M159" s="224">
        <v>1</v>
      </c>
      <c r="N159" s="222"/>
      <c r="O159" s="223"/>
    </row>
    <row r="160" spans="1:15" x14ac:dyDescent="0.25">
      <c r="A160" s="225" t="s">
        <v>53</v>
      </c>
      <c r="B160" s="226" t="s">
        <v>53</v>
      </c>
      <c r="C160" s="224">
        <v>2</v>
      </c>
      <c r="D160" s="222">
        <v>31.1</v>
      </c>
      <c r="E160" s="227">
        <v>38.1</v>
      </c>
      <c r="F160" s="225" t="s">
        <v>53</v>
      </c>
      <c r="G160" s="226" t="s">
        <v>53</v>
      </c>
      <c r="H160" s="224">
        <v>2</v>
      </c>
      <c r="I160" s="222">
        <v>58.4</v>
      </c>
      <c r="J160" s="223">
        <v>35.799999999999997</v>
      </c>
      <c r="K160" s="225" t="s">
        <v>53</v>
      </c>
      <c r="L160" s="226" t="s">
        <v>53</v>
      </c>
      <c r="M160" s="224">
        <v>2</v>
      </c>
      <c r="N160" s="222"/>
      <c r="O160" s="227"/>
    </row>
    <row r="161" spans="1:15" x14ac:dyDescent="0.25">
      <c r="A161" s="225" t="s">
        <v>53</v>
      </c>
      <c r="B161" s="226" t="s">
        <v>53</v>
      </c>
      <c r="C161" s="224">
        <v>3</v>
      </c>
      <c r="D161" s="222">
        <v>113.2</v>
      </c>
      <c r="E161" s="223">
        <v>37.5</v>
      </c>
      <c r="F161" s="225" t="s">
        <v>53</v>
      </c>
      <c r="G161" s="226" t="s">
        <v>53</v>
      </c>
      <c r="H161" s="224">
        <v>3</v>
      </c>
      <c r="I161" s="222">
        <v>11.7</v>
      </c>
      <c r="J161" s="227">
        <v>34.4</v>
      </c>
      <c r="K161" s="225" t="s">
        <v>53</v>
      </c>
      <c r="L161" s="226" t="s">
        <v>53</v>
      </c>
      <c r="M161" s="224">
        <v>3</v>
      </c>
      <c r="N161" s="222"/>
      <c r="O161" s="223"/>
    </row>
    <row r="162" spans="1:15" x14ac:dyDescent="0.25">
      <c r="A162" s="225" t="s">
        <v>53</v>
      </c>
      <c r="B162" s="226" t="s">
        <v>53</v>
      </c>
      <c r="C162" s="224">
        <v>4</v>
      </c>
      <c r="D162" s="228">
        <v>86.2</v>
      </c>
      <c r="E162" s="223">
        <v>36.799999999999997</v>
      </c>
      <c r="F162" s="225" t="s">
        <v>53</v>
      </c>
      <c r="G162" s="226" t="s">
        <v>53</v>
      </c>
      <c r="H162" s="224">
        <v>4</v>
      </c>
      <c r="I162" s="228">
        <v>66.8</v>
      </c>
      <c r="J162" s="227">
        <v>34</v>
      </c>
      <c r="K162" s="225" t="s">
        <v>53</v>
      </c>
      <c r="L162" s="226" t="s">
        <v>53</v>
      </c>
      <c r="M162" s="224">
        <v>4</v>
      </c>
      <c r="N162" s="228"/>
      <c r="O162" s="223"/>
    </row>
    <row r="163" spans="1:15" x14ac:dyDescent="0.25">
      <c r="A163" s="225" t="s">
        <v>53</v>
      </c>
      <c r="B163" s="226" t="s">
        <v>53</v>
      </c>
      <c r="C163" s="224">
        <v>5</v>
      </c>
      <c r="D163" s="222">
        <v>126.7</v>
      </c>
      <c r="E163" s="223">
        <v>36.5</v>
      </c>
      <c r="F163" s="225" t="s">
        <v>53</v>
      </c>
      <c r="G163" s="226" t="s">
        <v>53</v>
      </c>
      <c r="H163" s="224">
        <v>5</v>
      </c>
      <c r="I163" s="222">
        <v>102.1</v>
      </c>
      <c r="J163" s="223">
        <v>33.6</v>
      </c>
      <c r="K163" s="225" t="s">
        <v>53</v>
      </c>
      <c r="L163" s="226" t="s">
        <v>53</v>
      </c>
      <c r="M163" s="224">
        <v>5</v>
      </c>
      <c r="N163" s="222"/>
      <c r="O163" s="223"/>
    </row>
    <row r="164" spans="1:15" x14ac:dyDescent="0.25">
      <c r="A164" s="229" t="s">
        <v>53</v>
      </c>
      <c r="B164" s="222" t="s">
        <v>53</v>
      </c>
      <c r="C164" s="216">
        <v>6</v>
      </c>
      <c r="D164" s="230">
        <v>123.8</v>
      </c>
      <c r="E164" s="231">
        <v>36.200000000000003</v>
      </c>
      <c r="F164" s="229" t="s">
        <v>53</v>
      </c>
      <c r="G164" s="222" t="s">
        <v>53</v>
      </c>
      <c r="H164" s="216">
        <v>6</v>
      </c>
      <c r="I164" s="230">
        <v>91.1</v>
      </c>
      <c r="J164" s="231">
        <v>33.299999999999997</v>
      </c>
      <c r="K164" s="229" t="s">
        <v>53</v>
      </c>
      <c r="L164" s="222" t="s">
        <v>53</v>
      </c>
      <c r="M164" s="216">
        <v>6</v>
      </c>
      <c r="N164" s="230"/>
      <c r="O164" s="231"/>
    </row>
    <row r="165" spans="1:15" x14ac:dyDescent="0.25">
      <c r="A165" s="229" t="s">
        <v>53</v>
      </c>
      <c r="B165" s="222" t="s">
        <v>53</v>
      </c>
      <c r="C165" s="216">
        <v>7</v>
      </c>
      <c r="D165" s="230">
        <v>74.599999999999994</v>
      </c>
      <c r="E165" s="231">
        <v>35.700000000000003</v>
      </c>
      <c r="F165" s="229" t="s">
        <v>53</v>
      </c>
      <c r="G165" s="222" t="s">
        <v>53</v>
      </c>
      <c r="H165" s="216">
        <v>7</v>
      </c>
      <c r="I165" s="230">
        <v>62.6</v>
      </c>
      <c r="J165" s="231">
        <v>33.6</v>
      </c>
      <c r="K165" s="229" t="s">
        <v>53</v>
      </c>
      <c r="L165" s="222" t="s">
        <v>53</v>
      </c>
      <c r="M165" s="216">
        <v>7</v>
      </c>
      <c r="N165" s="230"/>
      <c r="O165" s="231"/>
    </row>
    <row r="166" spans="1:15" x14ac:dyDescent="0.25">
      <c r="A166" s="229" t="s">
        <v>53</v>
      </c>
      <c r="B166" s="222" t="s">
        <v>53</v>
      </c>
      <c r="C166" s="216">
        <v>8</v>
      </c>
      <c r="D166" s="230">
        <v>127.8</v>
      </c>
      <c r="E166" s="231">
        <v>35.1</v>
      </c>
      <c r="F166" s="229" t="s">
        <v>53</v>
      </c>
      <c r="G166" s="222" t="s">
        <v>53</v>
      </c>
      <c r="H166" s="216">
        <v>8</v>
      </c>
      <c r="I166" s="230">
        <v>98.6</v>
      </c>
      <c r="J166" s="231">
        <v>34.5</v>
      </c>
      <c r="K166" s="229" t="s">
        <v>53</v>
      </c>
      <c r="L166" s="222" t="s">
        <v>53</v>
      </c>
      <c r="M166" s="216">
        <v>8</v>
      </c>
      <c r="N166" s="230"/>
      <c r="O166" s="233"/>
    </row>
    <row r="167" spans="1:15" x14ac:dyDescent="0.25">
      <c r="A167" s="229" t="s">
        <v>53</v>
      </c>
      <c r="B167" s="222" t="s">
        <v>53</v>
      </c>
      <c r="C167" s="216">
        <v>9</v>
      </c>
      <c r="D167" s="230">
        <v>56.3</v>
      </c>
      <c r="E167" s="233">
        <v>34.5</v>
      </c>
      <c r="F167" s="229" t="s">
        <v>53</v>
      </c>
      <c r="G167" s="222" t="s">
        <v>53</v>
      </c>
      <c r="H167" s="216">
        <v>9</v>
      </c>
      <c r="I167" s="240">
        <v>88</v>
      </c>
      <c r="J167" s="233">
        <v>35.299999999999997</v>
      </c>
      <c r="K167" s="229" t="s">
        <v>53</v>
      </c>
      <c r="L167" s="222" t="s">
        <v>53</v>
      </c>
      <c r="M167" s="216">
        <v>9</v>
      </c>
      <c r="N167" s="230"/>
      <c r="O167" s="231"/>
    </row>
    <row r="168" spans="1:15" x14ac:dyDescent="0.25">
      <c r="A168" s="229" t="s">
        <v>53</v>
      </c>
      <c r="B168" s="222" t="s">
        <v>53</v>
      </c>
      <c r="C168" s="216">
        <v>10</v>
      </c>
      <c r="D168" s="230">
        <v>94.5</v>
      </c>
      <c r="E168" s="231">
        <v>34.1</v>
      </c>
      <c r="F168" s="229" t="s">
        <v>53</v>
      </c>
      <c r="G168" s="222" t="s">
        <v>53</v>
      </c>
      <c r="H168" s="216">
        <v>10</v>
      </c>
      <c r="I168" s="230">
        <v>38.700000000000003</v>
      </c>
      <c r="J168" s="231">
        <v>35.9</v>
      </c>
      <c r="K168" s="229" t="s">
        <v>53</v>
      </c>
      <c r="L168" s="222" t="s">
        <v>53</v>
      </c>
      <c r="M168" s="216">
        <v>10</v>
      </c>
      <c r="N168" s="230"/>
      <c r="O168" s="231"/>
    </row>
    <row r="169" spans="1:15" s="239" customFormat="1" x14ac:dyDescent="0.25">
      <c r="A169" s="234" t="s">
        <v>54</v>
      </c>
      <c r="B169" s="235"/>
      <c r="C169" s="236"/>
      <c r="D169" s="237">
        <f>AVERAGE(D159:D168)</f>
        <v>91.489999999999981</v>
      </c>
      <c r="E169" s="238"/>
      <c r="F169" s="234"/>
      <c r="G169" s="235"/>
      <c r="H169" s="236"/>
      <c r="I169" s="237">
        <f>AVERAGE(I159:I168)</f>
        <v>70.34</v>
      </c>
      <c r="J169" s="238"/>
      <c r="K169" s="234"/>
      <c r="L169" s="235"/>
      <c r="M169" s="236"/>
      <c r="N169" s="237" t="e">
        <f>AVERAGE(N159:N168)</f>
        <v>#DIV/0!</v>
      </c>
      <c r="O169" s="238"/>
    </row>
    <row r="170" spans="1:15" x14ac:dyDescent="0.25">
      <c r="A170" s="282">
        <v>43677</v>
      </c>
      <c r="B170" s="282"/>
      <c r="C170" s="282"/>
      <c r="D170" s="282"/>
      <c r="E170" s="282"/>
      <c r="F170" s="282"/>
      <c r="G170" s="282"/>
      <c r="H170" s="282"/>
      <c r="I170" s="282"/>
      <c r="J170" s="282"/>
      <c r="K170" s="213"/>
      <c r="L170" s="213"/>
      <c r="M170" s="213"/>
      <c r="N170" s="213"/>
      <c r="O170" s="213"/>
    </row>
    <row r="171" spans="1:15" x14ac:dyDescent="0.25">
      <c r="A171" s="214" t="s">
        <v>47</v>
      </c>
      <c r="B171" s="215" t="s">
        <v>48</v>
      </c>
      <c r="C171" s="216" t="s">
        <v>49</v>
      </c>
      <c r="D171" s="217" t="s">
        <v>50</v>
      </c>
      <c r="E171" s="218" t="s">
        <v>51</v>
      </c>
      <c r="F171" s="214" t="s">
        <v>47</v>
      </c>
      <c r="G171" s="215" t="s">
        <v>48</v>
      </c>
      <c r="H171" s="216" t="s">
        <v>49</v>
      </c>
      <c r="I171" s="217" t="s">
        <v>50</v>
      </c>
      <c r="J171" s="218" t="s">
        <v>51</v>
      </c>
      <c r="K171" s="214" t="s">
        <v>47</v>
      </c>
      <c r="L171" s="215" t="s">
        <v>48</v>
      </c>
      <c r="M171" s="216" t="s">
        <v>49</v>
      </c>
      <c r="N171" s="217" t="s">
        <v>50</v>
      </c>
      <c r="O171" s="218" t="s">
        <v>51</v>
      </c>
    </row>
    <row r="172" spans="1:15" x14ac:dyDescent="0.25">
      <c r="A172" s="219">
        <v>0.62777777777777777</v>
      </c>
      <c r="B172" s="220" t="s">
        <v>6</v>
      </c>
      <c r="C172" s="224">
        <v>1</v>
      </c>
      <c r="D172" s="222">
        <v>48.5</v>
      </c>
      <c r="E172" s="223">
        <v>37.700000000000003</v>
      </c>
      <c r="F172" s="219">
        <v>0.64583333333333337</v>
      </c>
      <c r="G172" s="220" t="s">
        <v>7</v>
      </c>
      <c r="H172" s="224">
        <v>1</v>
      </c>
      <c r="I172" s="228">
        <v>68</v>
      </c>
      <c r="J172" s="223">
        <v>31.9</v>
      </c>
      <c r="K172" s="219">
        <v>0.65277777777777779</v>
      </c>
      <c r="L172" s="220" t="s">
        <v>23</v>
      </c>
      <c r="M172" s="224">
        <v>1</v>
      </c>
      <c r="N172" s="222">
        <v>30.8</v>
      </c>
      <c r="O172" s="223">
        <v>29.8</v>
      </c>
    </row>
    <row r="173" spans="1:15" x14ac:dyDescent="0.25">
      <c r="A173" s="225" t="s">
        <v>53</v>
      </c>
      <c r="B173" s="226" t="s">
        <v>53</v>
      </c>
      <c r="C173" s="224">
        <v>2</v>
      </c>
      <c r="D173" s="222">
        <v>171.8</v>
      </c>
      <c r="E173" s="227">
        <v>37.1</v>
      </c>
      <c r="F173" s="225" t="s">
        <v>53</v>
      </c>
      <c r="G173" s="226" t="s">
        <v>53</v>
      </c>
      <c r="H173" s="224">
        <v>2</v>
      </c>
      <c r="I173" s="222">
        <v>67.099999999999994</v>
      </c>
      <c r="J173" s="227">
        <v>31.5</v>
      </c>
      <c r="K173" s="225" t="s">
        <v>53</v>
      </c>
      <c r="L173" s="226" t="s">
        <v>53</v>
      </c>
      <c r="M173" s="224">
        <v>2</v>
      </c>
      <c r="N173" s="222">
        <v>69.599999999999994</v>
      </c>
      <c r="O173" s="227">
        <v>29.2</v>
      </c>
    </row>
    <row r="174" spans="1:15" x14ac:dyDescent="0.25">
      <c r="A174" s="225" t="s">
        <v>53</v>
      </c>
      <c r="B174" s="226" t="s">
        <v>53</v>
      </c>
      <c r="C174" s="224">
        <v>3</v>
      </c>
      <c r="D174" s="228">
        <v>83</v>
      </c>
      <c r="E174" s="223">
        <v>36.4</v>
      </c>
      <c r="F174" s="225" t="s">
        <v>53</v>
      </c>
      <c r="G174" s="226" t="s">
        <v>53</v>
      </c>
      <c r="H174" s="224">
        <v>3</v>
      </c>
      <c r="I174" s="222">
        <v>43.6</v>
      </c>
      <c r="J174" s="223">
        <v>30.9</v>
      </c>
      <c r="K174" s="225" t="s">
        <v>53</v>
      </c>
      <c r="L174" s="226" t="s">
        <v>53</v>
      </c>
      <c r="M174" s="224">
        <v>3</v>
      </c>
      <c r="N174" s="222">
        <v>46.7</v>
      </c>
      <c r="O174" s="223">
        <v>28.8</v>
      </c>
    </row>
    <row r="175" spans="1:15" x14ac:dyDescent="0.25">
      <c r="A175" s="225" t="s">
        <v>53</v>
      </c>
      <c r="B175" s="226" t="s">
        <v>53</v>
      </c>
      <c r="C175" s="224">
        <v>4</v>
      </c>
      <c r="D175" s="228">
        <v>110.7</v>
      </c>
      <c r="E175" s="223">
        <v>35.6</v>
      </c>
      <c r="F175" s="225" t="s">
        <v>53</v>
      </c>
      <c r="G175" s="226" t="s">
        <v>53</v>
      </c>
      <c r="H175" s="224">
        <v>4</v>
      </c>
      <c r="I175" s="228">
        <v>36.200000000000003</v>
      </c>
      <c r="J175" s="223">
        <v>30.5</v>
      </c>
      <c r="K175" s="225" t="s">
        <v>53</v>
      </c>
      <c r="L175" s="226" t="s">
        <v>53</v>
      </c>
      <c r="M175" s="224">
        <v>4</v>
      </c>
      <c r="N175" s="228">
        <v>45.8</v>
      </c>
      <c r="O175" s="223">
        <v>28.6</v>
      </c>
    </row>
    <row r="176" spans="1:15" x14ac:dyDescent="0.25">
      <c r="A176" s="225" t="s">
        <v>53</v>
      </c>
      <c r="B176" s="226" t="s">
        <v>53</v>
      </c>
      <c r="C176" s="224">
        <v>5</v>
      </c>
      <c r="D176" s="222">
        <v>96.6</v>
      </c>
      <c r="E176" s="223">
        <v>34.9</v>
      </c>
      <c r="F176" s="225" t="s">
        <v>53</v>
      </c>
      <c r="G176" s="226" t="s">
        <v>53</v>
      </c>
      <c r="H176" s="224">
        <v>5</v>
      </c>
      <c r="I176" s="228">
        <v>82</v>
      </c>
      <c r="J176" s="223">
        <v>30.8</v>
      </c>
      <c r="K176" s="225" t="s">
        <v>53</v>
      </c>
      <c r="L176" s="226" t="s">
        <v>53</v>
      </c>
      <c r="M176" s="224">
        <v>5</v>
      </c>
      <c r="N176" s="222">
        <v>48.2</v>
      </c>
      <c r="O176" s="223">
        <v>28.4</v>
      </c>
    </row>
    <row r="177" spans="1:15" x14ac:dyDescent="0.25">
      <c r="A177" s="229" t="s">
        <v>53</v>
      </c>
      <c r="B177" s="222" t="s">
        <v>53</v>
      </c>
      <c r="C177" s="216">
        <v>6</v>
      </c>
      <c r="D177" s="230">
        <v>55.6</v>
      </c>
      <c r="E177" s="231">
        <v>34.299999999999997</v>
      </c>
      <c r="F177" s="229" t="s">
        <v>53</v>
      </c>
      <c r="G177" s="222" t="s">
        <v>53</v>
      </c>
      <c r="H177" s="216">
        <v>6</v>
      </c>
      <c r="I177" s="230">
        <v>29.1</v>
      </c>
      <c r="J177" s="231">
        <v>31.1</v>
      </c>
      <c r="K177" s="229" t="s">
        <v>53</v>
      </c>
      <c r="L177" s="222" t="s">
        <v>53</v>
      </c>
      <c r="M177" s="216">
        <v>6</v>
      </c>
      <c r="N177" s="230"/>
      <c r="O177" s="231"/>
    </row>
    <row r="178" spans="1:15" x14ac:dyDescent="0.25">
      <c r="A178" s="229" t="s">
        <v>53</v>
      </c>
      <c r="B178" s="222" t="s">
        <v>53</v>
      </c>
      <c r="C178" s="216">
        <v>7</v>
      </c>
      <c r="D178" s="230">
        <v>64.5</v>
      </c>
      <c r="E178" s="231">
        <v>33.700000000000003</v>
      </c>
      <c r="F178" s="229" t="s">
        <v>53</v>
      </c>
      <c r="G178" s="222" t="s">
        <v>53</v>
      </c>
      <c r="H178" s="216">
        <v>7</v>
      </c>
      <c r="I178" s="230">
        <v>67.3</v>
      </c>
      <c r="J178" s="231">
        <v>30.8</v>
      </c>
      <c r="K178" s="229" t="s">
        <v>53</v>
      </c>
      <c r="L178" s="222" t="s">
        <v>53</v>
      </c>
      <c r="M178" s="216">
        <v>7</v>
      </c>
      <c r="N178" s="230"/>
      <c r="O178" s="231"/>
    </row>
    <row r="179" spans="1:15" x14ac:dyDescent="0.25">
      <c r="A179" s="229" t="s">
        <v>53</v>
      </c>
      <c r="B179" s="222" t="s">
        <v>53</v>
      </c>
      <c r="C179" s="216">
        <v>8</v>
      </c>
      <c r="D179" s="230">
        <v>139.5</v>
      </c>
      <c r="E179" s="233">
        <v>33.299999999999997</v>
      </c>
      <c r="F179" s="229" t="s">
        <v>53</v>
      </c>
      <c r="G179" s="222" t="s">
        <v>53</v>
      </c>
      <c r="H179" s="216">
        <v>8</v>
      </c>
      <c r="I179" s="240">
        <v>80</v>
      </c>
      <c r="J179" s="233">
        <v>30.5</v>
      </c>
      <c r="K179" s="229" t="s">
        <v>53</v>
      </c>
      <c r="L179" s="222" t="s">
        <v>53</v>
      </c>
      <c r="M179" s="216">
        <v>8</v>
      </c>
      <c r="N179" s="230"/>
      <c r="O179" s="233"/>
    </row>
    <row r="180" spans="1:15" x14ac:dyDescent="0.25">
      <c r="A180" s="229" t="s">
        <v>53</v>
      </c>
      <c r="B180" s="222" t="s">
        <v>53</v>
      </c>
      <c r="C180" s="216">
        <v>9</v>
      </c>
      <c r="D180" s="230">
        <v>95.5</v>
      </c>
      <c r="E180" s="231">
        <v>33.1</v>
      </c>
      <c r="F180" s="229" t="s">
        <v>53</v>
      </c>
      <c r="G180" s="222" t="s">
        <v>53</v>
      </c>
      <c r="H180" s="216">
        <v>9</v>
      </c>
      <c r="I180" s="240">
        <v>103.2</v>
      </c>
      <c r="J180" s="231">
        <v>30.9</v>
      </c>
      <c r="K180" s="229" t="s">
        <v>53</v>
      </c>
      <c r="L180" s="222" t="s">
        <v>53</v>
      </c>
      <c r="M180" s="216">
        <v>9</v>
      </c>
      <c r="N180" s="230"/>
      <c r="O180" s="231"/>
    </row>
    <row r="181" spans="1:15" x14ac:dyDescent="0.25">
      <c r="A181" s="229" t="s">
        <v>53</v>
      </c>
      <c r="B181" s="222" t="s">
        <v>53</v>
      </c>
      <c r="C181" s="216">
        <v>10</v>
      </c>
      <c r="D181" s="230">
        <v>65.5</v>
      </c>
      <c r="E181" s="231">
        <v>32.6</v>
      </c>
      <c r="F181" s="229" t="s">
        <v>53</v>
      </c>
      <c r="G181" s="222" t="s">
        <v>53</v>
      </c>
      <c r="H181" s="216">
        <v>10</v>
      </c>
      <c r="I181" s="240">
        <v>68.900000000000006</v>
      </c>
      <c r="J181" s="231">
        <v>30.8</v>
      </c>
      <c r="K181" s="229" t="s">
        <v>53</v>
      </c>
      <c r="L181" s="222" t="s">
        <v>53</v>
      </c>
      <c r="M181" s="216">
        <v>10</v>
      </c>
      <c r="N181" s="230"/>
      <c r="O181" s="231"/>
    </row>
    <row r="182" spans="1:15" s="239" customFormat="1" x14ac:dyDescent="0.25">
      <c r="A182" s="234" t="s">
        <v>54</v>
      </c>
      <c r="B182" s="235"/>
      <c r="C182" s="236"/>
      <c r="D182" s="237">
        <f>AVERAGE(D172:D181)</f>
        <v>93.12</v>
      </c>
      <c r="E182" s="238"/>
      <c r="F182" s="234"/>
      <c r="G182" s="235"/>
      <c r="H182" s="236"/>
      <c r="I182" s="237">
        <f>AVERAGE(I172:I181)</f>
        <v>64.539999999999992</v>
      </c>
      <c r="J182" s="238"/>
      <c r="K182" s="234"/>
      <c r="L182" s="235"/>
      <c r="M182" s="236"/>
      <c r="N182" s="237">
        <f>AVERAGE(N172:N181)</f>
        <v>48.219999999999992</v>
      </c>
      <c r="O182" s="238"/>
    </row>
    <row r="183" spans="1:15" x14ac:dyDescent="0.25">
      <c r="A183" s="282">
        <v>43682</v>
      </c>
      <c r="B183" s="282"/>
      <c r="C183" s="282"/>
      <c r="D183" s="282"/>
      <c r="E183" s="282"/>
      <c r="F183" s="282"/>
      <c r="G183" s="282"/>
      <c r="H183" s="282"/>
      <c r="I183" s="282"/>
      <c r="J183" s="282"/>
      <c r="K183" s="213"/>
      <c r="L183" s="213"/>
      <c r="M183" s="213"/>
      <c r="N183" s="213"/>
      <c r="O183" s="213"/>
    </row>
    <row r="184" spans="1:15" x14ac:dyDescent="0.25">
      <c r="A184" s="214" t="s">
        <v>47</v>
      </c>
      <c r="B184" s="215" t="s">
        <v>48</v>
      </c>
      <c r="C184" s="216" t="s">
        <v>49</v>
      </c>
      <c r="D184" s="217" t="s">
        <v>50</v>
      </c>
      <c r="E184" s="218" t="s">
        <v>51</v>
      </c>
      <c r="F184" s="214" t="s">
        <v>47</v>
      </c>
      <c r="G184" s="215" t="s">
        <v>48</v>
      </c>
      <c r="H184" s="216" t="s">
        <v>49</v>
      </c>
      <c r="I184" s="217" t="s">
        <v>50</v>
      </c>
      <c r="J184" s="218" t="s">
        <v>51</v>
      </c>
      <c r="K184" s="214" t="s">
        <v>47</v>
      </c>
      <c r="L184" s="215" t="s">
        <v>48</v>
      </c>
      <c r="M184" s="216" t="s">
        <v>49</v>
      </c>
      <c r="N184" s="217" t="s">
        <v>50</v>
      </c>
      <c r="O184" s="218" t="s">
        <v>51</v>
      </c>
    </row>
    <row r="185" spans="1:15" x14ac:dyDescent="0.25">
      <c r="A185" s="219">
        <v>0.4236111111111111</v>
      </c>
      <c r="B185" s="220" t="s">
        <v>56</v>
      </c>
      <c r="C185" s="224">
        <v>1</v>
      </c>
      <c r="D185" s="222">
        <v>62.7</v>
      </c>
      <c r="E185" s="223">
        <v>31.2</v>
      </c>
      <c r="F185" s="219">
        <v>0.4236111111111111</v>
      </c>
      <c r="G185" s="220" t="s">
        <v>7</v>
      </c>
      <c r="H185" s="224">
        <v>1</v>
      </c>
      <c r="I185" s="222">
        <v>60.2</v>
      </c>
      <c r="J185" s="223">
        <v>33.4</v>
      </c>
      <c r="K185" s="219"/>
      <c r="L185" s="220"/>
      <c r="M185" s="224">
        <v>1</v>
      </c>
      <c r="N185" s="222"/>
      <c r="O185" s="223"/>
    </row>
    <row r="186" spans="1:15" x14ac:dyDescent="0.25">
      <c r="A186" s="225" t="s">
        <v>53</v>
      </c>
      <c r="B186" s="226" t="s">
        <v>53</v>
      </c>
      <c r="C186" s="224">
        <v>2</v>
      </c>
      <c r="D186" s="222">
        <v>86.1</v>
      </c>
      <c r="E186" s="227">
        <v>31.5</v>
      </c>
      <c r="F186" s="225" t="s">
        <v>53</v>
      </c>
      <c r="G186" s="226" t="s">
        <v>53</v>
      </c>
      <c r="H186" s="224">
        <v>2</v>
      </c>
      <c r="I186" s="222">
        <v>49.3</v>
      </c>
      <c r="J186" s="227">
        <v>33.299999999999997</v>
      </c>
      <c r="K186" s="225" t="s">
        <v>53</v>
      </c>
      <c r="L186" s="226" t="s">
        <v>53</v>
      </c>
      <c r="M186" s="224">
        <v>2</v>
      </c>
      <c r="N186" s="222"/>
      <c r="O186" s="227"/>
    </row>
    <row r="187" spans="1:15" x14ac:dyDescent="0.25">
      <c r="A187" s="225" t="s">
        <v>53</v>
      </c>
      <c r="B187" s="226" t="s">
        <v>53</v>
      </c>
      <c r="C187" s="224">
        <v>3</v>
      </c>
      <c r="D187" s="222">
        <v>91.8</v>
      </c>
      <c r="E187" s="223">
        <v>31.7</v>
      </c>
      <c r="F187" s="225" t="s">
        <v>53</v>
      </c>
      <c r="G187" s="226" t="s">
        <v>53</v>
      </c>
      <c r="H187" s="224">
        <v>3</v>
      </c>
      <c r="I187" s="222">
        <v>30.6</v>
      </c>
      <c r="J187" s="223">
        <v>33.1</v>
      </c>
      <c r="K187" s="225" t="s">
        <v>53</v>
      </c>
      <c r="L187" s="226" t="s">
        <v>53</v>
      </c>
      <c r="M187" s="224">
        <v>3</v>
      </c>
      <c r="N187" s="222"/>
      <c r="O187" s="223"/>
    </row>
    <row r="188" spans="1:15" x14ac:dyDescent="0.25">
      <c r="A188" s="225" t="s">
        <v>53</v>
      </c>
      <c r="B188" s="226" t="s">
        <v>53</v>
      </c>
      <c r="C188" s="224">
        <v>4</v>
      </c>
      <c r="D188" s="228">
        <v>79.8</v>
      </c>
      <c r="E188" s="227">
        <v>32</v>
      </c>
      <c r="F188" s="225" t="s">
        <v>53</v>
      </c>
      <c r="G188" s="226" t="s">
        <v>53</v>
      </c>
      <c r="H188" s="224">
        <v>4</v>
      </c>
      <c r="I188" s="228">
        <v>24.7</v>
      </c>
      <c r="J188" s="227">
        <v>33</v>
      </c>
      <c r="K188" s="225" t="s">
        <v>53</v>
      </c>
      <c r="L188" s="226" t="s">
        <v>53</v>
      </c>
      <c r="M188" s="224">
        <v>4</v>
      </c>
      <c r="N188" s="228"/>
      <c r="O188" s="223"/>
    </row>
    <row r="189" spans="1:15" x14ac:dyDescent="0.25">
      <c r="A189" s="225" t="s">
        <v>53</v>
      </c>
      <c r="B189" s="226" t="s">
        <v>53</v>
      </c>
      <c r="C189" s="224">
        <v>5</v>
      </c>
      <c r="D189" s="222">
        <v>119.2</v>
      </c>
      <c r="E189" s="223">
        <v>32.1</v>
      </c>
      <c r="F189" s="225" t="s">
        <v>53</v>
      </c>
      <c r="G189" s="226" t="s">
        <v>53</v>
      </c>
      <c r="H189" s="224">
        <v>5</v>
      </c>
      <c r="I189" s="228">
        <v>42</v>
      </c>
      <c r="J189" s="223">
        <v>33.1</v>
      </c>
      <c r="K189" s="225" t="s">
        <v>53</v>
      </c>
      <c r="L189" s="226" t="s">
        <v>53</v>
      </c>
      <c r="M189" s="224">
        <v>5</v>
      </c>
      <c r="N189" s="222"/>
      <c r="O189" s="223"/>
    </row>
    <row r="190" spans="1:15" x14ac:dyDescent="0.25">
      <c r="A190" s="229" t="s">
        <v>53</v>
      </c>
      <c r="B190" s="222" t="s">
        <v>53</v>
      </c>
      <c r="C190" s="216">
        <v>6</v>
      </c>
      <c r="D190" s="230">
        <v>59.7</v>
      </c>
      <c r="E190" s="231">
        <v>32.299999999999997</v>
      </c>
      <c r="F190" s="229" t="s">
        <v>53</v>
      </c>
      <c r="G190" s="222" t="s">
        <v>53</v>
      </c>
      <c r="H190" s="216">
        <v>6</v>
      </c>
      <c r="I190" s="230">
        <v>39.9</v>
      </c>
      <c r="J190" s="233">
        <v>33</v>
      </c>
      <c r="K190" s="229" t="s">
        <v>53</v>
      </c>
      <c r="L190" s="222" t="s">
        <v>53</v>
      </c>
      <c r="M190" s="216">
        <v>6</v>
      </c>
      <c r="N190" s="230"/>
      <c r="O190" s="231"/>
    </row>
    <row r="191" spans="1:15" x14ac:dyDescent="0.25">
      <c r="A191" s="229" t="s">
        <v>53</v>
      </c>
      <c r="B191" s="222" t="s">
        <v>53</v>
      </c>
      <c r="C191" s="216">
        <v>7</v>
      </c>
      <c r="D191" s="240">
        <v>87</v>
      </c>
      <c r="E191" s="231">
        <v>32.4</v>
      </c>
      <c r="F191" s="229" t="s">
        <v>53</v>
      </c>
      <c r="G191" s="222" t="s">
        <v>53</v>
      </c>
      <c r="H191" s="216">
        <v>7</v>
      </c>
      <c r="I191" s="230">
        <v>70.400000000000006</v>
      </c>
      <c r="J191" s="231">
        <v>32.9</v>
      </c>
      <c r="K191" s="229" t="s">
        <v>53</v>
      </c>
      <c r="L191" s="222" t="s">
        <v>53</v>
      </c>
      <c r="M191" s="216">
        <v>7</v>
      </c>
      <c r="N191" s="230"/>
      <c r="O191" s="231"/>
    </row>
    <row r="192" spans="1:15" x14ac:dyDescent="0.25">
      <c r="A192" s="229" t="s">
        <v>53</v>
      </c>
      <c r="B192" s="222" t="s">
        <v>53</v>
      </c>
      <c r="C192" s="216">
        <v>8</v>
      </c>
      <c r="D192" s="230">
        <v>69.400000000000006</v>
      </c>
      <c r="E192" s="233">
        <v>32.700000000000003</v>
      </c>
      <c r="F192" s="229" t="s">
        <v>53</v>
      </c>
      <c r="G192" s="222" t="s">
        <v>53</v>
      </c>
      <c r="H192" s="216">
        <v>8</v>
      </c>
      <c r="I192" s="230">
        <v>48.2</v>
      </c>
      <c r="J192" s="231">
        <v>32.9</v>
      </c>
      <c r="K192" s="229" t="s">
        <v>53</v>
      </c>
      <c r="L192" s="222" t="s">
        <v>53</v>
      </c>
      <c r="M192" s="216">
        <v>8</v>
      </c>
      <c r="N192" s="230"/>
      <c r="O192" s="233"/>
    </row>
    <row r="193" spans="1:15" x14ac:dyDescent="0.25">
      <c r="A193" s="229" t="s">
        <v>53</v>
      </c>
      <c r="B193" s="222" t="s">
        <v>53</v>
      </c>
      <c r="C193" s="216">
        <v>9</v>
      </c>
      <c r="D193" s="230">
        <v>32.700000000000003</v>
      </c>
      <c r="E193" s="231">
        <v>33.200000000000003</v>
      </c>
      <c r="F193" s="229" t="s">
        <v>53</v>
      </c>
      <c r="G193" s="222" t="s">
        <v>53</v>
      </c>
      <c r="H193" s="216">
        <v>9</v>
      </c>
      <c r="I193" s="230">
        <v>36.200000000000003</v>
      </c>
      <c r="J193" s="233">
        <v>33</v>
      </c>
      <c r="K193" s="229" t="s">
        <v>53</v>
      </c>
      <c r="L193" s="222" t="s">
        <v>53</v>
      </c>
      <c r="M193" s="216">
        <v>9</v>
      </c>
      <c r="N193" s="230"/>
      <c r="O193" s="231"/>
    </row>
    <row r="194" spans="1:15" x14ac:dyDescent="0.25">
      <c r="A194" s="229" t="s">
        <v>53</v>
      </c>
      <c r="B194" s="222" t="s">
        <v>53</v>
      </c>
      <c r="C194" s="216">
        <v>10</v>
      </c>
      <c r="D194" s="230">
        <v>49.1</v>
      </c>
      <c r="E194" s="231">
        <v>33.4</v>
      </c>
      <c r="F194" s="229" t="s">
        <v>53</v>
      </c>
      <c r="G194" s="222" t="s">
        <v>53</v>
      </c>
      <c r="H194" s="216">
        <v>10</v>
      </c>
      <c r="I194" s="230">
        <v>37.799999999999997</v>
      </c>
      <c r="J194" s="231">
        <v>33.1</v>
      </c>
      <c r="K194" s="229" t="s">
        <v>53</v>
      </c>
      <c r="L194" s="222" t="s">
        <v>53</v>
      </c>
      <c r="M194" s="216">
        <v>10</v>
      </c>
      <c r="N194" s="230"/>
      <c r="O194" s="231"/>
    </row>
    <row r="195" spans="1:15" s="239" customFormat="1" x14ac:dyDescent="0.25">
      <c r="A195" s="234" t="s">
        <v>54</v>
      </c>
      <c r="B195" s="235"/>
      <c r="C195" s="236"/>
      <c r="D195" s="237">
        <f>AVERAGE(D185:D194)</f>
        <v>73.75</v>
      </c>
      <c r="E195" s="238"/>
      <c r="F195" s="234"/>
      <c r="G195" s="235"/>
      <c r="H195" s="236"/>
      <c r="I195" s="237">
        <f>AVERAGE(I185:I194)</f>
        <v>43.93</v>
      </c>
      <c r="J195" s="238"/>
      <c r="K195" s="234"/>
      <c r="L195" s="235"/>
      <c r="M195" s="236"/>
      <c r="N195" s="237" t="e">
        <f>AVERAGE(N185:N194)</f>
        <v>#DIV/0!</v>
      </c>
      <c r="O195" s="238"/>
    </row>
    <row r="196" spans="1:15" x14ac:dyDescent="0.25">
      <c r="A196" s="282">
        <v>43682</v>
      </c>
      <c r="B196" s="282"/>
      <c r="C196" s="282"/>
      <c r="D196" s="282"/>
      <c r="E196" s="282"/>
      <c r="F196" s="282"/>
      <c r="G196" s="282"/>
      <c r="H196" s="282"/>
      <c r="I196" s="282"/>
      <c r="J196" s="282"/>
      <c r="K196" s="213"/>
      <c r="L196" s="213"/>
      <c r="M196" s="213"/>
      <c r="N196" s="213"/>
      <c r="O196" s="213"/>
    </row>
    <row r="197" spans="1:15" x14ac:dyDescent="0.25">
      <c r="A197" s="214" t="s">
        <v>47</v>
      </c>
      <c r="B197" s="215" t="s">
        <v>48</v>
      </c>
      <c r="C197" s="216" t="s">
        <v>49</v>
      </c>
      <c r="D197" s="217" t="s">
        <v>50</v>
      </c>
      <c r="E197" s="218" t="s">
        <v>51</v>
      </c>
      <c r="F197" s="214" t="s">
        <v>47</v>
      </c>
      <c r="G197" s="215" t="s">
        <v>48</v>
      </c>
      <c r="H197" s="216" t="s">
        <v>49</v>
      </c>
      <c r="I197" s="217" t="s">
        <v>50</v>
      </c>
      <c r="J197" s="218" t="s">
        <v>51</v>
      </c>
      <c r="K197" s="214" t="s">
        <v>47</v>
      </c>
      <c r="L197" s="215" t="s">
        <v>48</v>
      </c>
      <c r="M197" s="216" t="s">
        <v>49</v>
      </c>
      <c r="N197" s="217" t="s">
        <v>50</v>
      </c>
      <c r="O197" s="218" t="s">
        <v>51</v>
      </c>
    </row>
    <row r="198" spans="1:15" x14ac:dyDescent="0.25">
      <c r="A198" s="219" t="s">
        <v>57</v>
      </c>
      <c r="B198" s="220" t="s">
        <v>6</v>
      </c>
      <c r="C198" s="224">
        <v>1</v>
      </c>
      <c r="D198" s="222">
        <v>110.7</v>
      </c>
      <c r="E198" s="223">
        <v>32.6</v>
      </c>
      <c r="F198" s="219" t="s">
        <v>57</v>
      </c>
      <c r="G198" s="220" t="s">
        <v>7</v>
      </c>
      <c r="H198" s="224">
        <v>1</v>
      </c>
      <c r="I198" s="222">
        <v>44.7</v>
      </c>
      <c r="J198" s="223">
        <v>33.9</v>
      </c>
      <c r="K198" s="219" t="s">
        <v>57</v>
      </c>
      <c r="L198" s="220" t="s">
        <v>32</v>
      </c>
      <c r="M198" s="224">
        <v>1</v>
      </c>
      <c r="N198" s="228">
        <v>346.7</v>
      </c>
      <c r="O198" s="227">
        <v>34</v>
      </c>
    </row>
    <row r="199" spans="1:15" x14ac:dyDescent="0.25">
      <c r="A199" s="225" t="s">
        <v>53</v>
      </c>
      <c r="B199" s="226" t="s">
        <v>53</v>
      </c>
      <c r="C199" s="224">
        <v>2</v>
      </c>
      <c r="D199" s="222">
        <v>40.6</v>
      </c>
      <c r="E199" s="227">
        <v>32.700000000000003</v>
      </c>
      <c r="F199" s="225" t="s">
        <v>53</v>
      </c>
      <c r="G199" s="226" t="s">
        <v>53</v>
      </c>
      <c r="H199" s="224">
        <v>2</v>
      </c>
      <c r="I199" s="222">
        <v>30.2</v>
      </c>
      <c r="J199" s="227">
        <v>33.4</v>
      </c>
      <c r="K199" s="225" t="s">
        <v>53</v>
      </c>
      <c r="L199" s="226" t="s">
        <v>53</v>
      </c>
      <c r="M199" s="224">
        <v>2</v>
      </c>
      <c r="N199" s="228">
        <v>180.9</v>
      </c>
      <c r="O199" s="227">
        <v>34.200000000000003</v>
      </c>
    </row>
    <row r="200" spans="1:15" x14ac:dyDescent="0.25">
      <c r="A200" s="225" t="s">
        <v>53</v>
      </c>
      <c r="B200" s="226" t="s">
        <v>53</v>
      </c>
      <c r="C200" s="224">
        <v>3</v>
      </c>
      <c r="D200" s="222">
        <v>40.700000000000003</v>
      </c>
      <c r="E200" s="227">
        <v>33</v>
      </c>
      <c r="F200" s="225" t="s">
        <v>53</v>
      </c>
      <c r="G200" s="226" t="s">
        <v>53</v>
      </c>
      <c r="H200" s="224">
        <v>3</v>
      </c>
      <c r="I200" s="222">
        <v>46.1</v>
      </c>
      <c r="J200" s="227">
        <v>33</v>
      </c>
      <c r="K200" s="225" t="s">
        <v>53</v>
      </c>
      <c r="L200" s="226" t="s">
        <v>53</v>
      </c>
      <c r="M200" s="224">
        <v>3</v>
      </c>
      <c r="N200" s="228">
        <v>435.7</v>
      </c>
      <c r="O200" s="227">
        <v>34.299999999999997</v>
      </c>
    </row>
    <row r="201" spans="1:15" x14ac:dyDescent="0.25">
      <c r="A201" s="225" t="s">
        <v>53</v>
      </c>
      <c r="B201" s="226" t="s">
        <v>53</v>
      </c>
      <c r="C201" s="224">
        <v>4</v>
      </c>
      <c r="D201" s="228">
        <v>58.9</v>
      </c>
      <c r="E201" s="227">
        <v>33</v>
      </c>
      <c r="F201" s="225" t="s">
        <v>53</v>
      </c>
      <c r="G201" s="226" t="s">
        <v>53</v>
      </c>
      <c r="H201" s="224">
        <v>4</v>
      </c>
      <c r="I201" s="228">
        <v>56.3</v>
      </c>
      <c r="J201" s="227">
        <v>33.200000000000003</v>
      </c>
      <c r="K201" s="225" t="s">
        <v>53</v>
      </c>
      <c r="L201" s="226" t="s">
        <v>53</v>
      </c>
      <c r="M201" s="224">
        <v>4</v>
      </c>
      <c r="N201" s="228">
        <v>260.89999999999998</v>
      </c>
      <c r="O201" s="227">
        <v>34.4</v>
      </c>
    </row>
    <row r="202" spans="1:15" x14ac:dyDescent="0.25">
      <c r="A202" s="225" t="s">
        <v>53</v>
      </c>
      <c r="B202" s="226" t="s">
        <v>53</v>
      </c>
      <c r="C202" s="224">
        <v>5</v>
      </c>
      <c r="D202" s="222">
        <v>58.6</v>
      </c>
      <c r="E202" s="223">
        <v>33.1</v>
      </c>
      <c r="F202" s="225" t="s">
        <v>53</v>
      </c>
      <c r="G202" s="226" t="s">
        <v>53</v>
      </c>
      <c r="H202" s="224">
        <v>5</v>
      </c>
      <c r="I202" s="222">
        <v>19.399999999999999</v>
      </c>
      <c r="J202" s="227">
        <v>33.4</v>
      </c>
      <c r="K202" s="225" t="s">
        <v>53</v>
      </c>
      <c r="L202" s="226" t="s">
        <v>53</v>
      </c>
      <c r="M202" s="224">
        <v>5</v>
      </c>
      <c r="N202" s="228">
        <v>386</v>
      </c>
      <c r="O202" s="227">
        <v>34</v>
      </c>
    </row>
    <row r="203" spans="1:15" x14ac:dyDescent="0.25">
      <c r="A203" s="229" t="s">
        <v>53</v>
      </c>
      <c r="B203" s="222" t="s">
        <v>53</v>
      </c>
      <c r="C203" s="216">
        <v>6</v>
      </c>
      <c r="D203" s="230">
        <v>40.200000000000003</v>
      </c>
      <c r="E203" s="231">
        <v>33.299999999999997</v>
      </c>
      <c r="F203" s="229" t="s">
        <v>53</v>
      </c>
      <c r="G203" s="222" t="s">
        <v>53</v>
      </c>
      <c r="H203" s="216">
        <v>6</v>
      </c>
      <c r="I203" s="230">
        <v>31.8</v>
      </c>
      <c r="J203" s="233">
        <v>33.200000000000003</v>
      </c>
      <c r="K203" s="229" t="s">
        <v>53</v>
      </c>
      <c r="L203" s="222" t="s">
        <v>53</v>
      </c>
      <c r="M203" s="216">
        <v>6</v>
      </c>
      <c r="N203" s="240">
        <v>299.60000000000002</v>
      </c>
      <c r="O203" s="233">
        <v>33.5</v>
      </c>
    </row>
    <row r="204" spans="1:15" x14ac:dyDescent="0.25">
      <c r="A204" s="229" t="s">
        <v>53</v>
      </c>
      <c r="B204" s="222" t="s">
        <v>53</v>
      </c>
      <c r="C204" s="216">
        <v>7</v>
      </c>
      <c r="D204" s="230">
        <v>47.1</v>
      </c>
      <c r="E204" s="231">
        <v>33.4</v>
      </c>
      <c r="F204" s="229" t="s">
        <v>53</v>
      </c>
      <c r="G204" s="222" t="s">
        <v>53</v>
      </c>
      <c r="H204" s="216">
        <v>7</v>
      </c>
      <c r="I204" s="240">
        <v>34</v>
      </c>
      <c r="J204" s="233">
        <v>33.4</v>
      </c>
      <c r="K204" s="229" t="s">
        <v>53</v>
      </c>
      <c r="L204" s="222" t="s">
        <v>53</v>
      </c>
      <c r="M204" s="216">
        <v>7</v>
      </c>
      <c r="N204" s="240">
        <v>445.9</v>
      </c>
      <c r="O204" s="233">
        <v>33.4</v>
      </c>
    </row>
    <row r="205" spans="1:15" x14ac:dyDescent="0.25">
      <c r="A205" s="229" t="s">
        <v>53</v>
      </c>
      <c r="B205" s="222" t="s">
        <v>53</v>
      </c>
      <c r="C205" s="216">
        <v>8</v>
      </c>
      <c r="D205" s="230">
        <v>46.6</v>
      </c>
      <c r="E205" s="233">
        <v>33.700000000000003</v>
      </c>
      <c r="F205" s="229" t="s">
        <v>53</v>
      </c>
      <c r="G205" s="222" t="s">
        <v>53</v>
      </c>
      <c r="H205" s="216">
        <v>8</v>
      </c>
      <c r="I205" s="230">
        <v>33.799999999999997</v>
      </c>
      <c r="J205" s="233">
        <v>33.700000000000003</v>
      </c>
      <c r="K205" s="229" t="s">
        <v>53</v>
      </c>
      <c r="L205" s="222" t="s">
        <v>53</v>
      </c>
      <c r="M205" s="216">
        <v>8</v>
      </c>
      <c r="N205" s="240">
        <v>302</v>
      </c>
      <c r="O205" s="233">
        <v>33.5</v>
      </c>
    </row>
    <row r="206" spans="1:15" x14ac:dyDescent="0.25">
      <c r="A206" s="229" t="s">
        <v>53</v>
      </c>
      <c r="B206" s="222" t="s">
        <v>53</v>
      </c>
      <c r="C206" s="216">
        <v>9</v>
      </c>
      <c r="D206" s="230">
        <v>31.6</v>
      </c>
      <c r="E206" s="231">
        <v>33.6</v>
      </c>
      <c r="F206" s="229" t="s">
        <v>53</v>
      </c>
      <c r="G206" s="222" t="s">
        <v>53</v>
      </c>
      <c r="H206" s="216">
        <v>9</v>
      </c>
      <c r="I206" s="230">
        <v>32.4</v>
      </c>
      <c r="J206" s="233">
        <v>34.1</v>
      </c>
      <c r="K206" s="229" t="s">
        <v>53</v>
      </c>
      <c r="L206" s="222" t="s">
        <v>53</v>
      </c>
      <c r="M206" s="216">
        <v>9</v>
      </c>
      <c r="N206" s="240">
        <v>245.9</v>
      </c>
      <c r="O206" s="233">
        <v>33.4</v>
      </c>
    </row>
    <row r="207" spans="1:15" x14ac:dyDescent="0.25">
      <c r="A207" s="229" t="s">
        <v>53</v>
      </c>
      <c r="B207" s="222" t="s">
        <v>53</v>
      </c>
      <c r="C207" s="216">
        <v>10</v>
      </c>
      <c r="D207" s="230">
        <v>61.2</v>
      </c>
      <c r="E207" s="231">
        <v>33.700000000000003</v>
      </c>
      <c r="F207" s="229" t="s">
        <v>53</v>
      </c>
      <c r="G207" s="222" t="s">
        <v>53</v>
      </c>
      <c r="H207" s="216">
        <v>10</v>
      </c>
      <c r="I207" s="230">
        <v>35.4</v>
      </c>
      <c r="J207" s="233">
        <v>34.200000000000003</v>
      </c>
      <c r="K207" s="229" t="s">
        <v>53</v>
      </c>
      <c r="L207" s="222" t="s">
        <v>53</v>
      </c>
      <c r="M207" s="216">
        <v>10</v>
      </c>
      <c r="N207" s="240">
        <v>328.3</v>
      </c>
      <c r="O207" s="233">
        <v>33.5</v>
      </c>
    </row>
    <row r="208" spans="1:15" s="239" customFormat="1" x14ac:dyDescent="0.25">
      <c r="A208" s="234" t="s">
        <v>54</v>
      </c>
      <c r="B208" s="235"/>
      <c r="C208" s="236"/>
      <c r="D208" s="237">
        <f>AVERAGE(D198:D207)</f>
        <v>53.620000000000005</v>
      </c>
      <c r="E208" s="238"/>
      <c r="F208" s="234"/>
      <c r="G208" s="235"/>
      <c r="H208" s="236"/>
      <c r="I208" s="237">
        <f>AVERAGE(I198:I207)</f>
        <v>36.409999999999997</v>
      </c>
      <c r="J208" s="238"/>
      <c r="K208" s="234"/>
      <c r="L208" s="235"/>
      <c r="M208" s="236"/>
      <c r="N208" s="237">
        <f>AVERAGE(N198:N207)</f>
        <v>323.19</v>
      </c>
      <c r="O208" s="238"/>
    </row>
    <row r="209" spans="1:15" x14ac:dyDescent="0.25">
      <c r="A209" s="282">
        <v>43682</v>
      </c>
      <c r="B209" s="282"/>
      <c r="C209" s="282"/>
      <c r="D209" s="282"/>
      <c r="E209" s="282"/>
      <c r="F209" s="282"/>
      <c r="G209" s="282"/>
      <c r="H209" s="282"/>
      <c r="I209" s="282"/>
      <c r="J209" s="282"/>
      <c r="K209" s="213"/>
      <c r="L209" s="213"/>
      <c r="M209" s="213"/>
      <c r="N209" s="213"/>
      <c r="O209" s="213"/>
    </row>
    <row r="210" spans="1:15" x14ac:dyDescent="0.25">
      <c r="A210" s="214" t="s">
        <v>47</v>
      </c>
      <c r="B210" s="215" t="s">
        <v>48</v>
      </c>
      <c r="C210" s="216" t="s">
        <v>49</v>
      </c>
      <c r="D210" s="217" t="s">
        <v>50</v>
      </c>
      <c r="E210" s="218" t="s">
        <v>51</v>
      </c>
      <c r="F210" s="214" t="s">
        <v>47</v>
      </c>
      <c r="G210" s="215" t="s">
        <v>48</v>
      </c>
      <c r="H210" s="216" t="s">
        <v>49</v>
      </c>
      <c r="I210" s="217" t="s">
        <v>50</v>
      </c>
      <c r="J210" s="218" t="s">
        <v>51</v>
      </c>
      <c r="K210" s="214" t="s">
        <v>47</v>
      </c>
      <c r="L210" s="215" t="s">
        <v>48</v>
      </c>
      <c r="M210" s="216" t="s">
        <v>49</v>
      </c>
      <c r="N210" s="217" t="s">
        <v>50</v>
      </c>
      <c r="O210" s="218" t="s">
        <v>51</v>
      </c>
    </row>
    <row r="211" spans="1:15" x14ac:dyDescent="0.25">
      <c r="A211" s="219" t="s">
        <v>58</v>
      </c>
      <c r="B211" s="220" t="s">
        <v>6</v>
      </c>
      <c r="C211" s="224">
        <v>1</v>
      </c>
      <c r="D211" s="222">
        <v>64.400000000000006</v>
      </c>
      <c r="E211" s="223">
        <v>35.700000000000003</v>
      </c>
      <c r="F211" s="219"/>
      <c r="G211" s="220"/>
      <c r="H211" s="224">
        <v>1</v>
      </c>
      <c r="I211" s="222"/>
      <c r="J211" s="223"/>
      <c r="K211" s="219"/>
      <c r="L211" s="220"/>
      <c r="M211" s="224">
        <v>1</v>
      </c>
      <c r="N211" s="222"/>
      <c r="O211" s="223"/>
    </row>
    <row r="212" spans="1:15" x14ac:dyDescent="0.25">
      <c r="A212" s="225" t="s">
        <v>53</v>
      </c>
      <c r="B212" s="226" t="s">
        <v>53</v>
      </c>
      <c r="C212" s="224">
        <v>2</v>
      </c>
      <c r="D212" s="222">
        <v>48.5</v>
      </c>
      <c r="E212" s="227">
        <v>35.299999999999997</v>
      </c>
      <c r="F212" s="225" t="s">
        <v>53</v>
      </c>
      <c r="G212" s="226" t="s">
        <v>53</v>
      </c>
      <c r="H212" s="224">
        <v>2</v>
      </c>
      <c r="I212" s="222"/>
      <c r="J212" s="227"/>
      <c r="K212" s="225" t="s">
        <v>53</v>
      </c>
      <c r="L212" s="226" t="s">
        <v>53</v>
      </c>
      <c r="M212" s="224">
        <v>2</v>
      </c>
      <c r="N212" s="222"/>
      <c r="O212" s="227"/>
    </row>
    <row r="213" spans="1:15" x14ac:dyDescent="0.25">
      <c r="A213" s="225" t="s">
        <v>53</v>
      </c>
      <c r="B213" s="226" t="s">
        <v>53</v>
      </c>
      <c r="C213" s="224">
        <v>3</v>
      </c>
      <c r="D213" s="222">
        <v>76.8</v>
      </c>
      <c r="E213" s="227">
        <v>35</v>
      </c>
      <c r="F213" s="225" t="s">
        <v>53</v>
      </c>
      <c r="G213" s="226" t="s">
        <v>53</v>
      </c>
      <c r="H213" s="224">
        <v>3</v>
      </c>
      <c r="I213" s="222"/>
      <c r="J213" s="223"/>
      <c r="K213" s="225" t="s">
        <v>53</v>
      </c>
      <c r="L213" s="226" t="s">
        <v>53</v>
      </c>
      <c r="M213" s="224">
        <v>3</v>
      </c>
      <c r="N213" s="222"/>
      <c r="O213" s="223"/>
    </row>
    <row r="214" spans="1:15" x14ac:dyDescent="0.25">
      <c r="A214" s="225" t="s">
        <v>53</v>
      </c>
      <c r="B214" s="226" t="s">
        <v>53</v>
      </c>
      <c r="C214" s="224">
        <v>4</v>
      </c>
      <c r="D214" s="228">
        <v>97.6</v>
      </c>
      <c r="E214" s="223">
        <v>34.799999999999997</v>
      </c>
      <c r="F214" s="225" t="s">
        <v>53</v>
      </c>
      <c r="G214" s="226" t="s">
        <v>53</v>
      </c>
      <c r="H214" s="224">
        <v>4</v>
      </c>
      <c r="I214" s="228"/>
      <c r="J214" s="223"/>
      <c r="K214" s="225" t="s">
        <v>53</v>
      </c>
      <c r="L214" s="226" t="s">
        <v>53</v>
      </c>
      <c r="M214" s="224">
        <v>4</v>
      </c>
      <c r="N214" s="228"/>
      <c r="O214" s="223"/>
    </row>
    <row r="215" spans="1:15" x14ac:dyDescent="0.25">
      <c r="A215" s="225" t="s">
        <v>53</v>
      </c>
      <c r="B215" s="226" t="s">
        <v>53</v>
      </c>
      <c r="C215" s="224">
        <v>5</v>
      </c>
      <c r="D215" s="222">
        <v>105.5</v>
      </c>
      <c r="E215" s="223">
        <v>34.6</v>
      </c>
      <c r="F215" s="225" t="s">
        <v>53</v>
      </c>
      <c r="G215" s="226" t="s">
        <v>53</v>
      </c>
      <c r="H215" s="224">
        <v>5</v>
      </c>
      <c r="I215" s="222"/>
      <c r="J215" s="223"/>
      <c r="K215" s="225" t="s">
        <v>53</v>
      </c>
      <c r="L215" s="226" t="s">
        <v>53</v>
      </c>
      <c r="M215" s="224">
        <v>5</v>
      </c>
      <c r="N215" s="222"/>
      <c r="O215" s="223"/>
    </row>
    <row r="216" spans="1:15" x14ac:dyDescent="0.25">
      <c r="A216" s="229" t="s">
        <v>53</v>
      </c>
      <c r="B216" s="222" t="s">
        <v>53</v>
      </c>
      <c r="C216" s="216">
        <v>6</v>
      </c>
      <c r="D216" s="230">
        <v>71.400000000000006</v>
      </c>
      <c r="E216" s="231">
        <v>34.5</v>
      </c>
      <c r="F216" s="229" t="s">
        <v>53</v>
      </c>
      <c r="G216" s="222" t="s">
        <v>53</v>
      </c>
      <c r="H216" s="216">
        <v>6</v>
      </c>
      <c r="I216" s="230"/>
      <c r="J216" s="231"/>
      <c r="K216" s="229" t="s">
        <v>53</v>
      </c>
      <c r="L216" s="222" t="s">
        <v>53</v>
      </c>
      <c r="M216" s="216">
        <v>6</v>
      </c>
      <c r="N216" s="230"/>
      <c r="O216" s="231"/>
    </row>
    <row r="217" spans="1:15" x14ac:dyDescent="0.25">
      <c r="A217" s="229" t="s">
        <v>53</v>
      </c>
      <c r="B217" s="222" t="s">
        <v>53</v>
      </c>
      <c r="C217" s="216">
        <v>7</v>
      </c>
      <c r="D217" s="230">
        <v>37.5</v>
      </c>
      <c r="E217" s="231">
        <v>34.6</v>
      </c>
      <c r="F217" s="229" t="s">
        <v>53</v>
      </c>
      <c r="G217" s="222" t="s">
        <v>53</v>
      </c>
      <c r="H217" s="216">
        <v>7</v>
      </c>
      <c r="I217" s="230"/>
      <c r="J217" s="231"/>
      <c r="K217" s="229" t="s">
        <v>53</v>
      </c>
      <c r="L217" s="222" t="s">
        <v>53</v>
      </c>
      <c r="M217" s="216">
        <v>7</v>
      </c>
      <c r="N217" s="230"/>
      <c r="O217" s="231"/>
    </row>
    <row r="218" spans="1:15" x14ac:dyDescent="0.25">
      <c r="A218" s="229" t="s">
        <v>53</v>
      </c>
      <c r="B218" s="222" t="s">
        <v>53</v>
      </c>
      <c r="C218" s="216">
        <v>8</v>
      </c>
      <c r="D218" s="230">
        <v>48.9</v>
      </c>
      <c r="E218" s="233">
        <v>34.700000000000003</v>
      </c>
      <c r="F218" s="229" t="s">
        <v>53</v>
      </c>
      <c r="G218" s="222" t="s">
        <v>53</v>
      </c>
      <c r="H218" s="216">
        <v>8</v>
      </c>
      <c r="I218" s="230"/>
      <c r="J218" s="233"/>
      <c r="K218" s="229" t="s">
        <v>53</v>
      </c>
      <c r="L218" s="222" t="s">
        <v>53</v>
      </c>
      <c r="M218" s="216">
        <v>8</v>
      </c>
      <c r="N218" s="230"/>
      <c r="O218" s="233"/>
    </row>
    <row r="219" spans="1:15" x14ac:dyDescent="0.25">
      <c r="A219" s="229" t="s">
        <v>53</v>
      </c>
      <c r="B219" s="222" t="s">
        <v>53</v>
      </c>
      <c r="C219" s="216">
        <v>9</v>
      </c>
      <c r="D219" s="240">
        <v>51</v>
      </c>
      <c r="E219" s="231">
        <v>34.799999999999997</v>
      </c>
      <c r="F219" s="229" t="s">
        <v>53</v>
      </c>
      <c r="G219" s="222" t="s">
        <v>53</v>
      </c>
      <c r="H219" s="216">
        <v>9</v>
      </c>
      <c r="I219" s="230"/>
      <c r="J219" s="231"/>
      <c r="K219" s="229" t="s">
        <v>53</v>
      </c>
      <c r="L219" s="222" t="s">
        <v>53</v>
      </c>
      <c r="M219" s="216">
        <v>9</v>
      </c>
      <c r="N219" s="230"/>
      <c r="O219" s="231"/>
    </row>
    <row r="220" spans="1:15" x14ac:dyDescent="0.25">
      <c r="A220" s="229" t="s">
        <v>53</v>
      </c>
      <c r="B220" s="222" t="s">
        <v>53</v>
      </c>
      <c r="C220" s="216">
        <v>10</v>
      </c>
      <c r="D220" s="230">
        <v>34.1</v>
      </c>
      <c r="E220" s="231">
        <v>35.200000000000003</v>
      </c>
      <c r="F220" s="229" t="s">
        <v>53</v>
      </c>
      <c r="G220" s="222" t="s">
        <v>53</v>
      </c>
      <c r="H220" s="216">
        <v>10</v>
      </c>
      <c r="I220" s="230"/>
      <c r="J220" s="231"/>
      <c r="K220" s="229" t="s">
        <v>53</v>
      </c>
      <c r="L220" s="222" t="s">
        <v>53</v>
      </c>
      <c r="M220" s="216">
        <v>10</v>
      </c>
      <c r="N220" s="230"/>
      <c r="O220" s="231"/>
    </row>
    <row r="221" spans="1:15" s="239" customFormat="1" x14ac:dyDescent="0.25">
      <c r="A221" s="234" t="s">
        <v>54</v>
      </c>
      <c r="B221" s="235"/>
      <c r="C221" s="236"/>
      <c r="D221" s="237">
        <f>AVERAGE(D211:D220)</f>
        <v>63.569999999999993</v>
      </c>
      <c r="E221" s="238"/>
      <c r="F221" s="234"/>
      <c r="G221" s="235"/>
      <c r="H221" s="236"/>
      <c r="I221" s="237" t="e">
        <f>AVERAGE(I211:I220)</f>
        <v>#DIV/0!</v>
      </c>
      <c r="J221" s="238"/>
      <c r="K221" s="234"/>
      <c r="L221" s="235"/>
      <c r="M221" s="236"/>
      <c r="N221" s="237" t="e">
        <f>AVERAGE(N211:N220)</f>
        <v>#DIV/0!</v>
      </c>
      <c r="O221" s="238"/>
    </row>
    <row r="222" spans="1:15" x14ac:dyDescent="0.25">
      <c r="A222" s="282">
        <v>43665</v>
      </c>
      <c r="B222" s="282"/>
      <c r="C222" s="282"/>
      <c r="D222" s="282"/>
      <c r="E222" s="282"/>
      <c r="F222" s="282"/>
      <c r="G222" s="282"/>
      <c r="H222" s="282"/>
      <c r="I222" s="282"/>
      <c r="J222" s="282"/>
      <c r="K222" s="213"/>
      <c r="L222" s="213"/>
      <c r="M222" s="213"/>
      <c r="N222" s="213"/>
      <c r="O222" s="213"/>
    </row>
    <row r="223" spans="1:15" x14ac:dyDescent="0.25">
      <c r="A223" s="214" t="s">
        <v>47</v>
      </c>
      <c r="B223" s="215" t="s">
        <v>48</v>
      </c>
      <c r="C223" s="216" t="s">
        <v>49</v>
      </c>
      <c r="D223" s="217" t="s">
        <v>50</v>
      </c>
      <c r="E223" s="218" t="s">
        <v>51</v>
      </c>
      <c r="F223" s="214" t="s">
        <v>47</v>
      </c>
      <c r="G223" s="215" t="s">
        <v>48</v>
      </c>
      <c r="H223" s="216" t="s">
        <v>49</v>
      </c>
      <c r="I223" s="217" t="s">
        <v>50</v>
      </c>
      <c r="J223" s="218" t="s">
        <v>51</v>
      </c>
      <c r="K223" s="214" t="s">
        <v>47</v>
      </c>
      <c r="L223" s="215" t="s">
        <v>48</v>
      </c>
      <c r="M223" s="216" t="s">
        <v>49</v>
      </c>
      <c r="N223" s="217" t="s">
        <v>50</v>
      </c>
      <c r="O223" s="218" t="s">
        <v>51</v>
      </c>
    </row>
    <row r="224" spans="1:15" x14ac:dyDescent="0.25">
      <c r="A224" s="219"/>
      <c r="B224" s="220"/>
      <c r="C224" s="224">
        <v>1</v>
      </c>
      <c r="D224" s="222"/>
      <c r="E224" s="223"/>
      <c r="F224" s="219"/>
      <c r="G224" s="220"/>
      <c r="H224" s="224">
        <v>1</v>
      </c>
      <c r="I224" s="222"/>
      <c r="J224" s="223"/>
      <c r="K224" s="219"/>
      <c r="L224" s="220"/>
      <c r="M224" s="224">
        <v>1</v>
      </c>
      <c r="N224" s="222"/>
      <c r="O224" s="223"/>
    </row>
    <row r="225" spans="1:15" x14ac:dyDescent="0.25">
      <c r="A225" s="225" t="s">
        <v>53</v>
      </c>
      <c r="B225" s="226" t="s">
        <v>53</v>
      </c>
      <c r="C225" s="224">
        <v>2</v>
      </c>
      <c r="D225" s="222"/>
      <c r="E225" s="227"/>
      <c r="F225" s="225" t="s">
        <v>53</v>
      </c>
      <c r="G225" s="226" t="s">
        <v>53</v>
      </c>
      <c r="H225" s="224">
        <v>2</v>
      </c>
      <c r="I225" s="222"/>
      <c r="J225" s="227"/>
      <c r="K225" s="225" t="s">
        <v>53</v>
      </c>
      <c r="L225" s="226" t="s">
        <v>53</v>
      </c>
      <c r="M225" s="224">
        <v>2</v>
      </c>
      <c r="N225" s="222"/>
      <c r="O225" s="227"/>
    </row>
    <row r="226" spans="1:15" x14ac:dyDescent="0.25">
      <c r="A226" s="225" t="s">
        <v>53</v>
      </c>
      <c r="B226" s="226" t="s">
        <v>53</v>
      </c>
      <c r="C226" s="224">
        <v>3</v>
      </c>
      <c r="D226" s="222"/>
      <c r="E226" s="223"/>
      <c r="F226" s="225" t="s">
        <v>53</v>
      </c>
      <c r="G226" s="226" t="s">
        <v>53</v>
      </c>
      <c r="H226" s="224">
        <v>3</v>
      </c>
      <c r="I226" s="222"/>
      <c r="J226" s="223"/>
      <c r="K226" s="225" t="s">
        <v>53</v>
      </c>
      <c r="L226" s="226" t="s">
        <v>53</v>
      </c>
      <c r="M226" s="224">
        <v>3</v>
      </c>
      <c r="N226" s="222"/>
      <c r="O226" s="223"/>
    </row>
    <row r="227" spans="1:15" x14ac:dyDescent="0.25">
      <c r="A227" s="225" t="s">
        <v>53</v>
      </c>
      <c r="B227" s="226" t="s">
        <v>53</v>
      </c>
      <c r="C227" s="224">
        <v>4</v>
      </c>
      <c r="D227" s="228"/>
      <c r="E227" s="223"/>
      <c r="F227" s="225" t="s">
        <v>53</v>
      </c>
      <c r="G227" s="226" t="s">
        <v>53</v>
      </c>
      <c r="H227" s="224">
        <v>4</v>
      </c>
      <c r="I227" s="228"/>
      <c r="J227" s="223"/>
      <c r="K227" s="225" t="s">
        <v>53</v>
      </c>
      <c r="L227" s="226" t="s">
        <v>53</v>
      </c>
      <c r="M227" s="224">
        <v>4</v>
      </c>
      <c r="N227" s="228"/>
      <c r="O227" s="223"/>
    </row>
    <row r="228" spans="1:15" x14ac:dyDescent="0.25">
      <c r="A228" s="225" t="s">
        <v>53</v>
      </c>
      <c r="B228" s="226" t="s">
        <v>53</v>
      </c>
      <c r="C228" s="224">
        <v>5</v>
      </c>
      <c r="D228" s="222"/>
      <c r="E228" s="223"/>
      <c r="F228" s="225" t="s">
        <v>53</v>
      </c>
      <c r="G228" s="226" t="s">
        <v>53</v>
      </c>
      <c r="H228" s="224">
        <v>5</v>
      </c>
      <c r="I228" s="222"/>
      <c r="J228" s="223"/>
      <c r="K228" s="225" t="s">
        <v>53</v>
      </c>
      <c r="L228" s="226" t="s">
        <v>53</v>
      </c>
      <c r="M228" s="224">
        <v>5</v>
      </c>
      <c r="N228" s="222"/>
      <c r="O228" s="223"/>
    </row>
    <row r="229" spans="1:15" x14ac:dyDescent="0.25">
      <c r="A229" s="229" t="s">
        <v>53</v>
      </c>
      <c r="B229" s="222" t="s">
        <v>53</v>
      </c>
      <c r="C229" s="216">
        <v>6</v>
      </c>
      <c r="D229" s="230"/>
      <c r="E229" s="231"/>
      <c r="F229" s="229" t="s">
        <v>53</v>
      </c>
      <c r="G229" s="222" t="s">
        <v>53</v>
      </c>
      <c r="H229" s="216">
        <v>6</v>
      </c>
      <c r="I229" s="230"/>
      <c r="J229" s="231"/>
      <c r="K229" s="229" t="s">
        <v>53</v>
      </c>
      <c r="L229" s="222" t="s">
        <v>53</v>
      </c>
      <c r="M229" s="216">
        <v>6</v>
      </c>
      <c r="N229" s="230"/>
      <c r="O229" s="231"/>
    </row>
    <row r="230" spans="1:15" x14ac:dyDescent="0.25">
      <c r="A230" s="229" t="s">
        <v>53</v>
      </c>
      <c r="B230" s="222" t="s">
        <v>53</v>
      </c>
      <c r="C230" s="216">
        <v>7</v>
      </c>
      <c r="D230" s="230"/>
      <c r="E230" s="231"/>
      <c r="F230" s="229" t="s">
        <v>53</v>
      </c>
      <c r="G230" s="222" t="s">
        <v>53</v>
      </c>
      <c r="H230" s="216">
        <v>7</v>
      </c>
      <c r="I230" s="230"/>
      <c r="J230" s="231"/>
      <c r="K230" s="229" t="s">
        <v>53</v>
      </c>
      <c r="L230" s="222" t="s">
        <v>53</v>
      </c>
      <c r="M230" s="216">
        <v>7</v>
      </c>
      <c r="N230" s="230"/>
      <c r="O230" s="231"/>
    </row>
    <row r="231" spans="1:15" x14ac:dyDescent="0.25">
      <c r="A231" s="229" t="s">
        <v>53</v>
      </c>
      <c r="B231" s="222" t="s">
        <v>53</v>
      </c>
      <c r="C231" s="216">
        <v>8</v>
      </c>
      <c r="D231" s="230"/>
      <c r="E231" s="233"/>
      <c r="F231" s="229" t="s">
        <v>53</v>
      </c>
      <c r="G231" s="222" t="s">
        <v>53</v>
      </c>
      <c r="H231" s="216">
        <v>8</v>
      </c>
      <c r="I231" s="230"/>
      <c r="J231" s="233"/>
      <c r="K231" s="229" t="s">
        <v>53</v>
      </c>
      <c r="L231" s="222" t="s">
        <v>53</v>
      </c>
      <c r="M231" s="216">
        <v>8</v>
      </c>
      <c r="N231" s="230"/>
      <c r="O231" s="233"/>
    </row>
    <row r="232" spans="1:15" x14ac:dyDescent="0.25">
      <c r="A232" s="229" t="s">
        <v>53</v>
      </c>
      <c r="B232" s="222" t="s">
        <v>53</v>
      </c>
      <c r="C232" s="216">
        <v>9</v>
      </c>
      <c r="D232" s="230"/>
      <c r="E232" s="231"/>
      <c r="F232" s="229" t="s">
        <v>53</v>
      </c>
      <c r="G232" s="222" t="s">
        <v>53</v>
      </c>
      <c r="H232" s="216">
        <v>9</v>
      </c>
      <c r="I232" s="230"/>
      <c r="J232" s="231"/>
      <c r="K232" s="229" t="s">
        <v>53</v>
      </c>
      <c r="L232" s="222" t="s">
        <v>53</v>
      </c>
      <c r="M232" s="216">
        <v>9</v>
      </c>
      <c r="N232" s="230"/>
      <c r="O232" s="231"/>
    </row>
    <row r="233" spans="1:15" x14ac:dyDescent="0.25">
      <c r="A233" s="229" t="s">
        <v>53</v>
      </c>
      <c r="B233" s="222" t="s">
        <v>53</v>
      </c>
      <c r="C233" s="216">
        <v>10</v>
      </c>
      <c r="D233" s="230"/>
      <c r="E233" s="231"/>
      <c r="F233" s="229" t="s">
        <v>53</v>
      </c>
      <c r="G233" s="222" t="s">
        <v>53</v>
      </c>
      <c r="H233" s="216">
        <v>10</v>
      </c>
      <c r="I233" s="230"/>
      <c r="J233" s="231"/>
      <c r="K233" s="229" t="s">
        <v>53</v>
      </c>
      <c r="L233" s="222" t="s">
        <v>53</v>
      </c>
      <c r="M233" s="216">
        <v>10</v>
      </c>
      <c r="N233" s="230"/>
      <c r="O233" s="231"/>
    </row>
    <row r="234" spans="1:15" x14ac:dyDescent="0.25">
      <c r="A234" s="229"/>
      <c r="B234" s="222"/>
      <c r="C234" s="216"/>
      <c r="D234" s="230"/>
      <c r="E234" s="231"/>
      <c r="F234" s="229"/>
      <c r="G234" s="222"/>
      <c r="H234" s="216"/>
      <c r="I234" s="230"/>
      <c r="J234" s="231"/>
      <c r="K234" s="229"/>
      <c r="L234" s="222"/>
      <c r="M234" s="216"/>
      <c r="N234" s="230"/>
      <c r="O234" s="231"/>
    </row>
    <row r="235" spans="1:15" x14ac:dyDescent="0.25">
      <c r="A235" s="282">
        <v>43665</v>
      </c>
      <c r="B235" s="282"/>
      <c r="C235" s="282"/>
      <c r="D235" s="282"/>
      <c r="E235" s="282"/>
      <c r="F235" s="282"/>
      <c r="G235" s="282"/>
      <c r="H235" s="282"/>
      <c r="I235" s="282"/>
      <c r="J235" s="282"/>
      <c r="K235" s="213"/>
      <c r="L235" s="213"/>
      <c r="M235" s="213"/>
      <c r="N235" s="213"/>
      <c r="O235" s="213"/>
    </row>
    <row r="236" spans="1:15" x14ac:dyDescent="0.25">
      <c r="A236" s="214" t="s">
        <v>47</v>
      </c>
      <c r="B236" s="215" t="s">
        <v>48</v>
      </c>
      <c r="C236" s="216" t="s">
        <v>49</v>
      </c>
      <c r="D236" s="217" t="s">
        <v>50</v>
      </c>
      <c r="E236" s="218" t="s">
        <v>51</v>
      </c>
      <c r="F236" s="214" t="s">
        <v>47</v>
      </c>
      <c r="G236" s="215" t="s">
        <v>48</v>
      </c>
      <c r="H236" s="216" t="s">
        <v>49</v>
      </c>
      <c r="I236" s="217" t="s">
        <v>50</v>
      </c>
      <c r="J236" s="218" t="s">
        <v>51</v>
      </c>
      <c r="K236" s="214" t="s">
        <v>47</v>
      </c>
      <c r="L236" s="215" t="s">
        <v>48</v>
      </c>
      <c r="M236" s="216" t="s">
        <v>49</v>
      </c>
      <c r="N236" s="217" t="s">
        <v>50</v>
      </c>
      <c r="O236" s="218" t="s">
        <v>51</v>
      </c>
    </row>
    <row r="237" spans="1:15" x14ac:dyDescent="0.25">
      <c r="A237" s="219"/>
      <c r="B237" s="220"/>
      <c r="C237" s="224">
        <v>1</v>
      </c>
      <c r="D237" s="222"/>
      <c r="E237" s="223"/>
      <c r="F237" s="219"/>
      <c r="G237" s="220"/>
      <c r="H237" s="224">
        <v>1</v>
      </c>
      <c r="I237" s="222"/>
      <c r="J237" s="223"/>
      <c r="K237" s="219"/>
      <c r="L237" s="220"/>
      <c r="M237" s="224">
        <v>1</v>
      </c>
      <c r="N237" s="222"/>
      <c r="O237" s="223"/>
    </row>
    <row r="238" spans="1:15" x14ac:dyDescent="0.25">
      <c r="A238" s="225" t="s">
        <v>53</v>
      </c>
      <c r="B238" s="226" t="s">
        <v>53</v>
      </c>
      <c r="C238" s="224">
        <v>2</v>
      </c>
      <c r="D238" s="222"/>
      <c r="E238" s="227"/>
      <c r="F238" s="225" t="s">
        <v>53</v>
      </c>
      <c r="G238" s="226" t="s">
        <v>53</v>
      </c>
      <c r="H238" s="224">
        <v>2</v>
      </c>
      <c r="I238" s="222"/>
      <c r="J238" s="227"/>
      <c r="K238" s="225" t="s">
        <v>53</v>
      </c>
      <c r="L238" s="226" t="s">
        <v>53</v>
      </c>
      <c r="M238" s="224">
        <v>2</v>
      </c>
      <c r="N238" s="222"/>
      <c r="O238" s="227"/>
    </row>
    <row r="239" spans="1:15" x14ac:dyDescent="0.25">
      <c r="A239" s="225" t="s">
        <v>53</v>
      </c>
      <c r="B239" s="226" t="s">
        <v>53</v>
      </c>
      <c r="C239" s="224">
        <v>3</v>
      </c>
      <c r="D239" s="222"/>
      <c r="E239" s="223"/>
      <c r="F239" s="225" t="s">
        <v>53</v>
      </c>
      <c r="G239" s="226" t="s">
        <v>53</v>
      </c>
      <c r="H239" s="224">
        <v>3</v>
      </c>
      <c r="I239" s="222"/>
      <c r="J239" s="223"/>
      <c r="K239" s="225" t="s">
        <v>53</v>
      </c>
      <c r="L239" s="226" t="s">
        <v>53</v>
      </c>
      <c r="M239" s="224">
        <v>3</v>
      </c>
      <c r="N239" s="222"/>
      <c r="O239" s="223"/>
    </row>
    <row r="240" spans="1:15" x14ac:dyDescent="0.25">
      <c r="A240" s="225" t="s">
        <v>53</v>
      </c>
      <c r="B240" s="226" t="s">
        <v>53</v>
      </c>
      <c r="C240" s="224">
        <v>4</v>
      </c>
      <c r="D240" s="228"/>
      <c r="E240" s="223"/>
      <c r="F240" s="225" t="s">
        <v>53</v>
      </c>
      <c r="G240" s="226" t="s">
        <v>53</v>
      </c>
      <c r="H240" s="224">
        <v>4</v>
      </c>
      <c r="I240" s="228"/>
      <c r="J240" s="223"/>
      <c r="K240" s="225" t="s">
        <v>53</v>
      </c>
      <c r="L240" s="226" t="s">
        <v>53</v>
      </c>
      <c r="M240" s="224">
        <v>4</v>
      </c>
      <c r="N240" s="228"/>
      <c r="O240" s="223"/>
    </row>
    <row r="241" spans="1:15" x14ac:dyDescent="0.25">
      <c r="A241" s="225" t="s">
        <v>53</v>
      </c>
      <c r="B241" s="226" t="s">
        <v>53</v>
      </c>
      <c r="C241" s="224">
        <v>5</v>
      </c>
      <c r="D241" s="222"/>
      <c r="E241" s="223"/>
      <c r="F241" s="225" t="s">
        <v>53</v>
      </c>
      <c r="G241" s="226" t="s">
        <v>53</v>
      </c>
      <c r="H241" s="224">
        <v>5</v>
      </c>
      <c r="I241" s="222"/>
      <c r="J241" s="223"/>
      <c r="K241" s="225" t="s">
        <v>53</v>
      </c>
      <c r="L241" s="226" t="s">
        <v>53</v>
      </c>
      <c r="M241" s="224">
        <v>5</v>
      </c>
      <c r="N241" s="222"/>
      <c r="O241" s="223"/>
    </row>
    <row r="242" spans="1:15" x14ac:dyDescent="0.25">
      <c r="A242" s="229" t="s">
        <v>53</v>
      </c>
      <c r="B242" s="222" t="s">
        <v>53</v>
      </c>
      <c r="C242" s="216">
        <v>6</v>
      </c>
      <c r="D242" s="230"/>
      <c r="E242" s="231"/>
      <c r="F242" s="229" t="s">
        <v>53</v>
      </c>
      <c r="G242" s="222" t="s">
        <v>53</v>
      </c>
      <c r="H242" s="216">
        <v>6</v>
      </c>
      <c r="I242" s="230"/>
      <c r="J242" s="231"/>
      <c r="K242" s="229" t="s">
        <v>53</v>
      </c>
      <c r="L242" s="222" t="s">
        <v>53</v>
      </c>
      <c r="M242" s="216">
        <v>6</v>
      </c>
      <c r="N242" s="230"/>
      <c r="O242" s="231"/>
    </row>
    <row r="243" spans="1:15" x14ac:dyDescent="0.25">
      <c r="A243" s="229" t="s">
        <v>53</v>
      </c>
      <c r="B243" s="222" t="s">
        <v>53</v>
      </c>
      <c r="C243" s="216">
        <v>7</v>
      </c>
      <c r="D243" s="230"/>
      <c r="E243" s="231"/>
      <c r="F243" s="229" t="s">
        <v>53</v>
      </c>
      <c r="G243" s="222" t="s">
        <v>53</v>
      </c>
      <c r="H243" s="216">
        <v>7</v>
      </c>
      <c r="I243" s="230"/>
      <c r="J243" s="231"/>
      <c r="K243" s="229" t="s">
        <v>53</v>
      </c>
      <c r="L243" s="222" t="s">
        <v>53</v>
      </c>
      <c r="M243" s="216">
        <v>7</v>
      </c>
      <c r="N243" s="230"/>
      <c r="O243" s="231"/>
    </row>
    <row r="244" spans="1:15" x14ac:dyDescent="0.25">
      <c r="A244" s="229" t="s">
        <v>53</v>
      </c>
      <c r="B244" s="222" t="s">
        <v>53</v>
      </c>
      <c r="C244" s="216">
        <v>8</v>
      </c>
      <c r="D244" s="230"/>
      <c r="E244" s="233"/>
      <c r="F244" s="229" t="s">
        <v>53</v>
      </c>
      <c r="G244" s="222" t="s">
        <v>53</v>
      </c>
      <c r="H244" s="216">
        <v>8</v>
      </c>
      <c r="I244" s="230"/>
      <c r="J244" s="233"/>
      <c r="K244" s="229" t="s">
        <v>53</v>
      </c>
      <c r="L244" s="222" t="s">
        <v>53</v>
      </c>
      <c r="M244" s="216">
        <v>8</v>
      </c>
      <c r="N244" s="230"/>
      <c r="O244" s="233"/>
    </row>
    <row r="245" spans="1:15" x14ac:dyDescent="0.25">
      <c r="A245" s="229" t="s">
        <v>53</v>
      </c>
      <c r="B245" s="222" t="s">
        <v>53</v>
      </c>
      <c r="C245" s="216">
        <v>9</v>
      </c>
      <c r="D245" s="230"/>
      <c r="E245" s="231"/>
      <c r="F245" s="229" t="s">
        <v>53</v>
      </c>
      <c r="G245" s="222" t="s">
        <v>53</v>
      </c>
      <c r="H245" s="216">
        <v>9</v>
      </c>
      <c r="I245" s="230"/>
      <c r="J245" s="231"/>
      <c r="K245" s="229" t="s">
        <v>53</v>
      </c>
      <c r="L245" s="222" t="s">
        <v>53</v>
      </c>
      <c r="M245" s="216">
        <v>9</v>
      </c>
      <c r="N245" s="230"/>
      <c r="O245" s="231"/>
    </row>
    <row r="246" spans="1:15" x14ac:dyDescent="0.25">
      <c r="A246" s="229" t="s">
        <v>53</v>
      </c>
      <c r="B246" s="222" t="s">
        <v>53</v>
      </c>
      <c r="C246" s="216">
        <v>10</v>
      </c>
      <c r="D246" s="230"/>
      <c r="E246" s="231"/>
      <c r="F246" s="229" t="s">
        <v>53</v>
      </c>
      <c r="G246" s="222" t="s">
        <v>53</v>
      </c>
      <c r="H246" s="216">
        <v>10</v>
      </c>
      <c r="I246" s="230"/>
      <c r="J246" s="231"/>
      <c r="K246" s="229" t="s">
        <v>53</v>
      </c>
      <c r="L246" s="222" t="s">
        <v>53</v>
      </c>
      <c r="M246" s="216">
        <v>10</v>
      </c>
      <c r="N246" s="230"/>
      <c r="O246" s="231"/>
    </row>
    <row r="247" spans="1:15" x14ac:dyDescent="0.25">
      <c r="A247" s="282">
        <v>43665</v>
      </c>
      <c r="B247" s="282"/>
      <c r="C247" s="282"/>
      <c r="D247" s="282"/>
      <c r="E247" s="282"/>
      <c r="F247" s="282"/>
      <c r="G247" s="282"/>
      <c r="H247" s="282"/>
      <c r="I247" s="282"/>
      <c r="J247" s="282"/>
      <c r="K247" s="213"/>
      <c r="L247" s="213"/>
      <c r="M247" s="213"/>
      <c r="N247" s="213"/>
      <c r="O247" s="213"/>
    </row>
    <row r="248" spans="1:15" x14ac:dyDescent="0.25">
      <c r="A248" s="214" t="s">
        <v>47</v>
      </c>
      <c r="B248" s="215" t="s">
        <v>48</v>
      </c>
      <c r="C248" s="216" t="s">
        <v>49</v>
      </c>
      <c r="D248" s="217" t="s">
        <v>50</v>
      </c>
      <c r="E248" s="218" t="s">
        <v>51</v>
      </c>
      <c r="F248" s="214" t="s">
        <v>47</v>
      </c>
      <c r="G248" s="215" t="s">
        <v>48</v>
      </c>
      <c r="H248" s="216" t="s">
        <v>49</v>
      </c>
      <c r="I248" s="217" t="s">
        <v>50</v>
      </c>
      <c r="J248" s="218" t="s">
        <v>51</v>
      </c>
      <c r="K248" s="214" t="s">
        <v>47</v>
      </c>
      <c r="L248" s="215" t="s">
        <v>48</v>
      </c>
      <c r="M248" s="216" t="s">
        <v>49</v>
      </c>
      <c r="N248" s="217" t="s">
        <v>50</v>
      </c>
      <c r="O248" s="218" t="s">
        <v>51</v>
      </c>
    </row>
    <row r="249" spans="1:15" x14ac:dyDescent="0.25">
      <c r="A249" s="219"/>
      <c r="B249" s="220"/>
      <c r="C249" s="224">
        <v>1</v>
      </c>
      <c r="D249" s="222"/>
      <c r="E249" s="223"/>
      <c r="F249" s="219"/>
      <c r="G249" s="220"/>
      <c r="H249" s="224">
        <v>1</v>
      </c>
      <c r="I249" s="222"/>
      <c r="J249" s="223"/>
      <c r="K249" s="219"/>
      <c r="L249" s="220"/>
      <c r="M249" s="224">
        <v>1</v>
      </c>
      <c r="N249" s="222"/>
      <c r="O249" s="223"/>
    </row>
    <row r="250" spans="1:15" x14ac:dyDescent="0.25">
      <c r="A250" s="225" t="s">
        <v>53</v>
      </c>
      <c r="B250" s="226" t="s">
        <v>53</v>
      </c>
      <c r="C250" s="224">
        <v>2</v>
      </c>
      <c r="D250" s="222"/>
      <c r="E250" s="227"/>
      <c r="F250" s="225" t="s">
        <v>53</v>
      </c>
      <c r="G250" s="226" t="s">
        <v>53</v>
      </c>
      <c r="H250" s="224">
        <v>2</v>
      </c>
      <c r="I250" s="222"/>
      <c r="J250" s="227"/>
      <c r="K250" s="225" t="s">
        <v>53</v>
      </c>
      <c r="L250" s="226" t="s">
        <v>53</v>
      </c>
      <c r="M250" s="224">
        <v>2</v>
      </c>
      <c r="N250" s="222"/>
      <c r="O250" s="227"/>
    </row>
    <row r="251" spans="1:15" x14ac:dyDescent="0.25">
      <c r="A251" s="225" t="s">
        <v>53</v>
      </c>
      <c r="B251" s="226" t="s">
        <v>53</v>
      </c>
      <c r="C251" s="224">
        <v>3</v>
      </c>
      <c r="D251" s="222"/>
      <c r="E251" s="223"/>
      <c r="F251" s="225" t="s">
        <v>53</v>
      </c>
      <c r="G251" s="226" t="s">
        <v>53</v>
      </c>
      <c r="H251" s="224">
        <v>3</v>
      </c>
      <c r="I251" s="222"/>
      <c r="J251" s="223"/>
      <c r="K251" s="225" t="s">
        <v>53</v>
      </c>
      <c r="L251" s="226" t="s">
        <v>53</v>
      </c>
      <c r="M251" s="224">
        <v>3</v>
      </c>
      <c r="N251" s="222"/>
      <c r="O251" s="223"/>
    </row>
    <row r="252" spans="1:15" x14ac:dyDescent="0.25">
      <c r="A252" s="225" t="s">
        <v>53</v>
      </c>
      <c r="B252" s="226" t="s">
        <v>53</v>
      </c>
      <c r="C252" s="224">
        <v>4</v>
      </c>
      <c r="D252" s="228"/>
      <c r="E252" s="223"/>
      <c r="F252" s="225" t="s">
        <v>53</v>
      </c>
      <c r="G252" s="226" t="s">
        <v>53</v>
      </c>
      <c r="H252" s="224">
        <v>4</v>
      </c>
      <c r="I252" s="228"/>
      <c r="J252" s="223"/>
      <c r="K252" s="225" t="s">
        <v>53</v>
      </c>
      <c r="L252" s="226" t="s">
        <v>53</v>
      </c>
      <c r="M252" s="224">
        <v>4</v>
      </c>
      <c r="N252" s="228"/>
      <c r="O252" s="223"/>
    </row>
    <row r="253" spans="1:15" x14ac:dyDescent="0.25">
      <c r="A253" s="225" t="s">
        <v>53</v>
      </c>
      <c r="B253" s="226" t="s">
        <v>53</v>
      </c>
      <c r="C253" s="224">
        <v>5</v>
      </c>
      <c r="D253" s="222"/>
      <c r="E253" s="223"/>
      <c r="F253" s="225" t="s">
        <v>53</v>
      </c>
      <c r="G253" s="226" t="s">
        <v>53</v>
      </c>
      <c r="H253" s="224">
        <v>5</v>
      </c>
      <c r="I253" s="222"/>
      <c r="J253" s="223"/>
      <c r="K253" s="225" t="s">
        <v>53</v>
      </c>
      <c r="L253" s="226" t="s">
        <v>53</v>
      </c>
      <c r="M253" s="224">
        <v>5</v>
      </c>
      <c r="N253" s="222"/>
      <c r="O253" s="223"/>
    </row>
    <row r="254" spans="1:15" x14ac:dyDescent="0.25">
      <c r="A254" s="229" t="s">
        <v>53</v>
      </c>
      <c r="B254" s="222" t="s">
        <v>53</v>
      </c>
      <c r="C254" s="216">
        <v>6</v>
      </c>
      <c r="D254" s="230"/>
      <c r="E254" s="231"/>
      <c r="F254" s="229" t="s">
        <v>53</v>
      </c>
      <c r="G254" s="222" t="s">
        <v>53</v>
      </c>
      <c r="H254" s="216">
        <v>6</v>
      </c>
      <c r="I254" s="230"/>
      <c r="J254" s="231"/>
      <c r="K254" s="229" t="s">
        <v>53</v>
      </c>
      <c r="L254" s="222" t="s">
        <v>53</v>
      </c>
      <c r="M254" s="216">
        <v>6</v>
      </c>
      <c r="N254" s="230"/>
      <c r="O254" s="231"/>
    </row>
    <row r="255" spans="1:15" x14ac:dyDescent="0.25">
      <c r="A255" s="229" t="s">
        <v>53</v>
      </c>
      <c r="B255" s="222" t="s">
        <v>53</v>
      </c>
      <c r="C255" s="216">
        <v>7</v>
      </c>
      <c r="D255" s="230"/>
      <c r="E255" s="231"/>
      <c r="F255" s="229" t="s">
        <v>53</v>
      </c>
      <c r="G255" s="222" t="s">
        <v>53</v>
      </c>
      <c r="H255" s="216">
        <v>7</v>
      </c>
      <c r="I255" s="230"/>
      <c r="J255" s="231"/>
      <c r="K255" s="229" t="s">
        <v>53</v>
      </c>
      <c r="L255" s="222" t="s">
        <v>53</v>
      </c>
      <c r="M255" s="216">
        <v>7</v>
      </c>
      <c r="N255" s="230"/>
      <c r="O255" s="231"/>
    </row>
    <row r="256" spans="1:15" x14ac:dyDescent="0.25">
      <c r="A256" s="229" t="s">
        <v>53</v>
      </c>
      <c r="B256" s="222" t="s">
        <v>53</v>
      </c>
      <c r="C256" s="216">
        <v>8</v>
      </c>
      <c r="D256" s="230"/>
      <c r="E256" s="233"/>
      <c r="F256" s="229" t="s">
        <v>53</v>
      </c>
      <c r="G256" s="222" t="s">
        <v>53</v>
      </c>
      <c r="H256" s="216">
        <v>8</v>
      </c>
      <c r="I256" s="230"/>
      <c r="J256" s="233"/>
      <c r="K256" s="229" t="s">
        <v>53</v>
      </c>
      <c r="L256" s="222" t="s">
        <v>53</v>
      </c>
      <c r="M256" s="216">
        <v>8</v>
      </c>
      <c r="N256" s="230"/>
      <c r="O256" s="233"/>
    </row>
    <row r="257" spans="1:15" x14ac:dyDescent="0.25">
      <c r="A257" s="229" t="s">
        <v>53</v>
      </c>
      <c r="B257" s="222" t="s">
        <v>53</v>
      </c>
      <c r="C257" s="216">
        <v>9</v>
      </c>
      <c r="D257" s="230"/>
      <c r="E257" s="231"/>
      <c r="F257" s="229" t="s">
        <v>53</v>
      </c>
      <c r="G257" s="222" t="s">
        <v>53</v>
      </c>
      <c r="H257" s="216">
        <v>9</v>
      </c>
      <c r="I257" s="230"/>
      <c r="J257" s="231"/>
      <c r="K257" s="229" t="s">
        <v>53</v>
      </c>
      <c r="L257" s="222" t="s">
        <v>53</v>
      </c>
      <c r="M257" s="216">
        <v>9</v>
      </c>
      <c r="N257" s="230"/>
      <c r="O257" s="231"/>
    </row>
    <row r="258" spans="1:15" x14ac:dyDescent="0.25">
      <c r="A258" s="229" t="s">
        <v>53</v>
      </c>
      <c r="B258" s="222" t="s">
        <v>53</v>
      </c>
      <c r="C258" s="216">
        <v>10</v>
      </c>
      <c r="D258" s="230"/>
      <c r="E258" s="231"/>
      <c r="F258" s="229" t="s">
        <v>53</v>
      </c>
      <c r="G258" s="222" t="s">
        <v>53</v>
      </c>
      <c r="H258" s="216">
        <v>10</v>
      </c>
      <c r="I258" s="230"/>
      <c r="J258" s="231"/>
      <c r="K258" s="229" t="s">
        <v>53</v>
      </c>
      <c r="L258" s="222" t="s">
        <v>53</v>
      </c>
      <c r="M258" s="216">
        <v>10</v>
      </c>
      <c r="N258" s="230"/>
      <c r="O258" s="231"/>
    </row>
    <row r="259" spans="1:15" x14ac:dyDescent="0.25">
      <c r="A259" s="282">
        <v>43665</v>
      </c>
      <c r="B259" s="282"/>
      <c r="C259" s="282"/>
      <c r="D259" s="282"/>
      <c r="E259" s="282"/>
      <c r="F259" s="282"/>
      <c r="G259" s="282"/>
      <c r="H259" s="282"/>
      <c r="I259" s="282"/>
      <c r="J259" s="282"/>
      <c r="K259" s="213"/>
      <c r="L259" s="213"/>
      <c r="M259" s="213"/>
      <c r="N259" s="213"/>
      <c r="O259" s="213"/>
    </row>
    <row r="260" spans="1:15" x14ac:dyDescent="0.25">
      <c r="A260" s="214" t="s">
        <v>47</v>
      </c>
      <c r="B260" s="215" t="s">
        <v>48</v>
      </c>
      <c r="C260" s="216" t="s">
        <v>49</v>
      </c>
      <c r="D260" s="217" t="s">
        <v>50</v>
      </c>
      <c r="E260" s="218" t="s">
        <v>51</v>
      </c>
      <c r="F260" s="214" t="s">
        <v>47</v>
      </c>
      <c r="G260" s="215" t="s">
        <v>48</v>
      </c>
      <c r="H260" s="216" t="s">
        <v>49</v>
      </c>
      <c r="I260" s="217" t="s">
        <v>50</v>
      </c>
      <c r="J260" s="218" t="s">
        <v>51</v>
      </c>
      <c r="K260" s="214" t="s">
        <v>47</v>
      </c>
      <c r="L260" s="215" t="s">
        <v>48</v>
      </c>
      <c r="M260" s="216" t="s">
        <v>49</v>
      </c>
      <c r="N260" s="217" t="s">
        <v>50</v>
      </c>
      <c r="O260" s="218" t="s">
        <v>51</v>
      </c>
    </row>
    <row r="261" spans="1:15" x14ac:dyDescent="0.25">
      <c r="A261" s="219"/>
      <c r="B261" s="220"/>
      <c r="C261" s="224">
        <v>1</v>
      </c>
      <c r="D261" s="222"/>
      <c r="E261" s="223"/>
      <c r="F261" s="219"/>
      <c r="G261" s="220"/>
      <c r="H261" s="224">
        <v>1</v>
      </c>
      <c r="I261" s="222"/>
      <c r="J261" s="223"/>
      <c r="K261" s="219"/>
      <c r="L261" s="220"/>
      <c r="M261" s="224">
        <v>1</v>
      </c>
      <c r="N261" s="222"/>
      <c r="O261" s="223"/>
    </row>
    <row r="262" spans="1:15" x14ac:dyDescent="0.25">
      <c r="A262" s="225" t="s">
        <v>53</v>
      </c>
      <c r="B262" s="226" t="s">
        <v>53</v>
      </c>
      <c r="C262" s="224">
        <v>2</v>
      </c>
      <c r="D262" s="222"/>
      <c r="E262" s="227"/>
      <c r="F262" s="225" t="s">
        <v>53</v>
      </c>
      <c r="G262" s="226" t="s">
        <v>53</v>
      </c>
      <c r="H262" s="224">
        <v>2</v>
      </c>
      <c r="I262" s="222"/>
      <c r="J262" s="227"/>
      <c r="K262" s="225" t="s">
        <v>53</v>
      </c>
      <c r="L262" s="226" t="s">
        <v>53</v>
      </c>
      <c r="M262" s="224">
        <v>2</v>
      </c>
      <c r="N262" s="222"/>
      <c r="O262" s="227"/>
    </row>
    <row r="263" spans="1:15" x14ac:dyDescent="0.25">
      <c r="A263" s="225" t="s">
        <v>53</v>
      </c>
      <c r="B263" s="226" t="s">
        <v>53</v>
      </c>
      <c r="C263" s="224">
        <v>3</v>
      </c>
      <c r="D263" s="222"/>
      <c r="E263" s="223"/>
      <c r="F263" s="225" t="s">
        <v>53</v>
      </c>
      <c r="G263" s="226" t="s">
        <v>53</v>
      </c>
      <c r="H263" s="224">
        <v>3</v>
      </c>
      <c r="I263" s="222"/>
      <c r="J263" s="223"/>
      <c r="K263" s="225" t="s">
        <v>53</v>
      </c>
      <c r="L263" s="226" t="s">
        <v>53</v>
      </c>
      <c r="M263" s="224">
        <v>3</v>
      </c>
      <c r="N263" s="222"/>
      <c r="O263" s="223"/>
    </row>
    <row r="264" spans="1:15" x14ac:dyDescent="0.25">
      <c r="A264" s="225" t="s">
        <v>53</v>
      </c>
      <c r="B264" s="226" t="s">
        <v>53</v>
      </c>
      <c r="C264" s="224">
        <v>4</v>
      </c>
      <c r="D264" s="228"/>
      <c r="E264" s="223"/>
      <c r="F264" s="225" t="s">
        <v>53</v>
      </c>
      <c r="G264" s="226" t="s">
        <v>53</v>
      </c>
      <c r="H264" s="224">
        <v>4</v>
      </c>
      <c r="I264" s="228"/>
      <c r="J264" s="223"/>
      <c r="K264" s="225" t="s">
        <v>53</v>
      </c>
      <c r="L264" s="226" t="s">
        <v>53</v>
      </c>
      <c r="M264" s="224">
        <v>4</v>
      </c>
      <c r="N264" s="228"/>
      <c r="O264" s="223"/>
    </row>
    <row r="265" spans="1:15" x14ac:dyDescent="0.25">
      <c r="A265" s="225" t="s">
        <v>53</v>
      </c>
      <c r="B265" s="226" t="s">
        <v>53</v>
      </c>
      <c r="C265" s="224">
        <v>5</v>
      </c>
      <c r="D265" s="222"/>
      <c r="E265" s="223"/>
      <c r="F265" s="225" t="s">
        <v>53</v>
      </c>
      <c r="G265" s="226" t="s">
        <v>53</v>
      </c>
      <c r="H265" s="224">
        <v>5</v>
      </c>
      <c r="I265" s="222"/>
      <c r="J265" s="223"/>
      <c r="K265" s="225" t="s">
        <v>53</v>
      </c>
      <c r="L265" s="226" t="s">
        <v>53</v>
      </c>
      <c r="M265" s="224">
        <v>5</v>
      </c>
      <c r="N265" s="222"/>
      <c r="O265" s="223"/>
    </row>
    <row r="266" spans="1:15" x14ac:dyDescent="0.25">
      <c r="A266" s="229" t="s">
        <v>53</v>
      </c>
      <c r="B266" s="222" t="s">
        <v>53</v>
      </c>
      <c r="C266" s="216">
        <v>6</v>
      </c>
      <c r="D266" s="230"/>
      <c r="E266" s="231"/>
      <c r="F266" s="229" t="s">
        <v>53</v>
      </c>
      <c r="G266" s="222" t="s">
        <v>53</v>
      </c>
      <c r="H266" s="216">
        <v>6</v>
      </c>
      <c r="I266" s="230"/>
      <c r="J266" s="231"/>
      <c r="K266" s="229" t="s">
        <v>53</v>
      </c>
      <c r="L266" s="222" t="s">
        <v>53</v>
      </c>
      <c r="M266" s="216">
        <v>6</v>
      </c>
      <c r="N266" s="230"/>
      <c r="O266" s="231"/>
    </row>
    <row r="267" spans="1:15" x14ac:dyDescent="0.25">
      <c r="A267" s="229" t="s">
        <v>53</v>
      </c>
      <c r="B267" s="222" t="s">
        <v>53</v>
      </c>
      <c r="C267" s="216">
        <v>7</v>
      </c>
      <c r="D267" s="230"/>
      <c r="E267" s="231"/>
      <c r="F267" s="229" t="s">
        <v>53</v>
      </c>
      <c r="G267" s="222" t="s">
        <v>53</v>
      </c>
      <c r="H267" s="216">
        <v>7</v>
      </c>
      <c r="I267" s="230"/>
      <c r="J267" s="231"/>
      <c r="K267" s="229" t="s">
        <v>53</v>
      </c>
      <c r="L267" s="222" t="s">
        <v>53</v>
      </c>
      <c r="M267" s="216">
        <v>7</v>
      </c>
      <c r="N267" s="230"/>
      <c r="O267" s="231"/>
    </row>
    <row r="268" spans="1:15" x14ac:dyDescent="0.25">
      <c r="A268" s="229" t="s">
        <v>53</v>
      </c>
      <c r="B268" s="222" t="s">
        <v>53</v>
      </c>
      <c r="C268" s="216">
        <v>8</v>
      </c>
      <c r="D268" s="230"/>
      <c r="E268" s="233"/>
      <c r="F268" s="229" t="s">
        <v>53</v>
      </c>
      <c r="G268" s="222" t="s">
        <v>53</v>
      </c>
      <c r="H268" s="216">
        <v>8</v>
      </c>
      <c r="I268" s="230"/>
      <c r="J268" s="233"/>
      <c r="K268" s="229" t="s">
        <v>53</v>
      </c>
      <c r="L268" s="222" t="s">
        <v>53</v>
      </c>
      <c r="M268" s="216">
        <v>8</v>
      </c>
      <c r="N268" s="230"/>
      <c r="O268" s="233"/>
    </row>
    <row r="269" spans="1:15" x14ac:dyDescent="0.25">
      <c r="A269" s="229" t="s">
        <v>53</v>
      </c>
      <c r="B269" s="222" t="s">
        <v>53</v>
      </c>
      <c r="C269" s="216">
        <v>9</v>
      </c>
      <c r="D269" s="230"/>
      <c r="E269" s="231"/>
      <c r="F269" s="229" t="s">
        <v>53</v>
      </c>
      <c r="G269" s="222" t="s">
        <v>53</v>
      </c>
      <c r="H269" s="216">
        <v>9</v>
      </c>
      <c r="I269" s="230"/>
      <c r="J269" s="231"/>
      <c r="K269" s="229" t="s">
        <v>53</v>
      </c>
      <c r="L269" s="222" t="s">
        <v>53</v>
      </c>
      <c r="M269" s="216">
        <v>9</v>
      </c>
      <c r="N269" s="230"/>
      <c r="O269" s="231"/>
    </row>
    <row r="270" spans="1:15" x14ac:dyDescent="0.25">
      <c r="A270" s="229" t="s">
        <v>53</v>
      </c>
      <c r="B270" s="222" t="s">
        <v>53</v>
      </c>
      <c r="C270" s="216">
        <v>10</v>
      </c>
      <c r="D270" s="230"/>
      <c r="E270" s="231"/>
      <c r="F270" s="229" t="s">
        <v>53</v>
      </c>
      <c r="G270" s="222" t="s">
        <v>53</v>
      </c>
      <c r="H270" s="216">
        <v>10</v>
      </c>
      <c r="I270" s="230"/>
      <c r="J270" s="231"/>
      <c r="K270" s="229" t="s">
        <v>53</v>
      </c>
      <c r="L270" s="222" t="s">
        <v>53</v>
      </c>
      <c r="M270" s="216">
        <v>10</v>
      </c>
      <c r="N270" s="230"/>
      <c r="O270" s="231"/>
    </row>
    <row r="271" spans="1:15" x14ac:dyDescent="0.25">
      <c r="A271" s="282">
        <v>43665</v>
      </c>
      <c r="B271" s="282"/>
      <c r="C271" s="282"/>
      <c r="D271" s="282"/>
      <c r="E271" s="282"/>
      <c r="F271" s="282"/>
      <c r="G271" s="282"/>
      <c r="H271" s="282"/>
      <c r="I271" s="282"/>
      <c r="J271" s="282"/>
      <c r="K271" s="213"/>
      <c r="L271" s="213"/>
      <c r="M271" s="213"/>
      <c r="N271" s="213"/>
      <c r="O271" s="213"/>
    </row>
    <row r="272" spans="1:15" x14ac:dyDescent="0.25">
      <c r="A272" s="214" t="s">
        <v>47</v>
      </c>
      <c r="B272" s="215" t="s">
        <v>48</v>
      </c>
      <c r="C272" s="216" t="s">
        <v>49</v>
      </c>
      <c r="D272" s="217" t="s">
        <v>50</v>
      </c>
      <c r="E272" s="218" t="s">
        <v>51</v>
      </c>
      <c r="F272" s="214" t="s">
        <v>47</v>
      </c>
      <c r="G272" s="215" t="s">
        <v>48</v>
      </c>
      <c r="H272" s="216" t="s">
        <v>49</v>
      </c>
      <c r="I272" s="217" t="s">
        <v>50</v>
      </c>
      <c r="J272" s="218" t="s">
        <v>51</v>
      </c>
      <c r="K272" s="214" t="s">
        <v>47</v>
      </c>
      <c r="L272" s="215" t="s">
        <v>48</v>
      </c>
      <c r="M272" s="216" t="s">
        <v>49</v>
      </c>
      <c r="N272" s="217" t="s">
        <v>50</v>
      </c>
      <c r="O272" s="218" t="s">
        <v>51</v>
      </c>
    </row>
    <row r="273" spans="1:15" x14ac:dyDescent="0.25">
      <c r="A273" s="219"/>
      <c r="B273" s="220"/>
      <c r="C273" s="224">
        <v>1</v>
      </c>
      <c r="D273" s="222"/>
      <c r="E273" s="223"/>
      <c r="F273" s="219"/>
      <c r="G273" s="220"/>
      <c r="H273" s="224">
        <v>1</v>
      </c>
      <c r="I273" s="222"/>
      <c r="J273" s="223"/>
      <c r="K273" s="219"/>
      <c r="L273" s="220"/>
      <c r="M273" s="224">
        <v>1</v>
      </c>
      <c r="N273" s="222"/>
      <c r="O273" s="223"/>
    </row>
    <row r="274" spans="1:15" x14ac:dyDescent="0.25">
      <c r="A274" s="225" t="s">
        <v>53</v>
      </c>
      <c r="B274" s="226" t="s">
        <v>53</v>
      </c>
      <c r="C274" s="224">
        <v>2</v>
      </c>
      <c r="D274" s="222"/>
      <c r="E274" s="227"/>
      <c r="F274" s="225" t="s">
        <v>53</v>
      </c>
      <c r="G274" s="226" t="s">
        <v>53</v>
      </c>
      <c r="H274" s="224">
        <v>2</v>
      </c>
      <c r="I274" s="222"/>
      <c r="J274" s="227"/>
      <c r="K274" s="225" t="s">
        <v>53</v>
      </c>
      <c r="L274" s="226" t="s">
        <v>53</v>
      </c>
      <c r="M274" s="224">
        <v>2</v>
      </c>
      <c r="N274" s="222"/>
      <c r="O274" s="227"/>
    </row>
    <row r="275" spans="1:15" x14ac:dyDescent="0.25">
      <c r="A275" s="225" t="s">
        <v>53</v>
      </c>
      <c r="B275" s="226" t="s">
        <v>53</v>
      </c>
      <c r="C275" s="224">
        <v>3</v>
      </c>
      <c r="D275" s="222"/>
      <c r="E275" s="223"/>
      <c r="F275" s="225" t="s">
        <v>53</v>
      </c>
      <c r="G275" s="226" t="s">
        <v>53</v>
      </c>
      <c r="H275" s="224">
        <v>3</v>
      </c>
      <c r="I275" s="222"/>
      <c r="J275" s="223"/>
      <c r="K275" s="225" t="s">
        <v>53</v>
      </c>
      <c r="L275" s="226" t="s">
        <v>53</v>
      </c>
      <c r="M275" s="224">
        <v>3</v>
      </c>
      <c r="N275" s="222"/>
      <c r="O275" s="223"/>
    </row>
    <row r="276" spans="1:15" x14ac:dyDescent="0.25">
      <c r="A276" s="225" t="s">
        <v>53</v>
      </c>
      <c r="B276" s="226" t="s">
        <v>53</v>
      </c>
      <c r="C276" s="224">
        <v>4</v>
      </c>
      <c r="D276" s="228"/>
      <c r="E276" s="223"/>
      <c r="F276" s="225" t="s">
        <v>53</v>
      </c>
      <c r="G276" s="226" t="s">
        <v>53</v>
      </c>
      <c r="H276" s="224">
        <v>4</v>
      </c>
      <c r="I276" s="228"/>
      <c r="J276" s="223"/>
      <c r="K276" s="225" t="s">
        <v>53</v>
      </c>
      <c r="L276" s="226" t="s">
        <v>53</v>
      </c>
      <c r="M276" s="224">
        <v>4</v>
      </c>
      <c r="N276" s="228"/>
      <c r="O276" s="223"/>
    </row>
    <row r="277" spans="1:15" x14ac:dyDescent="0.25">
      <c r="A277" s="225" t="s">
        <v>53</v>
      </c>
      <c r="B277" s="226" t="s">
        <v>53</v>
      </c>
      <c r="C277" s="224">
        <v>5</v>
      </c>
      <c r="D277" s="222"/>
      <c r="E277" s="223"/>
      <c r="F277" s="225" t="s">
        <v>53</v>
      </c>
      <c r="G277" s="226" t="s">
        <v>53</v>
      </c>
      <c r="H277" s="224">
        <v>5</v>
      </c>
      <c r="I277" s="222"/>
      <c r="J277" s="223"/>
      <c r="K277" s="225" t="s">
        <v>53</v>
      </c>
      <c r="L277" s="226" t="s">
        <v>53</v>
      </c>
      <c r="M277" s="224">
        <v>5</v>
      </c>
      <c r="N277" s="222"/>
      <c r="O277" s="223"/>
    </row>
    <row r="278" spans="1:15" x14ac:dyDescent="0.25">
      <c r="A278" s="229" t="s">
        <v>53</v>
      </c>
      <c r="B278" s="222" t="s">
        <v>53</v>
      </c>
      <c r="C278" s="216">
        <v>6</v>
      </c>
      <c r="D278" s="230"/>
      <c r="E278" s="231"/>
      <c r="F278" s="229" t="s">
        <v>53</v>
      </c>
      <c r="G278" s="222" t="s">
        <v>53</v>
      </c>
      <c r="H278" s="216">
        <v>6</v>
      </c>
      <c r="I278" s="230"/>
      <c r="J278" s="231"/>
      <c r="K278" s="229" t="s">
        <v>53</v>
      </c>
      <c r="L278" s="222" t="s">
        <v>53</v>
      </c>
      <c r="M278" s="216">
        <v>6</v>
      </c>
      <c r="N278" s="230"/>
      <c r="O278" s="231"/>
    </row>
    <row r="279" spans="1:15" x14ac:dyDescent="0.25">
      <c r="A279" s="229" t="s">
        <v>53</v>
      </c>
      <c r="B279" s="222" t="s">
        <v>53</v>
      </c>
      <c r="C279" s="216">
        <v>7</v>
      </c>
      <c r="D279" s="230"/>
      <c r="E279" s="231"/>
      <c r="F279" s="229" t="s">
        <v>53</v>
      </c>
      <c r="G279" s="222" t="s">
        <v>53</v>
      </c>
      <c r="H279" s="216">
        <v>7</v>
      </c>
      <c r="I279" s="230"/>
      <c r="J279" s="231"/>
      <c r="K279" s="229" t="s">
        <v>53</v>
      </c>
      <c r="L279" s="222" t="s">
        <v>53</v>
      </c>
      <c r="M279" s="216">
        <v>7</v>
      </c>
      <c r="N279" s="230"/>
      <c r="O279" s="231"/>
    </row>
    <row r="280" spans="1:15" x14ac:dyDescent="0.25">
      <c r="A280" s="229" t="s">
        <v>53</v>
      </c>
      <c r="B280" s="222" t="s">
        <v>53</v>
      </c>
      <c r="C280" s="216">
        <v>8</v>
      </c>
      <c r="D280" s="230"/>
      <c r="E280" s="233"/>
      <c r="F280" s="229" t="s">
        <v>53</v>
      </c>
      <c r="G280" s="222" t="s">
        <v>53</v>
      </c>
      <c r="H280" s="216">
        <v>8</v>
      </c>
      <c r="I280" s="230"/>
      <c r="J280" s="233"/>
      <c r="K280" s="229" t="s">
        <v>53</v>
      </c>
      <c r="L280" s="222" t="s">
        <v>53</v>
      </c>
      <c r="M280" s="216">
        <v>8</v>
      </c>
      <c r="N280" s="230"/>
      <c r="O280" s="233"/>
    </row>
    <row r="281" spans="1:15" x14ac:dyDescent="0.25">
      <c r="A281" s="229" t="s">
        <v>53</v>
      </c>
      <c r="B281" s="222" t="s">
        <v>53</v>
      </c>
      <c r="C281" s="216">
        <v>9</v>
      </c>
      <c r="D281" s="230"/>
      <c r="E281" s="231"/>
      <c r="F281" s="229" t="s">
        <v>53</v>
      </c>
      <c r="G281" s="222" t="s">
        <v>53</v>
      </c>
      <c r="H281" s="216">
        <v>9</v>
      </c>
      <c r="I281" s="230"/>
      <c r="J281" s="231"/>
      <c r="K281" s="229" t="s">
        <v>53</v>
      </c>
      <c r="L281" s="222" t="s">
        <v>53</v>
      </c>
      <c r="M281" s="216">
        <v>9</v>
      </c>
      <c r="N281" s="230"/>
      <c r="O281" s="231"/>
    </row>
    <row r="282" spans="1:15" x14ac:dyDescent="0.25">
      <c r="A282" s="229" t="s">
        <v>53</v>
      </c>
      <c r="B282" s="222" t="s">
        <v>53</v>
      </c>
      <c r="C282" s="216">
        <v>10</v>
      </c>
      <c r="D282" s="230"/>
      <c r="E282" s="231"/>
      <c r="F282" s="229" t="s">
        <v>53</v>
      </c>
      <c r="G282" s="222" t="s">
        <v>53</v>
      </c>
      <c r="H282" s="216">
        <v>10</v>
      </c>
      <c r="I282" s="230"/>
      <c r="J282" s="231"/>
      <c r="K282" s="229" t="s">
        <v>53</v>
      </c>
      <c r="L282" s="222" t="s">
        <v>53</v>
      </c>
      <c r="M282" s="216">
        <v>10</v>
      </c>
      <c r="N282" s="230"/>
      <c r="O282" s="231"/>
    </row>
    <row r="283" spans="1:15" x14ac:dyDescent="0.25">
      <c r="A283" s="282">
        <v>43665</v>
      </c>
      <c r="B283" s="282"/>
      <c r="C283" s="282"/>
      <c r="D283" s="282"/>
      <c r="E283" s="282"/>
      <c r="F283" s="282"/>
      <c r="G283" s="282"/>
      <c r="H283" s="282"/>
      <c r="I283" s="282"/>
      <c r="J283" s="282"/>
      <c r="K283" s="213"/>
      <c r="L283" s="213"/>
      <c r="M283" s="213"/>
      <c r="N283" s="213"/>
      <c r="O283" s="213"/>
    </row>
    <row r="284" spans="1:15" x14ac:dyDescent="0.25">
      <c r="A284" s="214" t="s">
        <v>47</v>
      </c>
      <c r="B284" s="215" t="s">
        <v>48</v>
      </c>
      <c r="C284" s="216" t="s">
        <v>49</v>
      </c>
      <c r="D284" s="217" t="s">
        <v>50</v>
      </c>
      <c r="E284" s="218" t="s">
        <v>51</v>
      </c>
      <c r="F284" s="214" t="s">
        <v>47</v>
      </c>
      <c r="G284" s="215" t="s">
        <v>48</v>
      </c>
      <c r="H284" s="216" t="s">
        <v>49</v>
      </c>
      <c r="I284" s="217" t="s">
        <v>50</v>
      </c>
      <c r="J284" s="218" t="s">
        <v>51</v>
      </c>
      <c r="K284" s="214" t="s">
        <v>47</v>
      </c>
      <c r="L284" s="215" t="s">
        <v>48</v>
      </c>
      <c r="M284" s="216" t="s">
        <v>49</v>
      </c>
      <c r="N284" s="217" t="s">
        <v>50</v>
      </c>
      <c r="O284" s="218" t="s">
        <v>51</v>
      </c>
    </row>
    <row r="285" spans="1:15" x14ac:dyDescent="0.25">
      <c r="A285" s="219"/>
      <c r="B285" s="220"/>
      <c r="C285" s="224">
        <v>1</v>
      </c>
      <c r="D285" s="222"/>
      <c r="E285" s="223"/>
      <c r="F285" s="219"/>
      <c r="G285" s="220"/>
      <c r="H285" s="224">
        <v>1</v>
      </c>
      <c r="I285" s="222"/>
      <c r="J285" s="223"/>
      <c r="K285" s="219"/>
      <c r="L285" s="220"/>
      <c r="M285" s="224">
        <v>1</v>
      </c>
      <c r="N285" s="222"/>
      <c r="O285" s="223"/>
    </row>
    <row r="286" spans="1:15" x14ac:dyDescent="0.25">
      <c r="A286" s="225" t="s">
        <v>53</v>
      </c>
      <c r="B286" s="226" t="s">
        <v>53</v>
      </c>
      <c r="C286" s="224">
        <v>2</v>
      </c>
      <c r="D286" s="222"/>
      <c r="E286" s="227"/>
      <c r="F286" s="225" t="s">
        <v>53</v>
      </c>
      <c r="G286" s="226" t="s">
        <v>53</v>
      </c>
      <c r="H286" s="224">
        <v>2</v>
      </c>
      <c r="I286" s="222"/>
      <c r="J286" s="227"/>
      <c r="K286" s="225" t="s">
        <v>53</v>
      </c>
      <c r="L286" s="226" t="s">
        <v>53</v>
      </c>
      <c r="M286" s="224">
        <v>2</v>
      </c>
      <c r="N286" s="222"/>
      <c r="O286" s="227"/>
    </row>
    <row r="287" spans="1:15" x14ac:dyDescent="0.25">
      <c r="A287" s="225" t="s">
        <v>53</v>
      </c>
      <c r="B287" s="226" t="s">
        <v>53</v>
      </c>
      <c r="C287" s="224">
        <v>3</v>
      </c>
      <c r="D287" s="222"/>
      <c r="E287" s="223"/>
      <c r="F287" s="225" t="s">
        <v>53</v>
      </c>
      <c r="G287" s="226" t="s">
        <v>53</v>
      </c>
      <c r="H287" s="224">
        <v>3</v>
      </c>
      <c r="I287" s="222"/>
      <c r="J287" s="223"/>
      <c r="K287" s="225" t="s">
        <v>53</v>
      </c>
      <c r="L287" s="226" t="s">
        <v>53</v>
      </c>
      <c r="M287" s="224">
        <v>3</v>
      </c>
      <c r="N287" s="222"/>
      <c r="O287" s="223"/>
    </row>
    <row r="288" spans="1:15" x14ac:dyDescent="0.25">
      <c r="A288" s="225" t="s">
        <v>53</v>
      </c>
      <c r="B288" s="226" t="s">
        <v>53</v>
      </c>
      <c r="C288" s="224">
        <v>4</v>
      </c>
      <c r="D288" s="228"/>
      <c r="E288" s="223"/>
      <c r="F288" s="225" t="s">
        <v>53</v>
      </c>
      <c r="G288" s="226" t="s">
        <v>53</v>
      </c>
      <c r="H288" s="224">
        <v>4</v>
      </c>
      <c r="I288" s="228"/>
      <c r="J288" s="223"/>
      <c r="K288" s="225" t="s">
        <v>53</v>
      </c>
      <c r="L288" s="226" t="s">
        <v>53</v>
      </c>
      <c r="M288" s="224">
        <v>4</v>
      </c>
      <c r="N288" s="228"/>
      <c r="O288" s="223"/>
    </row>
    <row r="289" spans="1:15" x14ac:dyDescent="0.25">
      <c r="A289" s="225" t="s">
        <v>53</v>
      </c>
      <c r="B289" s="226" t="s">
        <v>53</v>
      </c>
      <c r="C289" s="224">
        <v>5</v>
      </c>
      <c r="D289" s="222"/>
      <c r="E289" s="223"/>
      <c r="F289" s="225" t="s">
        <v>53</v>
      </c>
      <c r="G289" s="226" t="s">
        <v>53</v>
      </c>
      <c r="H289" s="224">
        <v>5</v>
      </c>
      <c r="I289" s="222"/>
      <c r="J289" s="223"/>
      <c r="K289" s="225" t="s">
        <v>53</v>
      </c>
      <c r="L289" s="226" t="s">
        <v>53</v>
      </c>
      <c r="M289" s="224">
        <v>5</v>
      </c>
      <c r="N289" s="222"/>
      <c r="O289" s="223"/>
    </row>
    <row r="290" spans="1:15" x14ac:dyDescent="0.25">
      <c r="A290" s="229" t="s">
        <v>53</v>
      </c>
      <c r="B290" s="222" t="s">
        <v>53</v>
      </c>
      <c r="C290" s="216">
        <v>6</v>
      </c>
      <c r="D290" s="230"/>
      <c r="E290" s="231"/>
      <c r="F290" s="229" t="s">
        <v>53</v>
      </c>
      <c r="G290" s="222" t="s">
        <v>53</v>
      </c>
      <c r="H290" s="216">
        <v>6</v>
      </c>
      <c r="I290" s="230"/>
      <c r="J290" s="231"/>
      <c r="K290" s="229" t="s">
        <v>53</v>
      </c>
      <c r="L290" s="222" t="s">
        <v>53</v>
      </c>
      <c r="M290" s="216">
        <v>6</v>
      </c>
      <c r="N290" s="230"/>
      <c r="O290" s="231"/>
    </row>
    <row r="291" spans="1:15" x14ac:dyDescent="0.25">
      <c r="A291" s="229" t="s">
        <v>53</v>
      </c>
      <c r="B291" s="222" t="s">
        <v>53</v>
      </c>
      <c r="C291" s="216">
        <v>7</v>
      </c>
      <c r="D291" s="230"/>
      <c r="E291" s="231"/>
      <c r="F291" s="229" t="s">
        <v>53</v>
      </c>
      <c r="G291" s="222" t="s">
        <v>53</v>
      </c>
      <c r="H291" s="216">
        <v>7</v>
      </c>
      <c r="I291" s="230"/>
      <c r="J291" s="231"/>
      <c r="K291" s="229" t="s">
        <v>53</v>
      </c>
      <c r="L291" s="222" t="s">
        <v>53</v>
      </c>
      <c r="M291" s="216">
        <v>7</v>
      </c>
      <c r="N291" s="230"/>
      <c r="O291" s="231"/>
    </row>
    <row r="292" spans="1:15" x14ac:dyDescent="0.25">
      <c r="A292" s="229" t="s">
        <v>53</v>
      </c>
      <c r="B292" s="222" t="s">
        <v>53</v>
      </c>
      <c r="C292" s="216">
        <v>8</v>
      </c>
      <c r="D292" s="230"/>
      <c r="E292" s="233"/>
      <c r="F292" s="229" t="s">
        <v>53</v>
      </c>
      <c r="G292" s="222" t="s">
        <v>53</v>
      </c>
      <c r="H292" s="216">
        <v>8</v>
      </c>
      <c r="I292" s="230"/>
      <c r="J292" s="233"/>
      <c r="K292" s="229" t="s">
        <v>53</v>
      </c>
      <c r="L292" s="222" t="s">
        <v>53</v>
      </c>
      <c r="M292" s="216">
        <v>8</v>
      </c>
      <c r="N292" s="230"/>
      <c r="O292" s="233"/>
    </row>
    <row r="293" spans="1:15" x14ac:dyDescent="0.25">
      <c r="A293" s="229" t="s">
        <v>53</v>
      </c>
      <c r="B293" s="222" t="s">
        <v>53</v>
      </c>
      <c r="C293" s="216">
        <v>9</v>
      </c>
      <c r="D293" s="230"/>
      <c r="E293" s="231"/>
      <c r="F293" s="229" t="s">
        <v>53</v>
      </c>
      <c r="G293" s="222" t="s">
        <v>53</v>
      </c>
      <c r="H293" s="216">
        <v>9</v>
      </c>
      <c r="I293" s="230"/>
      <c r="J293" s="231"/>
      <c r="K293" s="229" t="s">
        <v>53</v>
      </c>
      <c r="L293" s="222" t="s">
        <v>53</v>
      </c>
      <c r="M293" s="216">
        <v>9</v>
      </c>
      <c r="N293" s="230"/>
      <c r="O293" s="231"/>
    </row>
    <row r="294" spans="1:15" x14ac:dyDescent="0.25">
      <c r="A294" s="229" t="s">
        <v>53</v>
      </c>
      <c r="B294" s="222" t="s">
        <v>53</v>
      </c>
      <c r="C294" s="216">
        <v>10</v>
      </c>
      <c r="D294" s="230"/>
      <c r="E294" s="231"/>
      <c r="F294" s="229" t="s">
        <v>53</v>
      </c>
      <c r="G294" s="222" t="s">
        <v>53</v>
      </c>
      <c r="H294" s="216">
        <v>10</v>
      </c>
      <c r="I294" s="230"/>
      <c r="J294" s="231"/>
      <c r="K294" s="229" t="s">
        <v>53</v>
      </c>
      <c r="L294" s="222" t="s">
        <v>53</v>
      </c>
      <c r="M294" s="216">
        <v>10</v>
      </c>
      <c r="N294" s="230"/>
      <c r="O294" s="231"/>
    </row>
    <row r="295" spans="1:15" x14ac:dyDescent="0.25">
      <c r="A295" s="282">
        <v>43665</v>
      </c>
      <c r="B295" s="282"/>
      <c r="C295" s="282"/>
      <c r="D295" s="282"/>
      <c r="E295" s="282"/>
      <c r="F295" s="282"/>
      <c r="G295" s="282"/>
      <c r="H295" s="282"/>
      <c r="I295" s="282"/>
      <c r="J295" s="282"/>
      <c r="K295" s="213"/>
      <c r="L295" s="213"/>
      <c r="M295" s="213"/>
      <c r="N295" s="213"/>
      <c r="O295" s="213"/>
    </row>
    <row r="296" spans="1:15" x14ac:dyDescent="0.25">
      <c r="A296" s="214" t="s">
        <v>47</v>
      </c>
      <c r="B296" s="215" t="s">
        <v>48</v>
      </c>
      <c r="C296" s="216" t="s">
        <v>49</v>
      </c>
      <c r="D296" s="217" t="s">
        <v>50</v>
      </c>
      <c r="E296" s="218" t="s">
        <v>51</v>
      </c>
      <c r="F296" s="214" t="s">
        <v>47</v>
      </c>
      <c r="G296" s="215" t="s">
        <v>48</v>
      </c>
      <c r="H296" s="216" t="s">
        <v>49</v>
      </c>
      <c r="I296" s="217" t="s">
        <v>50</v>
      </c>
      <c r="J296" s="218" t="s">
        <v>51</v>
      </c>
      <c r="K296" s="214" t="s">
        <v>47</v>
      </c>
      <c r="L296" s="215" t="s">
        <v>48</v>
      </c>
      <c r="M296" s="216" t="s">
        <v>49</v>
      </c>
      <c r="N296" s="217" t="s">
        <v>50</v>
      </c>
      <c r="O296" s="218" t="s">
        <v>51</v>
      </c>
    </row>
    <row r="297" spans="1:15" x14ac:dyDescent="0.25">
      <c r="A297" s="219"/>
      <c r="B297" s="220"/>
      <c r="C297" s="224">
        <v>1</v>
      </c>
      <c r="D297" s="222"/>
      <c r="E297" s="223"/>
      <c r="F297" s="219"/>
      <c r="G297" s="220"/>
      <c r="H297" s="224">
        <v>1</v>
      </c>
      <c r="I297" s="222"/>
      <c r="J297" s="223"/>
      <c r="K297" s="219"/>
      <c r="L297" s="220"/>
      <c r="M297" s="224">
        <v>1</v>
      </c>
      <c r="N297" s="222"/>
      <c r="O297" s="223"/>
    </row>
    <row r="298" spans="1:15" x14ac:dyDescent="0.25">
      <c r="A298" s="225" t="s">
        <v>53</v>
      </c>
      <c r="B298" s="226" t="s">
        <v>53</v>
      </c>
      <c r="C298" s="224">
        <v>2</v>
      </c>
      <c r="D298" s="222"/>
      <c r="E298" s="227"/>
      <c r="F298" s="225" t="s">
        <v>53</v>
      </c>
      <c r="G298" s="226" t="s">
        <v>53</v>
      </c>
      <c r="H298" s="224">
        <v>2</v>
      </c>
      <c r="I298" s="222"/>
      <c r="J298" s="227"/>
      <c r="K298" s="225" t="s">
        <v>53</v>
      </c>
      <c r="L298" s="226" t="s">
        <v>53</v>
      </c>
      <c r="M298" s="224">
        <v>2</v>
      </c>
      <c r="N298" s="222"/>
      <c r="O298" s="227"/>
    </row>
    <row r="299" spans="1:15" x14ac:dyDescent="0.25">
      <c r="A299" s="225" t="s">
        <v>53</v>
      </c>
      <c r="B299" s="226" t="s">
        <v>53</v>
      </c>
      <c r="C299" s="224">
        <v>3</v>
      </c>
      <c r="D299" s="222"/>
      <c r="E299" s="223"/>
      <c r="F299" s="225" t="s">
        <v>53</v>
      </c>
      <c r="G299" s="226" t="s">
        <v>53</v>
      </c>
      <c r="H299" s="224">
        <v>3</v>
      </c>
      <c r="I299" s="222"/>
      <c r="J299" s="223"/>
      <c r="K299" s="225" t="s">
        <v>53</v>
      </c>
      <c r="L299" s="226" t="s">
        <v>53</v>
      </c>
      <c r="M299" s="224">
        <v>3</v>
      </c>
      <c r="N299" s="222"/>
      <c r="O299" s="223"/>
    </row>
    <row r="300" spans="1:15" x14ac:dyDescent="0.25">
      <c r="A300" s="225" t="s">
        <v>53</v>
      </c>
      <c r="B300" s="226" t="s">
        <v>53</v>
      </c>
      <c r="C300" s="224">
        <v>4</v>
      </c>
      <c r="D300" s="228"/>
      <c r="E300" s="223"/>
      <c r="F300" s="225" t="s">
        <v>53</v>
      </c>
      <c r="G300" s="226" t="s">
        <v>53</v>
      </c>
      <c r="H300" s="224">
        <v>4</v>
      </c>
      <c r="I300" s="228"/>
      <c r="J300" s="223"/>
      <c r="K300" s="225" t="s">
        <v>53</v>
      </c>
      <c r="L300" s="226" t="s">
        <v>53</v>
      </c>
      <c r="M300" s="224">
        <v>4</v>
      </c>
      <c r="N300" s="228"/>
      <c r="O300" s="223"/>
    </row>
    <row r="301" spans="1:15" x14ac:dyDescent="0.25">
      <c r="A301" s="225" t="s">
        <v>53</v>
      </c>
      <c r="B301" s="226" t="s">
        <v>53</v>
      </c>
      <c r="C301" s="224">
        <v>5</v>
      </c>
      <c r="D301" s="222"/>
      <c r="E301" s="223"/>
      <c r="F301" s="225" t="s">
        <v>53</v>
      </c>
      <c r="G301" s="226" t="s">
        <v>53</v>
      </c>
      <c r="H301" s="224">
        <v>5</v>
      </c>
      <c r="I301" s="222"/>
      <c r="J301" s="223"/>
      <c r="K301" s="225" t="s">
        <v>53</v>
      </c>
      <c r="L301" s="226" t="s">
        <v>53</v>
      </c>
      <c r="M301" s="224">
        <v>5</v>
      </c>
      <c r="N301" s="222"/>
      <c r="O301" s="223"/>
    </row>
    <row r="302" spans="1:15" x14ac:dyDescent="0.25">
      <c r="A302" s="229" t="s">
        <v>53</v>
      </c>
      <c r="B302" s="222" t="s">
        <v>53</v>
      </c>
      <c r="C302" s="216">
        <v>6</v>
      </c>
      <c r="D302" s="230"/>
      <c r="E302" s="231"/>
      <c r="F302" s="229" t="s">
        <v>53</v>
      </c>
      <c r="G302" s="222" t="s">
        <v>53</v>
      </c>
      <c r="H302" s="216">
        <v>6</v>
      </c>
      <c r="I302" s="230"/>
      <c r="J302" s="231"/>
      <c r="K302" s="229" t="s">
        <v>53</v>
      </c>
      <c r="L302" s="222" t="s">
        <v>53</v>
      </c>
      <c r="M302" s="216">
        <v>6</v>
      </c>
      <c r="N302" s="230"/>
      <c r="O302" s="231"/>
    </row>
    <row r="303" spans="1:15" x14ac:dyDescent="0.25">
      <c r="A303" s="229" t="s">
        <v>53</v>
      </c>
      <c r="B303" s="222" t="s">
        <v>53</v>
      </c>
      <c r="C303" s="216">
        <v>7</v>
      </c>
      <c r="D303" s="230"/>
      <c r="E303" s="231"/>
      <c r="F303" s="229" t="s">
        <v>53</v>
      </c>
      <c r="G303" s="222" t="s">
        <v>53</v>
      </c>
      <c r="H303" s="216">
        <v>7</v>
      </c>
      <c r="I303" s="230"/>
      <c r="J303" s="231"/>
      <c r="K303" s="229" t="s">
        <v>53</v>
      </c>
      <c r="L303" s="222" t="s">
        <v>53</v>
      </c>
      <c r="M303" s="216">
        <v>7</v>
      </c>
      <c r="N303" s="230"/>
      <c r="O303" s="231"/>
    </row>
    <row r="304" spans="1:15" x14ac:dyDescent="0.25">
      <c r="A304" s="229" t="s">
        <v>53</v>
      </c>
      <c r="B304" s="222" t="s">
        <v>53</v>
      </c>
      <c r="C304" s="216">
        <v>8</v>
      </c>
      <c r="D304" s="230"/>
      <c r="E304" s="233"/>
      <c r="F304" s="229" t="s">
        <v>53</v>
      </c>
      <c r="G304" s="222" t="s">
        <v>53</v>
      </c>
      <c r="H304" s="216">
        <v>8</v>
      </c>
      <c r="I304" s="230"/>
      <c r="J304" s="233"/>
      <c r="K304" s="229" t="s">
        <v>53</v>
      </c>
      <c r="L304" s="222" t="s">
        <v>53</v>
      </c>
      <c r="M304" s="216">
        <v>8</v>
      </c>
      <c r="N304" s="230"/>
      <c r="O304" s="233"/>
    </row>
    <row r="305" spans="1:15" x14ac:dyDescent="0.25">
      <c r="A305" s="229" t="s">
        <v>53</v>
      </c>
      <c r="B305" s="222" t="s">
        <v>53</v>
      </c>
      <c r="C305" s="216">
        <v>9</v>
      </c>
      <c r="D305" s="230"/>
      <c r="E305" s="231"/>
      <c r="F305" s="229" t="s">
        <v>53</v>
      </c>
      <c r="G305" s="222" t="s">
        <v>53</v>
      </c>
      <c r="H305" s="216">
        <v>9</v>
      </c>
      <c r="I305" s="230"/>
      <c r="J305" s="231"/>
      <c r="K305" s="229" t="s">
        <v>53</v>
      </c>
      <c r="L305" s="222" t="s">
        <v>53</v>
      </c>
      <c r="M305" s="216">
        <v>9</v>
      </c>
      <c r="N305" s="230"/>
      <c r="O305" s="231"/>
    </row>
    <row r="306" spans="1:15" x14ac:dyDescent="0.25">
      <c r="A306" s="229" t="s">
        <v>53</v>
      </c>
      <c r="B306" s="222" t="s">
        <v>53</v>
      </c>
      <c r="C306" s="216">
        <v>10</v>
      </c>
      <c r="D306" s="230"/>
      <c r="E306" s="231"/>
      <c r="F306" s="229" t="s">
        <v>53</v>
      </c>
      <c r="G306" s="222" t="s">
        <v>53</v>
      </c>
      <c r="H306" s="216">
        <v>10</v>
      </c>
      <c r="I306" s="230"/>
      <c r="J306" s="231"/>
      <c r="K306" s="229" t="s">
        <v>53</v>
      </c>
      <c r="L306" s="222" t="s">
        <v>53</v>
      </c>
      <c r="M306" s="216">
        <v>10</v>
      </c>
      <c r="N306" s="230"/>
      <c r="O306" s="231"/>
    </row>
    <row r="307" spans="1:15" x14ac:dyDescent="0.25">
      <c r="A307" s="282">
        <v>43665</v>
      </c>
      <c r="B307" s="282"/>
      <c r="C307" s="282"/>
      <c r="D307" s="282"/>
      <c r="E307" s="282"/>
      <c r="F307" s="282"/>
      <c r="G307" s="282"/>
      <c r="H307" s="282"/>
      <c r="I307" s="282"/>
      <c r="J307" s="282"/>
      <c r="K307" s="213"/>
      <c r="L307" s="213"/>
      <c r="M307" s="213"/>
      <c r="N307" s="213"/>
      <c r="O307" s="213"/>
    </row>
    <row r="308" spans="1:15" x14ac:dyDescent="0.25">
      <c r="A308" s="214" t="s">
        <v>47</v>
      </c>
      <c r="B308" s="215" t="s">
        <v>48</v>
      </c>
      <c r="C308" s="216" t="s">
        <v>49</v>
      </c>
      <c r="D308" s="217" t="s">
        <v>50</v>
      </c>
      <c r="E308" s="218" t="s">
        <v>51</v>
      </c>
      <c r="F308" s="214" t="s">
        <v>47</v>
      </c>
      <c r="G308" s="215" t="s">
        <v>48</v>
      </c>
      <c r="H308" s="216" t="s">
        <v>49</v>
      </c>
      <c r="I308" s="217" t="s">
        <v>50</v>
      </c>
      <c r="J308" s="218" t="s">
        <v>51</v>
      </c>
      <c r="K308" s="214" t="s">
        <v>47</v>
      </c>
      <c r="L308" s="215" t="s">
        <v>48</v>
      </c>
      <c r="M308" s="216" t="s">
        <v>49</v>
      </c>
      <c r="N308" s="217" t="s">
        <v>50</v>
      </c>
      <c r="O308" s="218" t="s">
        <v>51</v>
      </c>
    </row>
    <row r="309" spans="1:15" x14ac:dyDescent="0.25">
      <c r="A309" s="219"/>
      <c r="B309" s="220"/>
      <c r="C309" s="224">
        <v>1</v>
      </c>
      <c r="D309" s="222"/>
      <c r="E309" s="223"/>
      <c r="F309" s="219"/>
      <c r="G309" s="220"/>
      <c r="H309" s="224">
        <v>1</v>
      </c>
      <c r="I309" s="222"/>
      <c r="J309" s="223"/>
      <c r="K309" s="219"/>
      <c r="L309" s="220"/>
      <c r="M309" s="224">
        <v>1</v>
      </c>
      <c r="N309" s="222"/>
      <c r="O309" s="223"/>
    </row>
    <row r="310" spans="1:15" x14ac:dyDescent="0.25">
      <c r="A310" s="225" t="s">
        <v>53</v>
      </c>
      <c r="B310" s="226" t="s">
        <v>53</v>
      </c>
      <c r="C310" s="224">
        <v>2</v>
      </c>
      <c r="D310" s="222"/>
      <c r="E310" s="227"/>
      <c r="F310" s="225" t="s">
        <v>53</v>
      </c>
      <c r="G310" s="226" t="s">
        <v>53</v>
      </c>
      <c r="H310" s="224">
        <v>2</v>
      </c>
      <c r="I310" s="222"/>
      <c r="J310" s="227"/>
      <c r="K310" s="225" t="s">
        <v>53</v>
      </c>
      <c r="L310" s="226" t="s">
        <v>53</v>
      </c>
      <c r="M310" s="224">
        <v>2</v>
      </c>
      <c r="N310" s="222"/>
      <c r="O310" s="227"/>
    </row>
    <row r="311" spans="1:15" x14ac:dyDescent="0.25">
      <c r="A311" s="225" t="s">
        <v>53</v>
      </c>
      <c r="B311" s="226" t="s">
        <v>53</v>
      </c>
      <c r="C311" s="224">
        <v>3</v>
      </c>
      <c r="D311" s="222"/>
      <c r="E311" s="223"/>
      <c r="F311" s="225" t="s">
        <v>53</v>
      </c>
      <c r="G311" s="226" t="s">
        <v>53</v>
      </c>
      <c r="H311" s="224">
        <v>3</v>
      </c>
      <c r="I311" s="222"/>
      <c r="J311" s="223"/>
      <c r="K311" s="225" t="s">
        <v>53</v>
      </c>
      <c r="L311" s="226" t="s">
        <v>53</v>
      </c>
      <c r="M311" s="224">
        <v>3</v>
      </c>
      <c r="N311" s="222"/>
      <c r="O311" s="223"/>
    </row>
    <row r="312" spans="1:15" x14ac:dyDescent="0.25">
      <c r="A312" s="225" t="s">
        <v>53</v>
      </c>
      <c r="B312" s="226" t="s">
        <v>53</v>
      </c>
      <c r="C312" s="224">
        <v>4</v>
      </c>
      <c r="D312" s="228"/>
      <c r="E312" s="223"/>
      <c r="F312" s="225" t="s">
        <v>53</v>
      </c>
      <c r="G312" s="226" t="s">
        <v>53</v>
      </c>
      <c r="H312" s="224">
        <v>4</v>
      </c>
      <c r="I312" s="228"/>
      <c r="J312" s="223"/>
      <c r="K312" s="225" t="s">
        <v>53</v>
      </c>
      <c r="L312" s="226" t="s">
        <v>53</v>
      </c>
      <c r="M312" s="224">
        <v>4</v>
      </c>
      <c r="N312" s="228"/>
      <c r="O312" s="223"/>
    </row>
    <row r="313" spans="1:15" x14ac:dyDescent="0.25">
      <c r="A313" s="225" t="s">
        <v>53</v>
      </c>
      <c r="B313" s="226" t="s">
        <v>53</v>
      </c>
      <c r="C313" s="224">
        <v>5</v>
      </c>
      <c r="D313" s="222"/>
      <c r="E313" s="223"/>
      <c r="F313" s="225" t="s">
        <v>53</v>
      </c>
      <c r="G313" s="226" t="s">
        <v>53</v>
      </c>
      <c r="H313" s="224">
        <v>5</v>
      </c>
      <c r="I313" s="222"/>
      <c r="J313" s="223"/>
      <c r="K313" s="225" t="s">
        <v>53</v>
      </c>
      <c r="L313" s="226" t="s">
        <v>53</v>
      </c>
      <c r="M313" s="224">
        <v>5</v>
      </c>
      <c r="N313" s="222"/>
      <c r="O313" s="223"/>
    </row>
    <row r="314" spans="1:15" x14ac:dyDescent="0.25">
      <c r="A314" s="229" t="s">
        <v>53</v>
      </c>
      <c r="B314" s="222" t="s">
        <v>53</v>
      </c>
      <c r="C314" s="216">
        <v>6</v>
      </c>
      <c r="D314" s="230"/>
      <c r="E314" s="231"/>
      <c r="F314" s="229" t="s">
        <v>53</v>
      </c>
      <c r="G314" s="222" t="s">
        <v>53</v>
      </c>
      <c r="H314" s="216">
        <v>6</v>
      </c>
      <c r="I314" s="230"/>
      <c r="J314" s="231"/>
      <c r="K314" s="229" t="s">
        <v>53</v>
      </c>
      <c r="L314" s="222" t="s">
        <v>53</v>
      </c>
      <c r="M314" s="216">
        <v>6</v>
      </c>
      <c r="N314" s="230"/>
      <c r="O314" s="231"/>
    </row>
    <row r="315" spans="1:15" x14ac:dyDescent="0.25">
      <c r="A315" s="229" t="s">
        <v>53</v>
      </c>
      <c r="B315" s="222" t="s">
        <v>53</v>
      </c>
      <c r="C315" s="216">
        <v>7</v>
      </c>
      <c r="D315" s="230"/>
      <c r="E315" s="231"/>
      <c r="F315" s="229" t="s">
        <v>53</v>
      </c>
      <c r="G315" s="222" t="s">
        <v>53</v>
      </c>
      <c r="H315" s="216">
        <v>7</v>
      </c>
      <c r="I315" s="230"/>
      <c r="J315" s="231"/>
      <c r="K315" s="229" t="s">
        <v>53</v>
      </c>
      <c r="L315" s="222" t="s">
        <v>53</v>
      </c>
      <c r="M315" s="216">
        <v>7</v>
      </c>
      <c r="N315" s="230"/>
      <c r="O315" s="231"/>
    </row>
    <row r="316" spans="1:15" x14ac:dyDescent="0.25">
      <c r="A316" s="229" t="s">
        <v>53</v>
      </c>
      <c r="B316" s="222" t="s">
        <v>53</v>
      </c>
      <c r="C316" s="216">
        <v>8</v>
      </c>
      <c r="D316" s="230"/>
      <c r="E316" s="233"/>
      <c r="F316" s="229" t="s">
        <v>53</v>
      </c>
      <c r="G316" s="222" t="s">
        <v>53</v>
      </c>
      <c r="H316" s="216">
        <v>8</v>
      </c>
      <c r="I316" s="230"/>
      <c r="J316" s="233"/>
      <c r="K316" s="229" t="s">
        <v>53</v>
      </c>
      <c r="L316" s="222" t="s">
        <v>53</v>
      </c>
      <c r="M316" s="216">
        <v>8</v>
      </c>
      <c r="N316" s="230"/>
      <c r="O316" s="233"/>
    </row>
    <row r="317" spans="1:15" x14ac:dyDescent="0.25">
      <c r="A317" s="229" t="s">
        <v>53</v>
      </c>
      <c r="B317" s="222" t="s">
        <v>53</v>
      </c>
      <c r="C317" s="216">
        <v>9</v>
      </c>
      <c r="D317" s="230"/>
      <c r="E317" s="231"/>
      <c r="F317" s="229" t="s">
        <v>53</v>
      </c>
      <c r="G317" s="222" t="s">
        <v>53</v>
      </c>
      <c r="H317" s="216">
        <v>9</v>
      </c>
      <c r="I317" s="230"/>
      <c r="J317" s="231"/>
      <c r="K317" s="229" t="s">
        <v>53</v>
      </c>
      <c r="L317" s="222" t="s">
        <v>53</v>
      </c>
      <c r="M317" s="216">
        <v>9</v>
      </c>
      <c r="N317" s="230"/>
      <c r="O317" s="231"/>
    </row>
    <row r="318" spans="1:15" x14ac:dyDescent="0.25">
      <c r="A318" s="229" t="s">
        <v>53</v>
      </c>
      <c r="B318" s="222" t="s">
        <v>53</v>
      </c>
      <c r="C318" s="216">
        <v>10</v>
      </c>
      <c r="D318" s="230"/>
      <c r="E318" s="231"/>
      <c r="F318" s="229" t="s">
        <v>53</v>
      </c>
      <c r="G318" s="222" t="s">
        <v>53</v>
      </c>
      <c r="H318" s="216">
        <v>10</v>
      </c>
      <c r="I318" s="230"/>
      <c r="J318" s="231"/>
      <c r="K318" s="229" t="s">
        <v>53</v>
      </c>
      <c r="L318" s="222" t="s">
        <v>53</v>
      </c>
      <c r="M318" s="216">
        <v>10</v>
      </c>
      <c r="N318" s="230"/>
      <c r="O318" s="231"/>
    </row>
  </sheetData>
  <mergeCells count="25">
    <mergeCell ref="A66:J66"/>
    <mergeCell ref="A1:J1"/>
    <mergeCell ref="A14:J14"/>
    <mergeCell ref="A27:J27"/>
    <mergeCell ref="A40:J40"/>
    <mergeCell ref="A53:J53"/>
    <mergeCell ref="A222:J222"/>
    <mergeCell ref="A79:J79"/>
    <mergeCell ref="A92:J92"/>
    <mergeCell ref="A105:J105"/>
    <mergeCell ref="A118:J118"/>
    <mergeCell ref="A131:J131"/>
    <mergeCell ref="A144:J144"/>
    <mergeCell ref="A157:J157"/>
    <mergeCell ref="A170:J170"/>
    <mergeCell ref="A183:J183"/>
    <mergeCell ref="A196:J196"/>
    <mergeCell ref="A209:J209"/>
    <mergeCell ref="A307:J307"/>
    <mergeCell ref="A235:J235"/>
    <mergeCell ref="A247:J247"/>
    <mergeCell ref="A259:J259"/>
    <mergeCell ref="A271:J271"/>
    <mergeCell ref="A283:J283"/>
    <mergeCell ref="A295:J29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weight</vt:lpstr>
      <vt:lpstr>SC</vt:lpstr>
      <vt:lpstr> SC data from BJ</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Devin Krasowski</dc:creator>
  <cp:lastModifiedBy>Devin Krasowski</cp:lastModifiedBy>
  <dcterms:created xsi:type="dcterms:W3CDTF">2019-07-02T16:45:46Z</dcterms:created>
  <dcterms:modified xsi:type="dcterms:W3CDTF">2020-03-09T13:48:56Z</dcterms:modified>
</cp:coreProperties>
</file>