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"/>
    </mc:Choice>
  </mc:AlternateContent>
  <xr:revisionPtr revIDLastSave="0" documentId="13_ncr:1_{6CD9F8B9-6BE9-4BE0-B4DC-3BCFF252DA83}" xr6:coauthVersionLast="37" xr6:coauthVersionMax="37" xr10:uidLastSave="{00000000-0000-0000-0000-000000000000}"/>
  <bookViews>
    <workbookView xWindow="0" yWindow="0" windowWidth="28800" windowHeight="12225" xr2:uid="{75F26212-F550-4315-A758-6706F1189C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 s="1"/>
  <c r="G15" i="1"/>
  <c r="H15" i="1" s="1"/>
  <c r="E7" i="1"/>
  <c r="G7" i="1"/>
  <c r="H7" i="1" s="1"/>
  <c r="J15" i="1" l="1"/>
  <c r="G14" i="1"/>
  <c r="H14" i="1" s="1"/>
  <c r="D14" i="1"/>
  <c r="E14" i="1" s="1"/>
  <c r="J14" i="1" s="1"/>
  <c r="E6" i="1"/>
  <c r="G6" i="1"/>
  <c r="H6" i="1" s="1"/>
  <c r="G12" i="1"/>
  <c r="H12" i="1" s="1"/>
  <c r="G13" i="1"/>
  <c r="H13" i="1" s="1"/>
  <c r="J13" i="1" s="1"/>
  <c r="G11" i="1"/>
  <c r="H11" i="1" s="1"/>
  <c r="D12" i="1"/>
  <c r="E12" i="1" s="1"/>
  <c r="J12" i="1" s="1"/>
  <c r="D13" i="1"/>
  <c r="E13" i="1" s="1"/>
  <c r="D11" i="1"/>
  <c r="E11" i="1" s="1"/>
  <c r="G4" i="1"/>
  <c r="H4" i="1" s="1"/>
  <c r="G5" i="1"/>
  <c r="H5" i="1" s="1"/>
  <c r="G3" i="1"/>
  <c r="H3" i="1" s="1"/>
  <c r="E4" i="1"/>
  <c r="E5" i="1"/>
  <c r="E3" i="1"/>
  <c r="J11" i="1" l="1"/>
  <c r="E17" i="1"/>
  <c r="H17" i="1"/>
  <c r="J16" i="1" l="1"/>
  <c r="J20" i="1" s="1"/>
  <c r="J21" i="1" s="1"/>
</calcChain>
</file>

<file path=xl/sharedStrings.xml><?xml version="1.0" encoding="utf-8"?>
<sst xmlns="http://schemas.openxmlformats.org/spreadsheetml/2006/main" count="33" uniqueCount="24">
  <si>
    <t>Total</t>
  </si>
  <si>
    <t>Stop</t>
  </si>
  <si>
    <t>Limit</t>
  </si>
  <si>
    <t>Stop Diff Per</t>
  </si>
  <si>
    <t>Limit Diff Per</t>
  </si>
  <si>
    <t>Limit Diff Total</t>
  </si>
  <si>
    <t>Stop Diff Total</t>
  </si>
  <si>
    <t>Name</t>
  </si>
  <si>
    <t>BBW</t>
  </si>
  <si>
    <t>AMC</t>
  </si>
  <si>
    <t>SKT</t>
  </si>
  <si>
    <t>Cost Per</t>
  </si>
  <si>
    <t>Stop-Limit Sell Orders</t>
  </si>
  <si>
    <t>Current Price Per</t>
  </si>
  <si>
    <t>Current Return Per</t>
  </si>
  <si>
    <t>Current Return Total</t>
  </si>
  <si>
    <t>Amount</t>
  </si>
  <si>
    <t>Total Invested</t>
  </si>
  <si>
    <t>Total Return</t>
  </si>
  <si>
    <t>GME</t>
  </si>
  <si>
    <t>Return</t>
  </si>
  <si>
    <t>Limit Met?</t>
  </si>
  <si>
    <t>Goals Met?</t>
  </si>
  <si>
    <t>Total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</si>
</sst>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4" xfId="0" applyFill="1" applyBorder="1"/>
    <xf numFmtId="44" fontId="0" fillId="7" borderId="0" xfId="1" applyFont="1" applyFill="1" applyBorder="1" applyAlignment="1">
      <alignment horizontal="left" vertical="center"/>
    </xf>
    <xf numFmtId="44" fontId="0" fillId="7" borderId="0" xfId="0" applyNumberFormat="1" applyFill="1" applyBorder="1"/>
    <xf numFmtId="0" fontId="0" fillId="7" borderId="5" xfId="0" applyFill="1" applyBorder="1"/>
    <xf numFmtId="0" fontId="0" fillId="7" borderId="0" xfId="0" applyFill="1" applyBorder="1" applyAlignment="1">
      <alignment horizontal="left" vertical="center"/>
    </xf>
    <xf numFmtId="0" fontId="0" fillId="7" borderId="0" xfId="0" applyFill="1" applyBorder="1"/>
    <xf numFmtId="0" fontId="2" fillId="7" borderId="4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2" fillId="4" borderId="0" xfId="0" applyFont="1" applyFill="1" applyBorder="1"/>
    <xf numFmtId="44" fontId="0" fillId="5" borderId="0" xfId="0" applyNumberFormat="1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/>
    </xf>
    <xf numFmtId="0" fontId="0" fillId="8" borderId="0" xfId="0" applyFill="1" applyBorder="1" applyAlignment="1">
      <alignment horizontal="center" vertical="center"/>
    </xf>
    <xf numFmtId="44" fontId="0" fillId="2" borderId="0" xfId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right" vertical="center" indent="1"/>
    </xf>
    <xf numFmtId="0" fontId="2" fillId="4" borderId="7" xfId="0" applyFont="1" applyFill="1" applyBorder="1" applyAlignment="1">
      <alignment horizontal="center" vertical="center"/>
    </xf>
    <xf numFmtId="44" fontId="0" fillId="5" borderId="7" xfId="0" applyNumberFormat="1" applyFill="1" applyBorder="1"/>
    <xf numFmtId="0" fontId="0" fillId="7" borderId="2" xfId="0" applyFill="1" applyBorder="1"/>
    <xf numFmtId="0" fontId="2" fillId="9" borderId="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44" fontId="0" fillId="2" borderId="5" xfId="1" applyFont="1" applyFill="1" applyBorder="1" applyAlignment="1">
      <alignment vertical="center"/>
    </xf>
    <xf numFmtId="0" fontId="2" fillId="7" borderId="9" xfId="0" applyFont="1" applyFill="1" applyBorder="1"/>
    <xf numFmtId="44" fontId="0" fillId="7" borderId="3" xfId="1" applyFont="1" applyFill="1" applyBorder="1"/>
    <xf numFmtId="44" fontId="0" fillId="7" borderId="5" xfId="1" applyFont="1" applyFill="1" applyBorder="1"/>
    <xf numFmtId="0" fontId="0" fillId="11" borderId="4" xfId="0" applyFill="1" applyBorder="1"/>
    <xf numFmtId="0" fontId="0" fillId="0" borderId="4" xfId="0" applyFill="1" applyBorder="1"/>
    <xf numFmtId="44" fontId="0" fillId="3" borderId="5" xfId="0" applyNumberFormat="1" applyFill="1" applyBorder="1"/>
    <xf numFmtId="0" fontId="2" fillId="12" borderId="6" xfId="0" applyFont="1" applyFill="1" applyBorder="1"/>
    <xf numFmtId="44" fontId="0" fillId="12" borderId="8" xfId="1" applyFont="1" applyFill="1" applyBorder="1"/>
    <xf numFmtId="0" fontId="0" fillId="11" borderId="0" xfId="0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DADD-6C65-4B51-ACB7-F287DE4C93D5}">
  <dimension ref="B1:J21"/>
  <sheetViews>
    <sheetView tabSelected="1" workbookViewId="0">
      <selection activeCell="P5" sqref="P5"/>
    </sheetView>
  </sheetViews>
  <sheetFormatPr defaultRowHeight="15" x14ac:dyDescent="0.25"/>
  <cols>
    <col min="1" max="1" width="3" customWidth="1"/>
    <col min="2" max="2" width="13.7109375" bestFit="1" customWidth="1"/>
    <col min="3" max="3" width="15.42578125" customWidth="1"/>
    <col min="4" max="4" width="19.28515625" customWidth="1"/>
    <col min="5" max="5" width="14.85546875" customWidth="1"/>
    <col min="6" max="6" width="17.7109375" customWidth="1"/>
    <col min="7" max="7" width="19.85546875" customWidth="1"/>
    <col min="8" max="8" width="22.140625" customWidth="1"/>
    <col min="9" max="9" width="16.140625" customWidth="1"/>
    <col min="10" max="10" width="13.85546875" customWidth="1"/>
  </cols>
  <sheetData>
    <row r="1" spans="2:10" ht="11.25" customHeight="1" x14ac:dyDescent="0.25"/>
    <row r="2" spans="2:10" x14ac:dyDescent="0.25">
      <c r="B2" s="1" t="s">
        <v>7</v>
      </c>
      <c r="C2" s="19" t="s">
        <v>11</v>
      </c>
      <c r="D2" s="2" t="s">
        <v>16</v>
      </c>
      <c r="E2" s="23" t="s">
        <v>0</v>
      </c>
      <c r="F2" s="19" t="s">
        <v>13</v>
      </c>
      <c r="G2" s="19" t="s">
        <v>14</v>
      </c>
      <c r="H2" s="20" t="s">
        <v>15</v>
      </c>
      <c r="I2" s="26"/>
      <c r="J2" s="3"/>
    </row>
    <row r="3" spans="2:10" x14ac:dyDescent="0.25">
      <c r="B3" s="34" t="s">
        <v>9</v>
      </c>
      <c r="C3" s="22">
        <v>12.65</v>
      </c>
      <c r="D3" s="21">
        <v>15</v>
      </c>
      <c r="E3" s="5">
        <f>C3*D3</f>
        <v>189.75</v>
      </c>
      <c r="F3" s="22">
        <v>8.5</v>
      </c>
      <c r="G3" s="5">
        <f>F3-C3</f>
        <v>-4.1500000000000004</v>
      </c>
      <c r="H3" s="6">
        <f>G3*D3</f>
        <v>-62.250000000000007</v>
      </c>
      <c r="I3" s="8"/>
      <c r="J3" s="7"/>
    </row>
    <row r="4" spans="2:10" x14ac:dyDescent="0.25">
      <c r="B4" s="34" t="s">
        <v>8</v>
      </c>
      <c r="C4" s="22">
        <v>7.73</v>
      </c>
      <c r="D4" s="21">
        <v>20</v>
      </c>
      <c r="E4" s="5">
        <f t="shared" ref="E4:E5" si="0">C4*D4</f>
        <v>154.60000000000002</v>
      </c>
      <c r="F4" s="22">
        <v>5.35</v>
      </c>
      <c r="G4" s="5">
        <f t="shared" ref="G4:G5" si="1">F4-C4</f>
        <v>-2.3800000000000008</v>
      </c>
      <c r="H4" s="6">
        <f t="shared" ref="H4:H5" si="2">G4*D4</f>
        <v>-47.600000000000016</v>
      </c>
      <c r="I4" s="8"/>
      <c r="J4" s="7"/>
    </row>
    <row r="5" spans="2:10" x14ac:dyDescent="0.25">
      <c r="B5" s="34" t="s">
        <v>10</v>
      </c>
      <c r="C5" s="22">
        <v>17.84</v>
      </c>
      <c r="D5" s="21">
        <v>3</v>
      </c>
      <c r="E5" s="5">
        <f t="shared" si="0"/>
        <v>53.519999999999996</v>
      </c>
      <c r="F5" s="22">
        <v>15.5</v>
      </c>
      <c r="G5" s="5">
        <f t="shared" si="1"/>
        <v>-2.34</v>
      </c>
      <c r="H5" s="6">
        <f t="shared" si="2"/>
        <v>-7.02</v>
      </c>
      <c r="I5" s="8"/>
      <c r="J5" s="7"/>
    </row>
    <row r="6" spans="2:10" x14ac:dyDescent="0.25">
      <c r="B6" s="34" t="s">
        <v>19</v>
      </c>
      <c r="C6" s="22">
        <v>298.64999999999998</v>
      </c>
      <c r="D6" s="21">
        <v>1</v>
      </c>
      <c r="E6" s="5">
        <f t="shared" ref="E6:E7" si="3">C6*D6</f>
        <v>298.64999999999998</v>
      </c>
      <c r="F6" s="22">
        <v>170</v>
      </c>
      <c r="G6" s="5">
        <f t="shared" ref="G6:G7" si="4">F6-C6</f>
        <v>-128.64999999999998</v>
      </c>
      <c r="H6" s="6">
        <f t="shared" ref="H6:H7" si="5">G6*D6</f>
        <v>-128.64999999999998</v>
      </c>
      <c r="I6" s="8"/>
      <c r="J6" s="7"/>
    </row>
    <row r="7" spans="2:10" x14ac:dyDescent="0.25">
      <c r="B7" s="35" t="s">
        <v>19</v>
      </c>
      <c r="C7" s="22">
        <v>302.99</v>
      </c>
      <c r="D7" s="21">
        <v>1</v>
      </c>
      <c r="E7" s="5">
        <f t="shared" si="3"/>
        <v>302.99</v>
      </c>
      <c r="F7" s="22">
        <v>320</v>
      </c>
      <c r="G7" s="5">
        <f t="shared" si="4"/>
        <v>17.009999999999991</v>
      </c>
      <c r="H7" s="6">
        <f t="shared" si="5"/>
        <v>17.009999999999991</v>
      </c>
      <c r="I7" s="8"/>
      <c r="J7" s="7"/>
    </row>
    <row r="8" spans="2:10" x14ac:dyDescent="0.25">
      <c r="B8" s="4"/>
      <c r="C8" s="8"/>
      <c r="D8" s="8"/>
      <c r="E8" s="8"/>
      <c r="F8" s="8"/>
      <c r="G8" s="8"/>
      <c r="H8" s="9"/>
      <c r="I8" s="9"/>
      <c r="J8" s="7"/>
    </row>
    <row r="9" spans="2:10" ht="24.75" customHeight="1" x14ac:dyDescent="0.25">
      <c r="B9" s="40" t="s">
        <v>12</v>
      </c>
      <c r="C9" s="41"/>
      <c r="D9" s="41"/>
      <c r="E9" s="41"/>
      <c r="F9" s="41"/>
      <c r="G9" s="41"/>
      <c r="H9" s="41"/>
      <c r="I9" s="42" t="s">
        <v>22</v>
      </c>
      <c r="J9" s="43"/>
    </row>
    <row r="10" spans="2:10" x14ac:dyDescent="0.25">
      <c r="B10" s="10" t="s">
        <v>7</v>
      </c>
      <c r="C10" s="11" t="s">
        <v>1</v>
      </c>
      <c r="D10" s="12" t="s">
        <v>3</v>
      </c>
      <c r="E10" s="12" t="s">
        <v>6</v>
      </c>
      <c r="F10" s="11" t="s">
        <v>2</v>
      </c>
      <c r="G10" s="12" t="s">
        <v>4</v>
      </c>
      <c r="H10" s="12" t="s">
        <v>5</v>
      </c>
      <c r="I10" s="27" t="s">
        <v>21</v>
      </c>
      <c r="J10" s="28" t="s">
        <v>20</v>
      </c>
    </row>
    <row r="11" spans="2:10" x14ac:dyDescent="0.25">
      <c r="B11" s="34" t="s">
        <v>9</v>
      </c>
      <c r="C11" s="22">
        <v>6</v>
      </c>
      <c r="D11" s="13">
        <f>C11-C3</f>
        <v>-6.65</v>
      </c>
      <c r="E11" s="13">
        <f>D11*D3</f>
        <v>-99.75</v>
      </c>
      <c r="F11" s="22">
        <v>13.25</v>
      </c>
      <c r="G11" s="13">
        <f>F11-C3</f>
        <v>0.59999999999999964</v>
      </c>
      <c r="H11" s="13">
        <f>G11*D3</f>
        <v>8.9999999999999947</v>
      </c>
      <c r="I11" s="39" t="b">
        <v>1</v>
      </c>
      <c r="J11" s="30">
        <f>IF(I11="",E11,H11)</f>
        <v>8.9999999999999947</v>
      </c>
    </row>
    <row r="12" spans="2:10" x14ac:dyDescent="0.25">
      <c r="B12" s="34" t="s">
        <v>8</v>
      </c>
      <c r="C12" s="22">
        <v>4.9000000000000004</v>
      </c>
      <c r="D12" s="13">
        <f>C12-C4</f>
        <v>-2.83</v>
      </c>
      <c r="E12" s="13">
        <f>D12*D4</f>
        <v>-56.6</v>
      </c>
      <c r="F12" s="22">
        <v>6.23</v>
      </c>
      <c r="G12" s="13">
        <f>F12-C4</f>
        <v>-1.5</v>
      </c>
      <c r="H12" s="13">
        <f>G12*D4</f>
        <v>-30</v>
      </c>
      <c r="I12" s="39" t="b">
        <v>1</v>
      </c>
      <c r="J12" s="30">
        <f t="shared" ref="J12:J14" si="6">IF(I12="",E12,H12)</f>
        <v>-30</v>
      </c>
    </row>
    <row r="13" spans="2:10" x14ac:dyDescent="0.25">
      <c r="B13" s="34" t="s">
        <v>10</v>
      </c>
      <c r="C13" s="22">
        <v>16</v>
      </c>
      <c r="D13" s="13">
        <f>C13-C5</f>
        <v>-1.8399999999999999</v>
      </c>
      <c r="E13" s="13">
        <f>D13*D5</f>
        <v>-5.52</v>
      </c>
      <c r="F13" s="22">
        <v>16.489999999999998</v>
      </c>
      <c r="G13" s="13">
        <f>F13-C5</f>
        <v>-1.3500000000000014</v>
      </c>
      <c r="H13" s="13">
        <f>G13*D5</f>
        <v>-4.0500000000000043</v>
      </c>
      <c r="I13" s="39" t="b">
        <v>1</v>
      </c>
      <c r="J13" s="30">
        <f t="shared" si="6"/>
        <v>-4.0500000000000043</v>
      </c>
    </row>
    <row r="14" spans="2:10" x14ac:dyDescent="0.25">
      <c r="B14" s="34" t="s">
        <v>19</v>
      </c>
      <c r="C14" s="22">
        <v>170</v>
      </c>
      <c r="D14" s="13">
        <f>C14-C6</f>
        <v>-128.64999999999998</v>
      </c>
      <c r="E14" s="13">
        <f>D14*D6</f>
        <v>-128.64999999999998</v>
      </c>
      <c r="F14" s="22">
        <v>299</v>
      </c>
      <c r="G14" s="13">
        <f>F14-C6</f>
        <v>0.35000000000002274</v>
      </c>
      <c r="H14" s="13">
        <f>G14*D6</f>
        <v>0.35000000000002274</v>
      </c>
      <c r="I14" s="39"/>
      <c r="J14" s="30">
        <f t="shared" si="6"/>
        <v>-128.64999999999998</v>
      </c>
    </row>
    <row r="15" spans="2:10" x14ac:dyDescent="0.25">
      <c r="B15" s="35" t="s">
        <v>19</v>
      </c>
      <c r="C15" s="22">
        <v>300</v>
      </c>
      <c r="D15" s="13">
        <f>C15-C7</f>
        <v>-2.9900000000000091</v>
      </c>
      <c r="E15" s="13">
        <f>D15*D7</f>
        <v>-2.9900000000000091</v>
      </c>
      <c r="F15" s="22">
        <v>460</v>
      </c>
      <c r="G15" s="13">
        <f>F15-C7</f>
        <v>157.01</v>
      </c>
      <c r="H15" s="13">
        <f>G15*D7</f>
        <v>157.01</v>
      </c>
      <c r="I15" s="29" t="b">
        <v>1</v>
      </c>
      <c r="J15" s="30">
        <f t="shared" ref="J15" si="7">IF(I15="",E15,H15)</f>
        <v>157.01</v>
      </c>
    </row>
    <row r="16" spans="2:10" x14ac:dyDescent="0.25">
      <c r="B16" s="14"/>
      <c r="C16" s="9"/>
      <c r="D16" s="9"/>
      <c r="E16" s="9"/>
      <c r="F16" s="15"/>
      <c r="G16" s="15"/>
      <c r="H16" s="9"/>
      <c r="I16" s="9"/>
      <c r="J16" s="36">
        <f>SUM(J11:J15)</f>
        <v>3.3100000000000023</v>
      </c>
    </row>
    <row r="17" spans="2:10" x14ac:dyDescent="0.25">
      <c r="B17" s="16"/>
      <c r="C17" s="17"/>
      <c r="D17" s="24" t="s">
        <v>18</v>
      </c>
      <c r="E17" s="25">
        <f>SUM(E11:E14)</f>
        <v>-290.52</v>
      </c>
      <c r="F17" s="17"/>
      <c r="G17" s="24" t="s">
        <v>18</v>
      </c>
      <c r="H17" s="25">
        <f>SUM(H11:H14)</f>
        <v>-24.699999999999989</v>
      </c>
      <c r="I17" s="17"/>
      <c r="J17" s="18"/>
    </row>
    <row r="19" spans="2:10" x14ac:dyDescent="0.25">
      <c r="I19" s="31" t="s">
        <v>17</v>
      </c>
      <c r="J19" s="32">
        <v>700</v>
      </c>
    </row>
    <row r="20" spans="2:10" x14ac:dyDescent="0.25">
      <c r="I20" s="10" t="s">
        <v>18</v>
      </c>
      <c r="J20" s="33">
        <f>IF(J16&gt;0,J19+J16,J19+J16)</f>
        <v>703.31</v>
      </c>
    </row>
    <row r="21" spans="2:10" x14ac:dyDescent="0.25">
      <c r="I21" s="37" t="s">
        <v>23</v>
      </c>
      <c r="J21" s="38">
        <f>IF(J20&gt;J19,J20-J19,J20-J19)</f>
        <v>3.3099999999999454</v>
      </c>
    </row>
  </sheetData>
  <mergeCells count="2">
    <mergeCell ref="B9:H9"/>
    <mergeCell ref="I9:J9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Valencia</dc:creator>
  <cp:lastModifiedBy>Devin Valencia</cp:lastModifiedBy>
  <dcterms:created xsi:type="dcterms:W3CDTF">2021-01-28T16:33:47Z</dcterms:created>
  <dcterms:modified xsi:type="dcterms:W3CDTF">2021-01-29T15:50:09Z</dcterms:modified>
</cp:coreProperties>
</file>