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n\Desktop\Trading Notes\"/>
    </mc:Choice>
  </mc:AlternateContent>
  <xr:revisionPtr revIDLastSave="0" documentId="13_ncr:1_{B10ABEA6-796F-41FA-8CC9-98C1838742CF}" xr6:coauthVersionLast="37" xr6:coauthVersionMax="37" xr10:uidLastSave="{00000000-0000-0000-0000-000000000000}"/>
  <bookViews>
    <workbookView xWindow="0" yWindow="0" windowWidth="21570" windowHeight="7980" xr2:uid="{6551512F-96E7-442E-94BF-386EB610D16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B8" i="1" l="1"/>
  <c r="C8" i="1" s="1"/>
  <c r="B9" i="1"/>
  <c r="C9" i="1" s="1"/>
  <c r="B7" i="1"/>
  <c r="C7" i="1" s="1"/>
  <c r="B6" i="1"/>
  <c r="C6" i="1" s="1"/>
  <c r="B10" i="1"/>
  <c r="B11" i="1" s="1"/>
  <c r="D6" i="1" l="1"/>
  <c r="D9" i="1"/>
  <c r="D8" i="1"/>
  <c r="D7" i="1"/>
</calcChain>
</file>

<file path=xl/sharedStrings.xml><?xml version="1.0" encoding="utf-8"?>
<sst xmlns="http://schemas.openxmlformats.org/spreadsheetml/2006/main" count="15" uniqueCount="15">
  <si>
    <t>Max Trade Loss</t>
  </si>
  <si>
    <t>Stop Loss</t>
  </si>
  <si>
    <t>Entry Price</t>
  </si>
  <si>
    <t>Risk</t>
  </si>
  <si>
    <t>Term</t>
  </si>
  <si>
    <t>Total Entry Cost</t>
  </si>
  <si>
    <r>
      <t xml:space="preserve">Win Exit (1:2) </t>
    </r>
    <r>
      <rPr>
        <sz val="14"/>
        <color theme="1"/>
        <rFont val="Calibri"/>
        <family val="2"/>
        <scheme val="minor"/>
      </rPr>
      <t>- $200</t>
    </r>
  </si>
  <si>
    <r>
      <t>Break Even (1:1)</t>
    </r>
    <r>
      <rPr>
        <sz val="14"/>
        <color rgb="FFC00000"/>
        <rFont val="Calibri"/>
        <family val="2"/>
        <scheme val="minor"/>
      </rPr>
      <t xml:space="preserve"> - $100</t>
    </r>
  </si>
  <si>
    <t>Shares Needed</t>
  </si>
  <si>
    <t>Return</t>
  </si>
  <si>
    <t>Needed Change</t>
  </si>
  <si>
    <t>Lower gap = Less required change to profit, keep at $0.10 for that sweet spot</t>
  </si>
  <si>
    <t>Numbers</t>
  </si>
  <si>
    <r>
      <t xml:space="preserve">Win Exit (1:3) </t>
    </r>
    <r>
      <rPr>
        <sz val="14"/>
        <color theme="1" tint="0.249977111117893"/>
        <rFont val="Calibri"/>
        <family val="2"/>
        <scheme val="minor"/>
      </rPr>
      <t>- $300</t>
    </r>
  </si>
  <si>
    <r>
      <t xml:space="preserve">Win Exit (1:4) </t>
    </r>
    <r>
      <rPr>
        <sz val="14"/>
        <color theme="1" tint="0.249977111117893"/>
        <rFont val="Calibri"/>
        <family val="2"/>
        <scheme val="minor"/>
      </rPr>
      <t>- $400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</si>
</sst>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(&quot;$&quot;* #,##0_);_(&quot;$&quot;* \(#,##0\);_(&quot;$&quot;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14"/>
      <color rgb="FFC00000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  <font>
      <b/>
      <sz val="14"/>
      <color theme="1" tint="0.249977111117893"/>
      <name val="Calibri"/>
      <family val="2"/>
      <scheme val="minor"/>
    </font>
    <font>
      <sz val="14"/>
      <color theme="1" tint="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165" fontId="4" fillId="0" borderId="0" xfId="1" applyNumberFormat="1" applyFont="1" applyAlignment="1" applyProtection="1">
      <alignment horizontal="center" vertical="center"/>
    </xf>
    <xf numFmtId="44" fontId="4" fillId="0" borderId="0" xfId="1" applyFont="1" applyAlignment="1">
      <alignment horizontal="center" vertical="center"/>
    </xf>
    <xf numFmtId="1" fontId="4" fillId="0" borderId="0" xfId="0" applyNumberFormat="1" applyFont="1" applyAlignment="1">
      <alignment horizontal="right" vertical="center"/>
    </xf>
    <xf numFmtId="164" fontId="4" fillId="2" borderId="1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/>
    <xf numFmtId="164" fontId="4" fillId="0" borderId="0" xfId="0" applyNumberFormat="1" applyFont="1"/>
    <xf numFmtId="9" fontId="4" fillId="0" borderId="0" xfId="2" applyNumberFormat="1" applyFont="1" applyAlignment="1">
      <alignment horizontal="center" vertical="center"/>
    </xf>
    <xf numFmtId="9" fontId="3" fillId="0" borderId="0" xfId="2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7" fillId="0" borderId="0" xfId="0" applyNumberFormat="1" applyFont="1" applyFill="1" applyAlignment="1">
      <alignment horizontal="center" vertical="center"/>
    </xf>
    <xf numFmtId="165" fontId="4" fillId="2" borderId="1" xfId="1" applyNumberFormat="1" applyFont="1" applyFill="1" applyBorder="1" applyAlignment="1" applyProtection="1">
      <alignment horizontal="center" vertical="center"/>
      <protection locked="0"/>
    </xf>
    <xf numFmtId="0" fontId="8" fillId="0" borderId="0" xfId="0" applyFont="1"/>
    <xf numFmtId="164" fontId="9" fillId="0" borderId="0" xfId="0" applyNumberFormat="1" applyFont="1" applyFill="1" applyAlignment="1">
      <alignment horizontal="center" vertical="center"/>
    </xf>
    <xf numFmtId="0" fontId="5" fillId="0" borderId="2" xfId="0" applyFont="1" applyBorder="1"/>
    <xf numFmtId="164" fontId="7" fillId="0" borderId="2" xfId="0" applyNumberFormat="1" applyFont="1" applyFill="1" applyBorder="1" applyAlignment="1">
      <alignment horizontal="center" vertical="center"/>
    </xf>
    <xf numFmtId="9" fontId="4" fillId="0" borderId="2" xfId="2" applyNumberFormat="1" applyFont="1" applyBorder="1" applyAlignment="1">
      <alignment horizontal="center" vertical="center"/>
    </xf>
    <xf numFmtId="9" fontId="3" fillId="0" borderId="2" xfId="2" applyNumberFormat="1" applyFont="1" applyBorder="1" applyAlignment="1">
      <alignment horizontal="center" vertical="center"/>
    </xf>
    <xf numFmtId="0" fontId="8" fillId="0" borderId="2" xfId="0" applyFont="1" applyBorder="1"/>
    <xf numFmtId="164" fontId="9" fillId="0" borderId="2" xfId="0" applyNumberFormat="1" applyFont="1" applyFill="1" applyBorder="1" applyAlignment="1">
      <alignment horizontal="center" vertical="center"/>
    </xf>
    <xf numFmtId="0" fontId="3" fillId="0" borderId="2" xfId="0" applyFont="1" applyBorder="1"/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/>
    <xf numFmtId="164" fontId="4" fillId="0" borderId="2" xfId="0" applyNumberFormat="1" applyFont="1" applyBorder="1"/>
    <xf numFmtId="9" fontId="9" fillId="0" borderId="0" xfId="2" applyNumberFormat="1" applyFont="1" applyAlignment="1">
      <alignment horizontal="center" vertical="center"/>
    </xf>
    <xf numFmtId="9" fontId="9" fillId="0" borderId="2" xfId="2" applyNumberFormat="1" applyFont="1" applyBorder="1" applyAlignment="1">
      <alignment horizontal="center" vertical="center"/>
    </xf>
  </cellXfs>
  <cellStyles count="3">
    <cellStyle name="Currency" xfId="1" builtinId="4"/>
    <cellStyle name="Normal" xfId="0" builtinId="0"/>
    <cellStyle name="Percent" xfId="2" builtinId="5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(&quot;$&quot;* #,##0.00_);_(&quot;$&quot;* \(#,##0.00\);_(&quot;$&quot;* &quot;-&quot;??_);_(@_)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3F30DF-0C3D-43F7-BBBD-638E95FD5859}" name="Table1" displayName="Table1" ref="A1:D11" totalsRowShown="0" headerRowDxfId="7" dataDxfId="6">
  <tableColumns count="4">
    <tableColumn id="1" xr3:uid="{8C77705C-3F99-487C-B35E-3E7A78345801}" name="Term" dataDxfId="5"/>
    <tableColumn id="2" xr3:uid="{2EFCB435-C635-47EB-ACA1-9C02045288EB}" name="Numbers" dataDxfId="4"/>
    <tableColumn id="3" xr3:uid="{895F98CA-0A26-414A-BF0E-35D28DA1FB4A}" name="Needed Change" dataDxfId="3"/>
    <tableColumn id="4" xr3:uid="{ED93BA05-0093-4FF0-AA18-971987F40754}" name="Return" dataDxfId="2">
      <calculatedColumnFormula>200/B7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2EC5C-D511-40BE-975E-8493DAF8A26B}">
  <dimension ref="A1:E14"/>
  <sheetViews>
    <sheetView tabSelected="1" workbookViewId="0">
      <selection activeCell="E12" sqref="E12"/>
    </sheetView>
  </sheetViews>
  <sheetFormatPr defaultRowHeight="15" x14ac:dyDescent="0.25"/>
  <cols>
    <col min="1" max="1" width="30.42578125" customWidth="1"/>
    <col min="2" max="2" width="23.5703125" customWidth="1"/>
    <col min="3" max="3" width="16.28515625" customWidth="1"/>
    <col min="4" max="4" width="18.28515625" customWidth="1"/>
  </cols>
  <sheetData>
    <row r="1" spans="1:5" ht="15.75" thickBot="1" x14ac:dyDescent="0.3">
      <c r="A1" s="1" t="s">
        <v>4</v>
      </c>
      <c r="B1" s="1" t="s">
        <v>12</v>
      </c>
      <c r="C1" s="13" t="s">
        <v>10</v>
      </c>
      <c r="D1" s="13" t="s">
        <v>9</v>
      </c>
    </row>
    <row r="2" spans="1:5" ht="24.95" customHeight="1" thickBot="1" x14ac:dyDescent="0.35">
      <c r="A2" s="2" t="s">
        <v>0</v>
      </c>
      <c r="B2" s="15">
        <v>100</v>
      </c>
      <c r="C2" s="4"/>
      <c r="D2" s="9"/>
    </row>
    <row r="3" spans="1:5" ht="24.95" customHeight="1" thickBot="1" x14ac:dyDescent="0.35">
      <c r="A3" s="2" t="s">
        <v>1</v>
      </c>
      <c r="B3" s="7">
        <v>1</v>
      </c>
      <c r="C3" s="8"/>
      <c r="D3" s="9"/>
      <c r="E3" s="3"/>
    </row>
    <row r="4" spans="1:5" ht="24.95" customHeight="1" thickBot="1" x14ac:dyDescent="0.35">
      <c r="A4" s="2" t="s">
        <v>2</v>
      </c>
      <c r="B4" s="7">
        <v>1.1000000000000001</v>
      </c>
      <c r="C4" s="8"/>
      <c r="D4" s="9"/>
    </row>
    <row r="5" spans="1:5" ht="24.95" customHeight="1" x14ac:dyDescent="0.3">
      <c r="A5" s="24" t="s">
        <v>3</v>
      </c>
      <c r="B5" s="25">
        <f>B4-B3</f>
        <v>0.10000000000000009</v>
      </c>
      <c r="C5" s="26"/>
      <c r="D5" s="27"/>
    </row>
    <row r="6" spans="1:5" ht="24.95" customHeight="1" x14ac:dyDescent="0.3">
      <c r="A6" s="2" t="s">
        <v>6</v>
      </c>
      <c r="B6" s="14">
        <f>$B$4+($B$5*2)</f>
        <v>1.3000000000000003</v>
      </c>
      <c r="C6" s="11">
        <f>(Table1[[#This Row],[Numbers]]/$B$4)-1</f>
        <v>0.18181818181818188</v>
      </c>
      <c r="D6" s="10">
        <f>200/$B$11</f>
        <v>0.18181818181818196</v>
      </c>
    </row>
    <row r="7" spans="1:5" ht="24.95" customHeight="1" x14ac:dyDescent="0.3">
      <c r="A7" s="18" t="s">
        <v>7</v>
      </c>
      <c r="B7" s="19">
        <f>$B$4+($B$5)</f>
        <v>1.2000000000000002</v>
      </c>
      <c r="C7" s="21">
        <f>(Table1[[#This Row],[Numbers]]/$B$4)-1</f>
        <v>9.090909090909105E-2</v>
      </c>
      <c r="D7" s="20">
        <f>100/$B$11</f>
        <v>9.0909090909090981E-2</v>
      </c>
    </row>
    <row r="8" spans="1:5" ht="24.95" customHeight="1" x14ac:dyDescent="0.3">
      <c r="A8" s="16" t="s">
        <v>13</v>
      </c>
      <c r="B8" s="17">
        <f>$B$4+($B$5*3)</f>
        <v>1.4000000000000004</v>
      </c>
      <c r="C8" s="10">
        <f>(Table1[[#This Row],[Numbers]]/$B$4)-1</f>
        <v>0.27272727272727293</v>
      </c>
      <c r="D8" s="28">
        <f>300/$B$11</f>
        <v>0.27272727272727293</v>
      </c>
    </row>
    <row r="9" spans="1:5" ht="24.95" customHeight="1" x14ac:dyDescent="0.3">
      <c r="A9" s="22" t="s">
        <v>14</v>
      </c>
      <c r="B9" s="23">
        <f>$B$4+($B$5*4)</f>
        <v>1.5000000000000004</v>
      </c>
      <c r="C9" s="20">
        <f>(Table1[[#This Row],[Numbers]]/$B$4)-1</f>
        <v>0.36363636363636398</v>
      </c>
      <c r="D9" s="29">
        <f>400/$B$11</f>
        <v>0.36363636363636392</v>
      </c>
    </row>
    <row r="10" spans="1:5" ht="24.95" customHeight="1" x14ac:dyDescent="0.3">
      <c r="A10" s="2" t="s">
        <v>8</v>
      </c>
      <c r="B10" s="12">
        <f>B2/B5</f>
        <v>999.99999999999909</v>
      </c>
      <c r="C10" s="6"/>
      <c r="D10" s="9"/>
    </row>
    <row r="11" spans="1:5" ht="24.95" customHeight="1" x14ac:dyDescent="0.3">
      <c r="A11" s="2" t="s">
        <v>5</v>
      </c>
      <c r="B11" s="5">
        <f>B10*B4</f>
        <v>1099.9999999999991</v>
      </c>
      <c r="C11" s="5"/>
      <c r="D11" s="9"/>
    </row>
    <row r="14" spans="1:5" ht="18.75" x14ac:dyDescent="0.3">
      <c r="A14" s="8" t="s">
        <v>11</v>
      </c>
    </row>
  </sheetData>
  <sheetProtection algorithmName="SHA-512" hashValue="9uSjiCUg24RJ7k/z+/HkVAzC+Io1/d7L1vSd8EdsWVUG79hpVLjQWU/1rOlpa9nUnrKD1HEVWBHxQGJZnNzK1A==" saltValue="IgvRxXomTKPn+pqbSCSdcQ==" spinCount="100000" sheet="1" objects="1" scenarios="1"/>
  <conditionalFormatting sqref="C6:C9">
    <cfRule type="cellIs" dxfId="0" priority="2" operator="lessThan">
      <formula>0.3</formula>
    </cfRule>
    <cfRule type="cellIs" dxfId="1" priority="1" operator="greaterThan">
      <formula>0.3</formula>
    </cfRule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Valencia</dc:creator>
  <cp:lastModifiedBy>Devin Valencia</cp:lastModifiedBy>
  <dcterms:created xsi:type="dcterms:W3CDTF">2021-02-09T18:22:35Z</dcterms:created>
  <dcterms:modified xsi:type="dcterms:W3CDTF">2021-02-10T19:42:27Z</dcterms:modified>
</cp:coreProperties>
</file>