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devje\OneDrive\Desktop\Data Analyst Course\Blinkit\"/>
    </mc:Choice>
  </mc:AlternateContent>
  <xr:revisionPtr revIDLastSave="0" documentId="13_ncr:1_{7A17B4B3-A8A5-48A1-8E78-B16822B3C242}"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 Design" sheetId="3" r:id="rId2"/>
    <sheet name="Dashboard" sheetId="4" r:id="rId3"/>
  </sheets>
  <definedNames>
    <definedName name="_xlchart.v2.0" hidden="1">'Sheet Design'!$C$96:$C$98</definedName>
    <definedName name="_xlchart.v2.1" hidden="1">'Sheet Design'!$D$95</definedName>
    <definedName name="_xlchart.v2.2" hidden="1">'Sheet Design'!$D$96:$D$98</definedName>
    <definedName name="_xlchart.v2.3" hidden="1">'Sheet Design'!$C$96:$C$98</definedName>
    <definedName name="_xlchart.v2.4" hidden="1">'Sheet Design'!$D$95</definedName>
    <definedName name="_xlchart.v2.5" hidden="1">'Sheet Design'!$D$96:$D$98</definedName>
    <definedName name="_xlchart.v2.6" hidden="1">'Sheet Design'!$C$96:$C$98</definedName>
    <definedName name="_xlchart.v2.7" hidden="1">'Sheet Design'!$D$95</definedName>
    <definedName name="_xlchart.v2.8" hidden="1">'Sheet Design'!$D$96:$D$98</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7" i="3" l="1"/>
  <c r="C98" i="3"/>
  <c r="C96" i="3"/>
  <c r="D97" i="3"/>
  <c r="D98" i="3"/>
  <c r="D96" i="3"/>
  <c r="D9" i="3"/>
  <c r="C9" i="3"/>
  <c r="B9" i="3"/>
  <c r="A9" i="3"/>
</calcChain>
</file>

<file path=xl/sharedStrings.xml><?xml version="1.0" encoding="utf-8"?>
<sst xmlns="http://schemas.openxmlformats.org/spreadsheetml/2006/main" count="59741" uniqueCount="1633">
  <si>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</si>
  <si>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</si>
  <si>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</si>
  <si>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</si>
  <si>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</si>
  <si>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</si>
  <si>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</si>
  <si>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</si>
  <si>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</si>
  <si>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</si>
  <si>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</si>
  <si>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</si>
  <si>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</si>
  <si>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</si>
  <si>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</si>
  <si>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</si>
  <si>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</si>
  <si>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</si>
  <si>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</si>
  <si>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</si>
  <si>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</si>
  <si>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</si>
  <si>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</si>
  <si>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</si>
  <si>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</si>
  <si>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</si>
  <si>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</si>
  <si>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</si>
  <si>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</si>
  <si>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</si>
  <si>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</si>
  <si>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</si>
  <si>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</si>
  <si>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</si>
  <si>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</si>
  <si>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</si>
  <si>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</si>
  <si>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</si>
  <si>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</si>
  <si>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</si>
  <si>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</si>
  <si>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</si>
  <si>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</si>
  <si>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</si>
  <si>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</si>
  <si>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</si>
  <si>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</si>
  <si>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</si>
  <si>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</si>
  <si>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</si>
  <si>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</si>
  <si>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</si>
  <si>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</si>
  <si>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</si>
  <si>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</si>
  <si>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</si>
  <si>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</si>
  <si>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</si>
  <si>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</si>
  <si>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</si>
  <si>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</si>
  <si>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</si>
  <si>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</si>
  <si>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</si>
  <si>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</si>
  <si>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</si>
  <si>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</si>
  <si>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</si>
  <si>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</si>
  <si>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</si>
  <si>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</si>
  <si>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</si>
  <si>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</si>
  <si>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</si>
  <si>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</si>
  <si>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</si>
  <si>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</si>
  <si>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</si>
  <si>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</si>
  <si>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</si>
  <si>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</si>
  <si>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</si>
  <si>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</si>
  <si>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</si>
  <si>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</si>
  <si>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</si>
  <si>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</si>
  <si>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</si>
  <si>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</si>
  <si>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</si>
  <si>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</si>
  <si>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</si>
  <si>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</si>
  <si>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</si>
  <si>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</si>
  <si>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</si>
  <si>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</si>
  <si>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</si>
  <si>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</si>
  <si>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</si>
  <si>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</si>
  <si>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</si>
  <si>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</si>
  <si>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</si>
  <si>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</si>
  <si>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</si>
  <si>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</si>
  <si>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</si>
  <si>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</si>
  <si>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</si>
  <si>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</si>
  <si>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</si>
  <si>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</si>
  <si>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</si>
  <si>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</si>
  <si>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</si>
  <si>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</si>
  <si>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</si>
  <si>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</si>
  <si>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</si>
  <si>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</si>
  <si>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</si>
  <si>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</si>
  <si>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</si>
  <si>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</si>
  <si>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</si>
  <si>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</si>
  <si>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</si>
  <si>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</si>
  <si>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</si>
  <si>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</si>
  <si>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</si>
  <si>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</si>
  <si>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</si>
  <si>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</si>
  <si>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</si>
  <si>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</si>
  <si>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</si>
  <si>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</si>
  <si>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</si>
  <si>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</si>
  <si>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</si>
  <si>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</si>
  <si>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</si>
  <si>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</si>
  <si>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</si>
  <si>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</si>
  <si>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</si>
  <si>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</si>
  <si>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</si>
  <si>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</si>
  <si>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</si>
  <si>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</si>
  <si>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</si>
  <si>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</si>
  <si>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</si>
  <si>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</si>
  <si>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</si>
  <si>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</si>
  <si>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</si>
  <si>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</si>
  <si>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</si>
  <si>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</si>
  <si>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</si>
  <si>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</si>
  <si>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</si>
  <si>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</si>
  <si>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</si>
  <si>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</si>
  <si>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</si>
  <si>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</si>
  <si>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</si>
  <si>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</si>
  <si>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</si>
  <si>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</si>
  <si>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</si>
  <si>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</si>
  <si>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</si>
  <si>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</si>
  <si>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</si>
  <si>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</si>
  <si>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</si>
  <si>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</si>
  <si>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</si>
  <si>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</si>
  <si>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</si>
  <si>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</si>
  <si>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</si>
  <si>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</si>
  <si>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</si>
  <si>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</si>
  <si>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</si>
  <si>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</si>
  <si>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</si>
  <si>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</si>
  <si>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</si>
  <si>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</si>
  <si>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</si>
  <si>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</si>
  <si>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</si>
  <si>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</si>
  <si>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</si>
  <si>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</si>
  <si>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</si>
  <si>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</si>
  <si>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</si>
  <si>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</si>
  <si>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</si>
  <si>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</si>
  <si>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</si>
  <si>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</si>
  <si>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</si>
  <si>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</si>
  <si>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</si>
  <si>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</si>
  <si>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</si>
  <si>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</si>
  <si>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</si>
  <si>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</si>
  <si>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</si>
  <si>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</si>
  <si>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</si>
  <si>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</si>
  <si>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</si>
  <si>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</si>
  <si>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</si>
  <si>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</si>
  <si>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</si>
  <si>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</si>
  <si>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</si>
  <si>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</si>
  <si>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</si>
  <si>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</si>
  <si>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</si>
  <si>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</si>
  <si>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</si>
  <si>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</si>
  <si>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</si>
  <si>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</si>
  <si>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</si>
  <si>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</si>
  <si>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</si>
  <si>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</si>
  <si>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</si>
  <si>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</si>
  <si>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</si>
  <si>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</si>
  <si>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</si>
  <si>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</si>
  <si>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</si>
  <si>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</si>
  <si>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</si>
  <si>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</si>
  <si>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</si>
  <si>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</si>
  <si>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</si>
  <si>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</si>
  <si>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</si>
  <si>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</si>
  <si>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</si>
  <si>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</si>
  <si>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</si>
  <si>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</si>
  <si>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</si>
  <si>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</si>
  <si>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</si>
  <si>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</si>
  <si>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</si>
  <si>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</si>
  <si>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</si>
  <si>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</si>
  <si>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</si>
  <si>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</si>
  <si>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</si>
  <si>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</si>
  <si>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</si>
  <si>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</si>
  <si>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</si>
  <si>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</si>
  <si>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</si>
  <si>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</si>
  <si>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</si>
  <si>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</si>
  <si>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</si>
  <si>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</si>
  <si>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</si>
  <si>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</si>
  <si>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</si>
  <si>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</si>
  <si>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</si>
  <si>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</si>
  <si>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</si>
  <si>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</si>
  <si>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</si>
  <si>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</si>
  <si>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</si>
  <si>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</si>
  <si>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</si>
  <si>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</si>
  <si>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</si>
  <si>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</si>
  <si>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</si>
  <si>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</si>
  <si>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</si>
  <si>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</si>
  <si>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</si>
  <si>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</si>
  <si>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</si>
  <si>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</si>
  <si>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</si>
  <si>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</si>
  <si>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</si>
  <si>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</si>
  <si>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</si>
  <si>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</si>
  <si>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</si>
  <si>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</si>
  <si>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</si>
  <si>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</si>
  <si>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</si>
  <si>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</si>
  <si>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</si>
  <si>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</si>
  <si>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</si>
  <si>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</si>
  <si>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</si>
  <si>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</si>
  <si>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</si>
  <si>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</si>
  <si>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</si>
  <si>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</si>
  <si>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</si>
  <si>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</si>
  <si>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</si>
  <si>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</si>
  <si>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</si>
  <si>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</si>
  <si>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</si>
  <si>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</si>
  <si>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</si>
  <si>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</si>
  <si>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</si>
  <si>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</si>
  <si>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</si>
  <si>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</si>
  <si>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</si>
  <si>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</si>
  <si>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</si>
  <si>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</si>
  <si>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</si>
  <si>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</si>
  <si>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</si>
  <si>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</si>
  <si>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</si>
  <si>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</si>
  <si>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</si>
  <si>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</si>
  <si>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</si>
  <si>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</si>
  <si>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</si>
  <si>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</si>
  <si>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</si>
  <si>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</si>
  <si>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</si>
  <si>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</si>
  <si>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</si>
  <si>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</si>
  <si>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</si>
  <si>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</si>
  <si>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</si>
  <si>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</si>
  <si>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</si>
  <si>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</si>
  <si>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</si>
  <si>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</si>
  <si>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</si>
  <si>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</si>
  <si>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</si>
  <si>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</si>
  <si>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</si>
  <si>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</si>
  <si>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</si>
  <si>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</si>
  <si>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</si>
  <si>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</si>
  <si>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</si>
  <si>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</si>
  <si>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</si>
  <si>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</si>
  <si>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</si>
  <si>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</si>
  <si>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</si>
  <si>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</si>
  <si>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</si>
  <si>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</si>
  <si>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</si>
  <si>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</si>
  <si>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</si>
  <si>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</si>
  <si>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</si>
  <si>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</si>
  <si>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</si>
  <si>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</si>
  <si>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</si>
  <si>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</si>
  <si>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</si>
  <si>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</si>
  <si>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</si>
  <si>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</si>
  <si>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</si>
  <si>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</si>
  <si>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</si>
  <si>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</si>
  <si>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</si>
  <si>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</si>
  <si>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</si>
  <si>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</si>
  <si>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</si>
  <si>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</si>
  <si>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</si>
  <si>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</si>
  <si>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</si>
  <si>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</si>
  <si>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</si>
  <si>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</si>
  <si>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</si>
  <si>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</si>
  <si>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</si>
  <si>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</si>
  <si>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</si>
  <si>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</si>
  <si>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</si>
  <si>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</si>
  <si>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</si>
  <si>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</si>
  <si>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</si>
  <si>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</si>
  <si>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</si>
  <si>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</si>
  <si>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</si>
  <si>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</si>
  <si>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</si>
  <si>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</si>
  <si>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</si>
  <si>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</si>
  <si>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</si>
  <si>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</si>
  <si>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</si>
  <si>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</si>
  <si>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</si>
  <si>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</si>
  <si>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</si>
  <si>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</si>
  <si>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</si>
  <si>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</si>
  <si>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</si>
  <si>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</si>
  <si>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</si>
  <si>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</si>
  <si>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</si>
  <si>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</si>
  <si>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</si>
  <si>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</si>
  <si>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</si>
  <si>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</si>
  <si>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</si>
  <si>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</si>
  <si>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</si>
  <si>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</si>
  <si>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</si>
  <si>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</si>
  <si>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</si>
  <si>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</si>
  <si>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</si>
  <si>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</si>
  <si>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</si>
  <si>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</si>
  <si>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</si>
  <si>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</si>
  <si>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</si>
  <si>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</si>
  <si>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</si>
  <si>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</si>
  <si>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</si>
  <si>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</si>
  <si>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</si>
  <si>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</si>
  <si>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</si>
  <si>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</si>
  <si>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</si>
  <si>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</si>
  <si>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</si>
  <si>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</si>
  <si>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</si>
  <si>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</si>
  <si>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</si>
  <si>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</si>
  <si>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</si>
  <si>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</si>
  <si>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</si>
  <si>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</si>
  <si>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</si>
  <si>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</si>
  <si>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</si>
  <si>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</si>
  <si>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</si>
  <si>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</si>
  <si>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</si>
  <si>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</si>
  <si>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</si>
  <si>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</si>
  <si>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</si>
  <si>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</si>
  <si>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</si>
  <si>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</si>
  <si>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</si>
  <si>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</si>
  <si>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</si>
  <si>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</si>
  <si>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</si>
  <si>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</si>
  <si>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</si>
  <si>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</si>
  <si>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</si>
  <si>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</si>
  <si>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</si>
  <si>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</si>
  <si>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</si>
  <si>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</si>
  <si>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</si>
  <si>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</si>
  <si>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</si>
  <si>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</si>
  <si>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</si>
  <si>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</si>
  <si>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</si>
  <si>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</si>
  <si>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</si>
  <si>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</si>
  <si>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</si>
  <si>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</si>
  <si>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</si>
  <si>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</si>
  <si>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</si>
  <si>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</si>
  <si>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</si>
  <si>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</si>
  <si>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</si>
  <si>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</si>
  <si>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</si>
  <si>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</si>
  <si>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</si>
  <si>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</si>
  <si>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</si>
  <si>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</si>
  <si>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</si>
  <si>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</si>
  <si>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</si>
  <si>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</si>
  <si>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</si>
  <si>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</si>
  <si>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</si>
  <si>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</si>
  <si>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</si>
  <si>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</si>
  <si>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</si>
  <si>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</si>
  <si>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</si>
  <si>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</si>
  <si>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</si>
  <si>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</si>
  <si>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</si>
  <si>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</si>
  <si>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</si>
  <si>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</si>
  <si>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</si>
  <si>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</si>
  <si>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</si>
  <si>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</si>
  <si>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</si>
  <si>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</si>
  <si>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</si>
  <si>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</si>
  <si>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</si>
  <si>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</si>
  <si>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</si>
  <si>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</si>
  <si>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</si>
  <si>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</si>
  <si>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</si>
  <si>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</si>
  <si>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</si>
  <si>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</si>
  <si>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</si>
  <si>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</si>
  <si>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</si>
  <si>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</si>
  <si>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</si>
  <si>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</si>
  <si>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</si>
  <si>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</si>
  <si>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</si>
  <si>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</si>
  <si>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</si>
  <si>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</si>
  <si>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</si>
  <si>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</si>
  <si>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</si>
  <si>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</si>
  <si>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</si>
  <si>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</si>
  <si>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</si>
  <si>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</si>
  <si>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</si>
  <si>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</si>
  <si>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</si>
  <si>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</si>
  <si>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</si>
  <si>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</si>
  <si>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</si>
  <si>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</si>
  <si>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</si>
  <si>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</si>
  <si>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</si>
  <si>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</si>
  <si>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</si>
  <si>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</si>
  <si>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</si>
  <si>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</si>
  <si>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</si>
  <si>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</si>
  <si>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</si>
  <si>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</si>
  <si>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</si>
  <si>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</si>
  <si>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</si>
  <si>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</si>
  <si>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</si>
  <si>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</si>
  <si>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</si>
  <si>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</si>
  <si>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</si>
  <si>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</si>
  <si>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</si>
  <si>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</si>
  <si>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</si>
  <si>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</si>
  <si>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</si>
  <si>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</si>
  <si>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</si>
  <si>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</si>
  <si>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</si>
  <si>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</si>
  <si>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</si>
  <si>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</si>
  <si>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</si>
  <si>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</si>
  <si>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</si>
  <si>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</si>
  <si>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</si>
  <si>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</si>
  <si>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</si>
  <si>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</si>
  <si>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</si>
  <si>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</si>
  <si>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</si>
  <si>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</si>
  <si>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</si>
  <si>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</si>
  <si>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</si>
  <si>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</si>
  <si>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</si>
  <si>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</si>
  <si>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</si>
  <si>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</si>
  <si>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</si>
  <si>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</si>
  <si>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</si>
  <si>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</si>
  <si>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</si>
  <si>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</si>
  <si>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</si>
  <si>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</si>
  <si>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</si>
  <si>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</si>
  <si>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</si>
  <si>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</si>
  <si>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</si>
  <si>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</si>
  <si>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</si>
  <si>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</si>
  <si>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</si>
  <si>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</si>
  <si>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</si>
  <si>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</si>
  <si>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</si>
  <si>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</si>
  <si>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</si>
  <si>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</si>
  <si>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</si>
  <si>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</si>
  <si>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</si>
  <si>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</si>
  <si>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</si>
  <si>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</si>
  <si>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</si>
  <si>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</si>
  <si>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</si>
  <si>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</si>
  <si>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</si>
  <si>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</si>
  <si>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</si>
  <si>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</si>
  <si>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</si>
  <si>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</si>
  <si>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</si>
  <si>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</si>
  <si>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</si>
  <si>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</si>
  <si>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</si>
  <si>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</si>
  <si>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</si>
  <si>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</si>
  <si>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</si>
  <si>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</si>
  <si>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</si>
  <si>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</si>
  <si>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</si>
  <si>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</si>
  <si>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</si>
  <si>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</si>
  <si>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</si>
  <si>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</si>
  <si>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</si>
  <si>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</si>
  <si>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</si>
  <si>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</si>
  <si>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</si>
  <si>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</si>
  <si>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</si>
  <si>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</si>
  <si>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</si>
  <si>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</si>
  <si>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</si>
  <si>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</si>
  <si>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</si>
  <si>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</si>
  <si>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</si>
  <si>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</si>
  <si>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</si>
  <si>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</si>
  <si>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</si>
  <si>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</si>
  <si>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</si>
  <si>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</si>
  <si>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</si>
  <si>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</si>
  <si>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</si>
  <si>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</si>
  <si>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</si>
  <si>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</si>
  <si>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</si>
  <si>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</si>
  <si>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</si>
  <si>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</si>
  <si>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</si>
  <si>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</si>
  <si>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</si>
  <si>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</si>
  <si>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</si>
  <si>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</si>
  <si>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</si>
  <si>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</si>
  <si>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</si>
  <si>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</si>
  <si>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</si>
  <si>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</si>
  <si>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</si>
  <si>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</si>
  <si>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</si>
  <si>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</si>
  <si>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</si>
  <si>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</si>
  <si>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</si>
  <si>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</si>
  <si>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</si>
  <si>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</si>
  <si>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</si>
  <si>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</si>
  <si>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</si>
  <si>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</si>
  <si>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</si>
  <si>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</si>
  <si>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</si>
  <si>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</si>
  <si>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</si>
  <si>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</si>
  <si>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</si>
  <si>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</si>
  <si>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</si>
  <si>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</si>
  <si>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</si>
  <si>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</si>
  <si>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</si>
  <si>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</si>
  <si>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</si>
  <si>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</si>
  <si>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</si>
  <si>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</si>
  <si>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</si>
  <si>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</si>
  <si>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</si>
  <si>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</si>
  <si>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</si>
  <si>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</si>
  <si>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</si>
  <si>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</si>
  <si>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</si>
  <si>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</si>
  <si>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</si>
  <si>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</si>
  <si>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</si>
  <si>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</si>
  <si>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</si>
  <si>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</si>
  <si>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</si>
  <si>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</si>
  <si>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</si>
  <si>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</si>
  <si>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</si>
  <si>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</si>
  <si>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</si>
  <si>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</si>
  <si>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</si>
  <si>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</si>
  <si>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</si>
  <si>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</si>
  <si>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</si>
  <si>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</si>
  <si>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</si>
  <si>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</si>
  <si>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</si>
  <si>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</si>
  <si>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</si>
  <si>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</si>
  <si>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</si>
  <si>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</si>
  <si>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</si>
  <si>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</si>
  <si>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</si>
  <si>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</si>
  <si>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</si>
  <si>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</si>
  <si>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</si>
  <si>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</si>
  <si>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</si>
  <si>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</si>
  <si>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</si>
  <si>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</si>
  <si>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</si>
  <si>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</si>
  <si>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</si>
  <si>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</si>
  <si>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</si>
  <si>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</si>
  <si>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</si>
  <si>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</si>
  <si>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</si>
  <si>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</si>
  <si>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</si>
  <si>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</si>
  <si>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</si>
  <si>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</si>
  <si>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</si>
  <si>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</si>
  <si>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</si>
  <si>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</si>
  <si>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</si>
  <si>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</si>
  <si>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</si>
  <si>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</si>
  <si>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</si>
  <si>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</si>
  <si>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</si>
  <si>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</si>
  <si>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</si>
  <si>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</si>
  <si>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</si>
  <si>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</si>
  <si>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</si>
  <si>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</si>
  <si>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</si>
  <si>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</si>
  <si>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</si>
  <si>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</si>
  <si>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</si>
  <si>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</si>
  <si>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</si>
  <si>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</si>
  <si>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</si>
  <si>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</si>
  <si>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</si>
  <si>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</si>
  <si>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</si>
  <si>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</si>
  <si>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</si>
  <si>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</si>
  <si>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</si>
  <si>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</si>
  <si>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</si>
  <si>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</si>
  <si>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</si>
  <si>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</si>
  <si>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</si>
  <si>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</si>
  <si>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</si>
  <si>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</si>
  <si>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</si>
  <si>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</si>
  <si>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</si>
  <si>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</si>
  <si>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</si>
  <si>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</si>
  <si>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</si>
  <si>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</si>
  <si>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</si>
  <si>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</si>
  <si>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</si>
  <si>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</si>
  <si>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</si>
  <si>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</si>
  <si>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</si>
  <si>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</si>
  <si>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</si>
  <si>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</si>
  <si>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</si>
  <si>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</si>
  <si>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</si>
  <si>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</si>
  <si>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</si>
  <si>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</si>
  <si>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</si>
  <si>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</si>
  <si>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</si>
  <si>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</si>
  <si>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</si>
  <si>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</si>
  <si>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</si>
  <si>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</si>
  <si>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</si>
  <si>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</si>
  <si>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</si>
  <si>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</si>
  <si>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</si>
  <si>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</si>
  <si>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</si>
  <si>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</si>
  <si>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</si>
  <si>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</si>
  <si>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</si>
  <si>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</si>
  <si>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</si>
  <si>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</si>
  <si>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</si>
  <si>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</si>
  <si>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</si>
  <si>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</si>
  <si>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</si>
  <si>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</si>
  <si>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</si>
  <si>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</si>
  <si>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</si>
  <si>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</si>
  <si>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</si>
  <si>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</si>
  <si>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</si>
  <si>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</si>
  <si>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</si>
  <si>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</si>
  <si>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</si>
  <si>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</si>
  <si>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</si>
  <si>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</si>
  <si>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</si>
  <si>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</si>
  <si>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</si>
  <si>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</si>
  <si>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</si>
  <si>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</si>
  <si>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</si>
  <si>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</si>
  <si>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</si>
  <si>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</si>
  <si>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</si>
  <si>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</si>
  <si>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</si>
  <si>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</si>
  <si>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</si>
  <si>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</si>
  <si>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</si>
  <si>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</si>
  <si>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</si>
  <si>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</si>
  <si>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</si>
  <si>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</si>
  <si>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</si>
  <si>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</si>
  <si>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</si>
  <si>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</si>
  <si>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</si>
  <si>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</si>
  <si>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</si>
  <si>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</si>
  <si>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</si>
  <si>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</si>
  <si>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</si>
  <si>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</si>
  <si>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</si>
  <si>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</si>
  <si>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</si>
  <si>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</si>
  <si>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</si>
  <si>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</si>
  <si>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</si>
  <si>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</si>
  <si>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</si>
  <si>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</si>
  <si>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</si>
  <si>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</si>
  <si>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</si>
  <si>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</si>
  <si>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</si>
  <si>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</si>
  <si>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</si>
  <si>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</si>
  <si>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</si>
  <si>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</si>
  <si>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</si>
  <si>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</si>
  <si>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</si>
  <si>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</si>
  <si>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</si>
  <si>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</si>
  <si>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</si>
  <si>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</si>
  <si>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</si>
  <si>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</si>
  <si>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</si>
  <si>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</si>
  <si>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</si>
  <si>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</si>
  <si>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</si>
  <si>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</si>
  <si>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</si>
  <si>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</si>
  <si>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</si>
  <si>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</si>
  <si>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</si>
  <si>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</si>
  <si>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</si>
  <si>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</si>
  <si>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</si>
  <si>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</si>
  <si>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</si>
  <si>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</si>
  <si>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</si>
  <si>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</si>
  <si>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</si>
  <si>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</si>
  <si>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</si>
  <si>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</si>
  <si>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</si>
  <si>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</si>
  <si>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</si>
  <si>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</si>
  <si>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</si>
  <si>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</si>
  <si>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</si>
  <si>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</si>
  <si>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</si>
  <si>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</si>
  <si>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</si>
  <si>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</si>
  <si>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</si>
  <si>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</si>
  <si>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</si>
  <si>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</si>
  <si>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</si>
  <si>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</si>
  <si>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</si>
  <si>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</si>
  <si>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</si>
  <si>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</si>
  <si>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</si>
  <si>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</si>
  <si>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</si>
  <si>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</si>
  <si>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</si>
  <si>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</si>
  <si>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</si>
  <si>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</si>
  <si>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</si>
  <si>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</si>
  <si>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</si>
  <si>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</si>
  <si>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</si>
  <si>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</si>
  <si>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</si>
  <si>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</si>
  <si>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</si>
  <si>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</si>
  <si>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</si>
  <si>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</si>
  <si>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</si>
  <si>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</si>
  <si>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</si>
  <si>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</si>
  <si>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</si>
  <si>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</si>
  <si>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</si>
  <si>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</si>
  <si>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</si>
  <si>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</si>
  <si>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</si>
  <si>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</si>
  <si>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</si>
  <si>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</si>
  <si>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</si>
  <si>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</si>
  <si>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</si>
  <si>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</si>
  <si>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</si>
  <si>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</si>
  <si>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</si>
  <si>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</si>
  <si>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</si>
  <si>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</si>
  <si>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</si>
  <si>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</si>
  <si>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</si>
  <si>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</si>
  <si>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</si>
  <si>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</si>
  <si>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</si>
  <si>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</si>
  <si>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</si>
  <si>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</si>
  <si>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</si>
  <si>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</si>
  <si>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</si>
  <si>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</si>
  <si>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</si>
  <si>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</si>
  <si>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</si>
  <si>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</si>
  <si>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</si>
  <si>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</si>
  <si>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</si>
  <si>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</si>
  <si>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</si>
  <si>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</si>
  <si>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</si>
  <si>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</si>
  <si>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</si>
  <si>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</si>
  <si>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</si>
  <si>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</si>
  <si>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</si>
  <si>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</si>
  <si>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</si>
  <si>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</si>
  <si>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</si>
  <si>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</si>
  <si>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</si>
  <si>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</si>
  <si>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</si>
  <si>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</si>
  <si>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</si>
  <si>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</si>
  <si>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</si>
  <si>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</si>
  <si>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</si>
  <si>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</si>
  <si>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</si>
  <si>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</si>
  <si>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</si>
  <si>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</si>
  <si>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</si>
  <si>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</si>
  <si>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</si>
  <si>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</si>
  <si>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</si>
  <si>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</si>
  <si>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</si>
  <si>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</si>
  <si>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</si>
  <si>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</si>
  <si>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</si>
  <si>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</si>
  <si>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</si>
  <si>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</si>
  <si>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</si>
  <si>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</si>
  <si>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</si>
  <si>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</si>
  <si>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</si>
  <si>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</si>
  <si>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</si>
  <si>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</si>
  <si>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</si>
  <si>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</si>
  <si>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</si>
  <si>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</si>
  <si>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</si>
  <si>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</si>
  <si>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</si>
  <si>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</si>
  <si>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</si>
  <si>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</si>
  <si>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</si>
  <si>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</si>
  <si>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</si>
  <si>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</si>
  <si>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</si>
  <si>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</si>
  <si>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</si>
  <si>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</si>
  <si>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</si>
  <si>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</si>
  <si>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</si>
  <si>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</si>
  <si>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</si>
  <si>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</si>
  <si>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</si>
  <si>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</si>
  <si>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</si>
  <si>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</si>
  <si>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</si>
  <si>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</si>
  <si>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</si>
  <si>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</si>
  <si>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</si>
  <si>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</si>
  <si>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</si>
  <si>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</si>
  <si>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</si>
  <si>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</si>
  <si>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</si>
  <si>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</si>
  <si>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</si>
  <si>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</si>
  <si>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</si>
  <si>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</si>
  <si>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</si>
  <si>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</si>
  <si>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</si>
  <si>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</si>
  <si>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</si>
  <si>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</si>
  <si>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</si>
  <si>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</si>
  <si>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</si>
  <si>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</si>
  <si>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</si>
  <si>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</si>
  <si>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</si>
  <si>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</si>
  <si>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</si>
  <si>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</si>
  <si>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</si>
  <si>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</si>
  <si>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</si>
  <si>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</si>
  <si>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</si>
  <si>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</si>
  <si>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</si>
  <si>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</si>
  <si>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</si>
  <si>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</si>
  <si>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</si>
  <si>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</si>
  <si>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</si>
  <si>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</si>
  <si>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</si>
  <si>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</si>
  <si>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</si>
  <si>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</si>
  <si>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</si>
  <si>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</si>
  <si>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</si>
  <si>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</si>
  <si>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</si>
  <si>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</si>
  <si>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</si>
  <si>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</si>
  <si>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</si>
  <si>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</si>
  <si>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</si>
  <si>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</si>
  <si>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</si>
  <si>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</si>
  <si>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</si>
  <si>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</si>
  <si>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</si>
  <si>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</si>
  <si>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</si>
  <si>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</si>
  <si>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</si>
  <si>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</si>
  <si>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</si>
  <si>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</si>
  <si>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</si>
  <si>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</si>
  <si>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</si>
  <si>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</si>
  <si>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</si>
  <si>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</si>
  <si>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</si>
  <si>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</si>
  <si>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</si>
  <si>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</si>
  <si>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</si>
  <si>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</si>
  <si>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</si>
  <si>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</si>
  <si>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</si>
  <si>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</si>
  <si>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</si>
  <si>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</si>
  <si>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</si>
  <si>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</si>
  <si>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</si>
  <si>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</si>
  <si>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</si>
  <si>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</si>
  <si>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</si>
  <si>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</si>
  <si>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</si>
  <si>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</si>
  <si>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</si>
  <si>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</si>
  <si>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</si>
  <si>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</si>
  <si>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</si>
  <si>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</si>
  <si>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</si>
  <si>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</si>
  <si>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</si>
  <si>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</si>
  <si>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</si>
  <si>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</si>
  <si>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</si>
  <si>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</si>
  <si>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</si>
  <si>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</si>
  <si>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</si>
  <si>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</si>
  <si>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</si>
  <si>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</si>
  <si>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</si>
  <si>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</si>
  <si>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</si>
  <si>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</si>
  <si>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</si>
  <si>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</si>
  <si>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</si>
  <si>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</si>
  <si>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</si>
  <si>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</si>
  <si>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</si>
  <si>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</si>
  <si>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</si>
  <si>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</si>
  <si>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</si>
  <si>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</si>
  <si>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</si>
  <si>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</si>
  <si>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</si>
  <si>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</si>
  <si>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</si>
  <si>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</si>
  <si>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</si>
  <si>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</si>
  <si>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</si>
  <si>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</si>
  <si>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</si>
  <si>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</si>
  <si>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</si>
  <si>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</si>
  <si>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</si>
  <si>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</si>
  <si>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</si>
  <si>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</si>
  <si>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</si>
  <si>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</si>
  <si>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</si>
  <si>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</si>
  <si>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</si>
  <si>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</si>
  <si>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</si>
  <si>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</si>
  <si>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</si>
  <si>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</si>
  <si>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</si>
  <si>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</si>
  <si>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</si>
  <si>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</si>
  <si>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</si>
  <si>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</si>
  <si>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</si>
  <si>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</si>
  <si>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</si>
  <si>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</si>
  <si>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</si>
  <si>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</si>
  <si>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</si>
  <si>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</si>
  <si>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</si>
  <si>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</si>
  <si>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</si>
  <si>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</si>
  <si>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</si>
  <si>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</si>
  <si>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</si>
  <si>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</si>
  <si>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</si>
  <si>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</si>
  <si>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</si>
  <si>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</si>
  <si>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</si>
  <si>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</si>
  <si>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</si>
  <si>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</si>
  <si>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</si>
  <si>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</si>
  <si>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</si>
  <si>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</si>
  <si>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</si>
  <si>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</si>
  <si>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</si>
  <si>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</si>
  <si>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</si>
  <si>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</si>
  <si>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</si>
  <si>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</si>
  <si>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</si>
  <si>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</si>
  <si>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</si>
  <si>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</si>
  <si>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</si>
  <si>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</si>
  <si>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</si>
  <si>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</si>
  <si>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</si>
  <si>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</si>
  <si>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</si>
  <si>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</si>
  <si>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</si>
  <si>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</si>
  <si>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</si>
  <si>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</si>
  <si>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</si>
  <si>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</si>
  <si>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</si>
  <si>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</si>
  <si>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</si>
  <si>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</si>
  <si>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</si>
  <si>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</si>
  <si>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</si>
  <si>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</si>
  <si>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</si>
  <si>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</si>
  <si>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</si>
  <si>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</si>
  <si>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</si>
  <si>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</si>
  <si>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</si>
  <si>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</si>
  <si>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</si>
  <si>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</si>
  <si>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</si>
  <si>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</si>
  <si>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</si>
  <si>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</si>
  <si>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</si>
  <si>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</si>
  <si>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</si>
  <si>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</si>
  <si>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</si>
  <si>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</si>
  <si>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</si>
  <si>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</si>
  <si>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</si>
  <si>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</si>
  <si>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</si>
  <si>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</si>
  <si>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</si>
  <si>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</si>
  <si>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</si>
  <si>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</si>
  <si>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</si>
  <si>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</si>
  <si>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</si>
  <si>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</si>
  <si>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</si>
  <si>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</si>
  <si>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</si>
  <si>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</si>
  <si>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</si>
  <si>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</si>
  <si>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</si>
  <si>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</si>
  <si>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</si>
  <si>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</si>
  <si>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</si>
  <si>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</si>
  <si>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</si>
  <si>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</si>
  <si>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</si>
  <si>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</si>
  <si>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</si>
  <si>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</si>
  <si>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</si>
  <si>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</si>
  <si>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</si>
  <si>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</si>
  <si>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</si>
  <si>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</si>
  <si>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</si>
  <si>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</si>
  <si>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</si>
  <si>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</si>
  <si>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</si>
  <si>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</si>
  <si>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</si>
  <si>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</si>
  <si>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</si>
  <si>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</si>
  <si>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</si>
  <si>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</si>
  <si>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</si>
  <si>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</si>
  <si>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</si>
  <si>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</si>
  <si>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</si>
  <si>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</si>
  <si>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</si>
  <si>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</si>
  <si>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</si>
  <si>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</si>
  <si>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</si>
  <si>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</si>
  <si>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</si>
  <si>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</si>
  <si>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</si>
  <si>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</si>
  <si>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</si>
  <si>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</si>
  <si>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</si>
  <si>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</si>
  <si>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</si>
  <si>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</si>
  <si>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</si>
  <si>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</si>
  <si>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</si>
  <si>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</si>
  <si>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</si>
  <si>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</si>
  <si>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</si>
  <si>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</si>
  <si>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</si>
  <si>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</si>
  <si>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</si>
  <si>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</si>
  <si>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</si>
  <si>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</si>
  <si>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</si>
  <si>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</si>
  <si>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</si>
  <si>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</si>
  <si>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</si>
  <si>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</si>
  <si>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</si>
  <si>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</si>
  <si>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</si>
  <si>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</si>
  <si>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</si>
  <si>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</si>
  <si>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</si>
  <si>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</si>
  <si>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</si>
  <si>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</si>
  <si>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</si>
  <si>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</si>
  <si>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</si>
  <si>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</si>
  <si>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</si>
  <si>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</si>
  <si>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</si>
  <si>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</si>
  <si>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</si>
  <si>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</si>
  <si>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</si>
  <si>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</si>
  <si>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</si>
  <si>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</si>
  <si>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</si>
  <si>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</si>
  <si>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</si>
  <si>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</si>
  <si>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</si>
  <si>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</si>
  <si>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</si>
  <si>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</si>
  <si>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 xml:space="preserve">Total Sales </t>
  </si>
  <si>
    <t>Avg Sales</t>
  </si>
  <si>
    <t>No of Items</t>
  </si>
  <si>
    <t>Avg Rating</t>
  </si>
  <si>
    <r>
      <t xml:space="preserve">                             </t>
    </r>
    <r>
      <rPr>
        <b/>
        <sz val="12"/>
        <color theme="1"/>
        <rFont val="Arial Rounded MT Bold"/>
        <family val="2"/>
      </rPr>
      <t>KPI's Requifements</t>
    </r>
  </si>
  <si>
    <t>Row Labels</t>
  </si>
  <si>
    <t xml:space="preserve">                                            TOTAL SALES BY FAT CONTENT</t>
  </si>
  <si>
    <t>TOTAL SALES BY ITEM TYPE</t>
  </si>
  <si>
    <t>Column Labels</t>
  </si>
  <si>
    <t>FAT CONTENT BY OUTLET FOR TOTAL SALES</t>
  </si>
  <si>
    <t>TOTAL SALES BY OUTLET ESTABLISHMENT</t>
  </si>
  <si>
    <t>SALES BY OUTLET SIZE</t>
  </si>
  <si>
    <t xml:space="preserve">OUTLET LOCATION </t>
  </si>
  <si>
    <t>SALES</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</si>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</sst>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9" formatCode="&quot;$&quot;0"/>
    <numFmt numFmtId="170" formatCode="0.0"/>
    <numFmt numFmtId="171" formatCode="&quot;$&quot;0.00,,&quot;M&quot;"/>
    <numFmt numFmtId="172" formatCode="&quot;$&quot;0.0,&quot;K&quot;"/>
    <numFmt numFmtId="173"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
      <b/>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0" fontId="18"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9" fontId="0" fillId="0" borderId="17" xfId="0" applyNumberFormat="1" applyBorder="1"/>
    <xf numFmtId="0" fontId="0" fillId="0" borderId="17" xfId="0" applyBorder="1"/>
    <xf numFmtId="170" fontId="0" fillId="0" borderId="18" xfId="0" applyNumberFormat="1" applyBorder="1"/>
    <xf numFmtId="0" fontId="0" fillId="33" borderId="19" xfId="0" applyFill="1" applyBorder="1" applyAlignment="1">
      <alignment vertical="center"/>
    </xf>
    <xf numFmtId="0" fontId="0" fillId="33" borderId="20" xfId="0" applyFill="1" applyBorder="1" applyAlignment="1">
      <alignment vertical="center"/>
    </xf>
    <xf numFmtId="0" fontId="0" fillId="33" borderId="21" xfId="0" applyFill="1" applyBorder="1" applyAlignment="1">
      <alignment vertic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71"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16" fillId="33" borderId="20" xfId="0" applyFont="1" applyFill="1" applyBorder="1" applyAlignment="1">
      <alignment vertical="center"/>
    </xf>
    <xf numFmtId="0" fontId="16" fillId="33" borderId="20" xfId="0" applyFont="1" applyFill="1" applyBorder="1" applyAlignment="1">
      <alignment horizontal="center" vertical="center"/>
    </xf>
    <xf numFmtId="0" fontId="0" fillId="33" borderId="19" xfId="0" applyFill="1" applyBorder="1" applyAlignment="1"/>
    <xf numFmtId="0" fontId="16" fillId="33" borderId="21" xfId="0" applyFont="1" applyFill="1" applyBorder="1" applyAlignment="1">
      <alignment horizontal="center" vertical="center"/>
    </xf>
    <xf numFmtId="0" fontId="0" fillId="0" borderId="16" xfId="0" applyBorder="1"/>
    <xf numFmtId="0" fontId="0" fillId="0" borderId="18" xfId="0" applyBorder="1"/>
    <xf numFmtId="0" fontId="0" fillId="0" borderId="10" xfId="0" pivotButton="1" applyBorder="1"/>
    <xf numFmtId="0" fontId="0" fillId="0" borderId="10" xfId="0" applyBorder="1"/>
    <xf numFmtId="172" fontId="0" fillId="0" borderId="22" xfId="0" applyNumberFormat="1" applyBorder="1"/>
    <xf numFmtId="172" fontId="0" fillId="0" borderId="23" xfId="0" applyNumberFormat="1" applyBorder="1"/>
    <xf numFmtId="172" fontId="0" fillId="0" borderId="15" xfId="0" applyNumberFormat="1" applyBorder="1"/>
    <xf numFmtId="172" fontId="0" fillId="0" borderId="18" xfId="0" applyNumberFormat="1" applyBorder="1"/>
    <xf numFmtId="172" fontId="0" fillId="0" borderId="24"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0" borderId="22" xfId="0" applyBorder="1" applyAlignment="1">
      <alignment horizontal="left"/>
    </xf>
    <xf numFmtId="172" fontId="0" fillId="0" borderId="10" xfId="0" applyNumberFormat="1" applyBorder="1"/>
    <xf numFmtId="172" fontId="0" fillId="0" borderId="19" xfId="0" applyNumberFormat="1" applyBorder="1"/>
    <xf numFmtId="172" fontId="0" fillId="0" borderId="21" xfId="0" applyNumberFormat="1" applyBorder="1"/>
    <xf numFmtId="0" fontId="0" fillId="33" borderId="11" xfId="0" applyFill="1" applyBorder="1"/>
    <xf numFmtId="0" fontId="0" fillId="33" borderId="12" xfId="0" applyFill="1" applyBorder="1" applyAlignment="1">
      <alignment horizontal="center"/>
    </xf>
    <xf numFmtId="0" fontId="0" fillId="33" borderId="12" xfId="0" applyFill="1" applyBorder="1"/>
    <xf numFmtId="0" fontId="0" fillId="33" borderId="17" xfId="0" applyFill="1" applyBorder="1" applyAlignment="1">
      <alignment horizontal="center"/>
    </xf>
    <xf numFmtId="0" fontId="0" fillId="33" borderId="16" xfId="0" applyFill="1" applyBorder="1" applyAlignment="1">
      <alignment horizontal="center"/>
    </xf>
    <xf numFmtId="0" fontId="0" fillId="33" borderId="14" xfId="0" applyFill="1" applyBorder="1" applyAlignment="1">
      <alignment horizontal="center"/>
    </xf>
    <xf numFmtId="0" fontId="0" fillId="33" borderId="0" xfId="0" applyFill="1" applyBorder="1" applyAlignment="1">
      <alignment horizontal="center"/>
    </xf>
    <xf numFmtId="0" fontId="0" fillId="0" borderId="26" xfId="0" applyBorder="1"/>
    <xf numFmtId="0" fontId="0" fillId="0" borderId="27" xfId="0" applyBorder="1"/>
    <xf numFmtId="0" fontId="0" fillId="0" borderId="28" xfId="0" applyBorder="1"/>
    <xf numFmtId="0" fontId="0" fillId="0" borderId="30" xfId="0" applyBorder="1"/>
    <xf numFmtId="0" fontId="0" fillId="0" borderId="29"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33" borderId="29" xfId="0" applyFill="1" applyBorder="1" applyAlignment="1">
      <alignment horizontal="center"/>
    </xf>
    <xf numFmtId="0" fontId="0" fillId="0" borderId="10" xfId="0" applyBorder="1" applyAlignment="1">
      <alignment horizontal="left"/>
    </xf>
    <xf numFmtId="172" fontId="0" fillId="0" borderId="35" xfId="0" applyNumberFormat="1" applyBorder="1"/>
    <xf numFmtId="172" fontId="0" fillId="0" borderId="36" xfId="0" applyNumberFormat="1" applyBorder="1"/>
    <xf numFmtId="0" fontId="0" fillId="0" borderId="25" xfId="0" pivotButton="1" applyBorder="1"/>
    <xf numFmtId="0" fontId="0" fillId="0" borderId="35" xfId="0" applyBorder="1" applyAlignment="1">
      <alignment horizontal="left"/>
    </xf>
    <xf numFmtId="0" fontId="0" fillId="0" borderId="36" xfId="0" applyBorder="1" applyAlignment="1">
      <alignment horizontal="left"/>
    </xf>
    <xf numFmtId="0" fontId="0" fillId="0" borderId="25" xfId="0" applyBorder="1"/>
    <xf numFmtId="173" fontId="0" fillId="0" borderId="35" xfId="0" applyNumberFormat="1" applyBorder="1"/>
    <xf numFmtId="173" fontId="0" fillId="0" borderId="36" xfId="0" applyNumberFormat="1" applyBorder="1"/>
    <xf numFmtId="1" fontId="0" fillId="0" borderId="35" xfId="0" applyNumberFormat="1" applyBorder="1"/>
    <xf numFmtId="1" fontId="0" fillId="0" borderId="36" xfId="0" applyNumberFormat="1" applyBorder="1"/>
    <xf numFmtId="1" fontId="0" fillId="0" borderId="25" xfId="0" pivotButton="1"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6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2" formatCode="&quot;$&quot;0.0,&quot;K&quot;"/>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DC70513F-4951-4E00-A6A7-C3B248568611}">
      <tableStyleElement type="wholeTable" dxfId="2430"/>
      <tableStyleElement type="headerRow" dxfId="2429"/>
    </tableStyle>
    <tableStyle name="SlicerStyleLight4 2" pivot="0" table="0" count="10" xr9:uid="{AA753D26-AD4E-4654-98E0-E22FB3E1B842}">
      <tableStyleElement type="wholeTable" dxfId="2428"/>
      <tableStyleElement type="headerRow" dxfId="2427"/>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49479298958598"/>
          <c:y val="4.0369081479428297E-2"/>
          <c:w val="0.54761916857167048"/>
          <c:h val="0.82237604149051546"/>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Design'!$A$15:$A$16</c:f>
              <c:strCache>
                <c:ptCount val="2"/>
                <c:pt idx="0">
                  <c:v>Low Fat</c:v>
                </c:pt>
                <c:pt idx="1">
                  <c:v>Regular</c:v>
                </c:pt>
              </c:strCache>
            </c:strRef>
          </c:cat>
          <c:val>
            <c:numRef>
              <c:f>'Sheet Design'!$B$15:$B$16</c:f>
              <c:numCache>
                <c:formatCode>"$"0.0,"K"</c:formatCode>
                <c:ptCount val="2"/>
                <c:pt idx="0">
                  <c:v>215047.91259999992</c:v>
                </c:pt>
                <c:pt idx="1">
                  <c:v>121349.89940000004</c:v>
                </c:pt>
              </c:numCache>
            </c:numRef>
          </c:val>
          <c:extLst>
            <c:ext xmlns:c16="http://schemas.microsoft.com/office/drawing/2014/chart" uri="{C3380CC4-5D6E-409C-BE32-E72D297353CC}">
              <c16:uniqueId val="{00000000-2620-4FE2-8773-24BB291E2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Design'!$B$28:$B$29</c:f>
              <c:strCache>
                <c:ptCount val="1"/>
                <c:pt idx="0">
                  <c:v>Regular</c:v>
                </c:pt>
              </c:strCache>
            </c:strRef>
          </c:tx>
          <c:spPr>
            <a:solidFill>
              <a:schemeClr val="accent1"/>
            </a:solidFill>
            <a:ln>
              <a:noFill/>
            </a:ln>
            <a:effectLst/>
          </c:spPr>
          <c:invertIfNegative val="0"/>
          <c:cat>
            <c:strRef>
              <c:f>'Sheet Design'!$A$30</c:f>
              <c:strCache>
                <c:ptCount val="1"/>
                <c:pt idx="0">
                  <c:v>Tier 1</c:v>
                </c:pt>
              </c:strCache>
            </c:strRef>
          </c:cat>
          <c:val>
            <c:numRef>
              <c:f>'Sheet Design'!$B$30</c:f>
              <c:numCache>
                <c:formatCode>"$"0.0,"K"</c:formatCode>
                <c:ptCount val="1"/>
                <c:pt idx="0">
                  <c:v>121349.89940000004</c:v>
                </c:pt>
              </c:numCache>
            </c:numRef>
          </c:val>
          <c:extLst>
            <c:ext xmlns:c16="http://schemas.microsoft.com/office/drawing/2014/chart" uri="{C3380CC4-5D6E-409C-BE32-E72D297353CC}">
              <c16:uniqueId val="{00000000-E01C-4B31-9638-6313B604BC0E}"/>
            </c:ext>
          </c:extLst>
        </c:ser>
        <c:ser>
          <c:idx val="1"/>
          <c:order val="1"/>
          <c:tx>
            <c:strRef>
              <c:f>'Sheet Design'!$C$28:$C$29</c:f>
              <c:strCache>
                <c:ptCount val="1"/>
                <c:pt idx="0">
                  <c:v>Low Fat</c:v>
                </c:pt>
              </c:strCache>
            </c:strRef>
          </c:tx>
          <c:spPr>
            <a:solidFill>
              <a:schemeClr val="accent2"/>
            </a:solidFill>
            <a:ln>
              <a:noFill/>
            </a:ln>
            <a:effectLst/>
          </c:spPr>
          <c:invertIfNegative val="0"/>
          <c:cat>
            <c:strRef>
              <c:f>'Sheet Design'!$A$30</c:f>
              <c:strCache>
                <c:ptCount val="1"/>
                <c:pt idx="0">
                  <c:v>Tier 1</c:v>
                </c:pt>
              </c:strCache>
            </c:strRef>
          </c:cat>
          <c:val>
            <c:numRef>
              <c:f>'Sheet Design'!$C$30</c:f>
              <c:numCache>
                <c:formatCode>"$"0.0,"K"</c:formatCode>
                <c:ptCount val="1"/>
                <c:pt idx="0">
                  <c:v>215047.91259999992</c:v>
                </c:pt>
              </c:numCache>
            </c:numRef>
          </c:val>
          <c:extLst>
            <c:ext xmlns:c16="http://schemas.microsoft.com/office/drawing/2014/chart" uri="{C3380CC4-5D6E-409C-BE32-E72D297353CC}">
              <c16:uniqueId val="{00000001-E01C-4B31-9638-6313B604BC0E}"/>
            </c:ext>
          </c:extLst>
        </c:ser>
        <c:dLbls>
          <c:showLegendKey val="0"/>
          <c:showVal val="0"/>
          <c:showCatName val="0"/>
          <c:showSerName val="0"/>
          <c:showPercent val="0"/>
          <c:showBubbleSize val="0"/>
        </c:dLbls>
        <c:gapWidth val="182"/>
        <c:axId val="605510032"/>
        <c:axId val="537617168"/>
      </c:barChart>
      <c:catAx>
        <c:axId val="60551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17168"/>
        <c:crosses val="autoZero"/>
        <c:auto val="1"/>
        <c:lblAlgn val="ctr"/>
        <c:lblOffset val="100"/>
        <c:noMultiLvlLbl val="0"/>
      </c:catAx>
      <c:valAx>
        <c:axId val="5376171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05510032"/>
        <c:crosses val="autoZero"/>
        <c:crossBetween val="between"/>
      </c:valAx>
      <c:spPr>
        <a:noFill/>
        <a:ln>
          <a:noFill/>
        </a:ln>
        <a:effectLst/>
      </c:spPr>
    </c:plotArea>
    <c:legend>
      <c:legendPos val="t"/>
      <c:layout>
        <c:manualLayout>
          <c:xMode val="edge"/>
          <c:yMode val="edge"/>
          <c:x val="0.19613248417473916"/>
          <c:y val="7.5728664790344888E-2"/>
          <c:w val="0.51584459104733671"/>
          <c:h val="0.18098200178521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Design'!$B$40</c:f>
              <c:strCache>
                <c:ptCount val="1"/>
                <c:pt idx="0">
                  <c:v>Total</c:v>
                </c:pt>
              </c:strCache>
            </c:strRef>
          </c:tx>
          <c:spPr>
            <a:solidFill>
              <a:schemeClr val="accent1"/>
            </a:solidFill>
            <a:ln>
              <a:noFill/>
            </a:ln>
            <a:effectLst/>
          </c:spPr>
          <c:invertIfNegative val="0"/>
          <c:cat>
            <c:strRef>
              <c:f>'Sheet Design'!$A$41:$A$56</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Design'!$B$41:$B$56</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0B0F-4173-A0EF-D3B94E7625AE}"/>
            </c:ext>
          </c:extLst>
        </c:ser>
        <c:dLbls>
          <c:showLegendKey val="0"/>
          <c:showVal val="0"/>
          <c:showCatName val="0"/>
          <c:showSerName val="0"/>
          <c:showPercent val="0"/>
          <c:showBubbleSize val="0"/>
        </c:dLbls>
        <c:gapWidth val="150"/>
        <c:axId val="506351008"/>
        <c:axId val="506347648"/>
      </c:barChart>
      <c:catAx>
        <c:axId val="50635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47648"/>
        <c:crosses val="autoZero"/>
        <c:auto val="1"/>
        <c:lblAlgn val="ctr"/>
        <c:lblOffset val="100"/>
        <c:noMultiLvlLbl val="0"/>
      </c:catAx>
      <c:valAx>
        <c:axId val="506347648"/>
        <c:scaling>
          <c:orientation val="minMax"/>
        </c:scaling>
        <c:delete val="1"/>
        <c:axPos val="b"/>
        <c:numFmt formatCode="&quot;$&quot;0.0,&quot;K&quot;" sourceLinked="1"/>
        <c:majorTickMark val="none"/>
        <c:minorTickMark val="none"/>
        <c:tickLblPos val="nextTo"/>
        <c:crossAx val="5063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22242635379981"/>
          <c:y val="6.2851596087640835E-2"/>
          <c:w val="0.79328501124122508"/>
          <c:h val="0.86821705791987658"/>
        </c:manualLayout>
      </c:layout>
      <c:areaChart>
        <c:grouping val="standard"/>
        <c:varyColors val="0"/>
        <c:ser>
          <c:idx val="0"/>
          <c:order val="0"/>
          <c:tx>
            <c:strRef>
              <c:f>'Sheet Design'!$B$62</c:f>
              <c:strCache>
                <c:ptCount val="1"/>
                <c:pt idx="0">
                  <c:v>Total</c:v>
                </c:pt>
              </c:strCache>
            </c:strRef>
          </c:tx>
          <c:spPr>
            <a:solidFill>
              <a:schemeClr val="accent1"/>
            </a:solidFill>
            <a:ln>
              <a:noFill/>
            </a:ln>
            <a:effectLst/>
          </c:spPr>
          <c:cat>
            <c:strRef>
              <c:f>'Sheet Design'!$A$63:$A$65</c:f>
              <c:strCache>
                <c:ptCount val="3"/>
                <c:pt idx="0">
                  <c:v>2012</c:v>
                </c:pt>
                <c:pt idx="1">
                  <c:v>2016</c:v>
                </c:pt>
                <c:pt idx="2">
                  <c:v>2018</c:v>
                </c:pt>
              </c:strCache>
            </c:strRef>
          </c:cat>
          <c:val>
            <c:numRef>
              <c:f>'Sheet Design'!$B$63:$B$65</c:f>
              <c:numCache>
                <c:formatCode>"$"0.0,"K"</c:formatCode>
                <c:ptCount val="3"/>
                <c:pt idx="0">
                  <c:v>130476.85980000001</c:v>
                </c:pt>
                <c:pt idx="1">
                  <c:v>132113.36979999999</c:v>
                </c:pt>
                <c:pt idx="2">
                  <c:v>73807.582399999956</c:v>
                </c:pt>
              </c:numCache>
            </c:numRef>
          </c:val>
          <c:extLst>
            <c:ext xmlns:c16="http://schemas.microsoft.com/office/drawing/2014/chart" uri="{C3380CC4-5D6E-409C-BE32-E72D297353CC}">
              <c16:uniqueId val="{00000000-AED7-4CD9-82E4-CD14BDAFC591}"/>
            </c:ext>
          </c:extLst>
        </c:ser>
        <c:dLbls>
          <c:showLegendKey val="0"/>
          <c:showVal val="0"/>
          <c:showCatName val="0"/>
          <c:showSerName val="0"/>
          <c:showPercent val="0"/>
          <c:showBubbleSize val="0"/>
        </c:dLbls>
        <c:axId val="786237024"/>
        <c:axId val="786238944"/>
      </c:areaChart>
      <c:catAx>
        <c:axId val="786237024"/>
        <c:scaling>
          <c:orientation val="minMax"/>
        </c:scaling>
        <c:delete val="1"/>
        <c:axPos val="b"/>
        <c:numFmt formatCode="General" sourceLinked="1"/>
        <c:majorTickMark val="out"/>
        <c:minorTickMark val="none"/>
        <c:tickLblPos val="nextTo"/>
        <c:crossAx val="786238944"/>
        <c:crosses val="autoZero"/>
        <c:auto val="1"/>
        <c:lblAlgn val="ctr"/>
        <c:lblOffset val="100"/>
        <c:noMultiLvlLbl val="0"/>
      </c:catAx>
      <c:valAx>
        <c:axId val="78623894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23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8155795408415362E-2"/>
              <c:y val="-6.8918901807749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5.8419253207213168E-2"/>
              <c:y val="-0.10720718058983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223369311262295"/>
              <c:y val="5.36035902949162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9B0-402D-B2D9-1591717D5C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9B0-402D-B2D9-1591717D5CD2}"/>
              </c:ext>
            </c:extLst>
          </c:dPt>
          <c:dLbls>
            <c:dLbl>
              <c:idx val="0"/>
              <c:layout>
                <c:manualLayout>
                  <c:x val="0.10223369311262295"/>
                  <c:y val="5.3603590294916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B0-402D-B2D9-1591717D5CD2}"/>
                </c:ext>
              </c:extLst>
            </c:dLbl>
            <c:dLbl>
              <c:idx val="1"/>
              <c:layout>
                <c:manualLayout>
                  <c:x val="-5.8419253207213168E-2"/>
                  <c:y val="-0.10720718058983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B0-402D-B2D9-1591717D5C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Design'!$A$80:$A$81</c:f>
              <c:strCache>
                <c:ptCount val="2"/>
                <c:pt idx="0">
                  <c:v>Medium</c:v>
                </c:pt>
                <c:pt idx="1">
                  <c:v>Small</c:v>
                </c:pt>
              </c:strCache>
            </c:strRef>
          </c:cat>
          <c:val>
            <c:numRef>
              <c:f>'Sheet Design'!$B$80:$B$81</c:f>
              <c:numCache>
                <c:formatCode>"$"0.0,"K"</c:formatCode>
                <c:ptCount val="2"/>
                <c:pt idx="0">
                  <c:v>130476.85980000001</c:v>
                </c:pt>
                <c:pt idx="1">
                  <c:v>205920.9522</c:v>
                </c:pt>
              </c:numCache>
            </c:numRef>
          </c:val>
          <c:extLst>
            <c:ext xmlns:c16="http://schemas.microsoft.com/office/drawing/2014/chart" uri="{C3380CC4-5D6E-409C-BE32-E72D297353CC}">
              <c16:uniqueId val="{00000000-29B0-402D-B2D9-1591717D5CD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Design'!$B$105</c:f>
              <c:strCache>
                <c:ptCount val="1"/>
                <c:pt idx="0">
                  <c:v>Total</c:v>
                </c:pt>
              </c:strCache>
            </c:strRef>
          </c:tx>
          <c:spPr>
            <a:solidFill>
              <a:schemeClr val="accent1"/>
            </a:solidFill>
            <a:ln>
              <a:noFill/>
            </a:ln>
            <a:effectLst/>
          </c:spPr>
          <c:invertIfNegative val="0"/>
          <c:cat>
            <c:strRef>
              <c:f>'Sheet Design'!$A$106:$A$107</c:f>
              <c:strCache>
                <c:ptCount val="2"/>
                <c:pt idx="0">
                  <c:v>Grocery Store</c:v>
                </c:pt>
                <c:pt idx="1">
                  <c:v>Supermarket Type1</c:v>
                </c:pt>
              </c:strCache>
            </c:strRef>
          </c:cat>
          <c:val>
            <c:numRef>
              <c:f>'Sheet Design'!$B$106:$B$107</c:f>
              <c:numCache>
                <c:formatCode>"$"0.0,"K"</c:formatCode>
                <c:ptCount val="2"/>
                <c:pt idx="0">
                  <c:v>73807.582399999956</c:v>
                </c:pt>
                <c:pt idx="1">
                  <c:v>262590.22959999973</c:v>
                </c:pt>
              </c:numCache>
            </c:numRef>
          </c:val>
          <c:extLst>
            <c:ext xmlns:c16="http://schemas.microsoft.com/office/drawing/2014/chart" uri="{C3380CC4-5D6E-409C-BE32-E72D297353CC}">
              <c16:uniqueId val="{00000000-68F2-4343-96A5-0049B01A18B0}"/>
            </c:ext>
          </c:extLst>
        </c:ser>
        <c:dLbls>
          <c:showLegendKey val="0"/>
          <c:showVal val="0"/>
          <c:showCatName val="0"/>
          <c:showSerName val="0"/>
          <c:showPercent val="0"/>
          <c:showBubbleSize val="0"/>
        </c:dLbls>
        <c:gapWidth val="182"/>
        <c:axId val="2047311152"/>
        <c:axId val="787555504"/>
      </c:barChart>
      <c:catAx>
        <c:axId val="204731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555504"/>
        <c:crosses val="autoZero"/>
        <c:auto val="1"/>
        <c:lblAlgn val="ctr"/>
        <c:lblOffset val="100"/>
        <c:noMultiLvlLbl val="0"/>
      </c:catAx>
      <c:valAx>
        <c:axId val="787555504"/>
        <c:scaling>
          <c:orientation val="minMax"/>
        </c:scaling>
        <c:delete val="1"/>
        <c:axPos val="b"/>
        <c:numFmt formatCode="&quot;$&quot;0.0,&quot;K&quot;" sourceLinked="1"/>
        <c:majorTickMark val="none"/>
        <c:minorTickMark val="none"/>
        <c:tickLblPos val="nextTo"/>
        <c:crossAx val="204731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Design'!$A$117:$A$118</c:f>
              <c:strCache>
                <c:ptCount val="2"/>
                <c:pt idx="0">
                  <c:v>Grocery Store</c:v>
                </c:pt>
                <c:pt idx="1">
                  <c:v>Supermarket Type1</c:v>
                </c:pt>
              </c:strCache>
            </c:strRef>
          </c:cat>
          <c:val>
            <c:numRef>
              <c:f>'Sheet Design'!$B$117:$B$118</c:f>
              <c:numCache>
                <c:formatCode>\$0</c:formatCode>
                <c:ptCount val="2"/>
                <c:pt idx="0">
                  <c:v>139.78708787878779</c:v>
                </c:pt>
                <c:pt idx="1">
                  <c:v>141.17754279569877</c:v>
                </c:pt>
              </c:numCache>
            </c:numRef>
          </c:val>
          <c:extLst>
            <c:ext xmlns:c16="http://schemas.microsoft.com/office/drawing/2014/chart" uri="{C3380CC4-5D6E-409C-BE32-E72D297353CC}">
              <c16:uniqueId val="{00000000-A1E5-45B7-8D5B-78BFCE686440}"/>
            </c:ext>
          </c:extLst>
        </c:ser>
        <c:dLbls>
          <c:dLblPos val="outEnd"/>
          <c:showLegendKey val="0"/>
          <c:showVal val="1"/>
          <c:showCatName val="0"/>
          <c:showSerName val="0"/>
          <c:showPercent val="0"/>
          <c:showBubbleSize val="0"/>
        </c:dLbls>
        <c:gapWidth val="182"/>
        <c:axId val="855861968"/>
        <c:axId val="855860528"/>
      </c:barChart>
      <c:catAx>
        <c:axId val="855861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0528"/>
        <c:crosses val="autoZero"/>
        <c:auto val="1"/>
        <c:lblAlgn val="ctr"/>
        <c:lblOffset val="100"/>
        <c:noMultiLvlLbl val="0"/>
      </c:catAx>
      <c:valAx>
        <c:axId val="855860528"/>
        <c:scaling>
          <c:orientation val="minMax"/>
        </c:scaling>
        <c:delete val="1"/>
        <c:axPos val="b"/>
        <c:numFmt formatCode="\$0" sourceLinked="1"/>
        <c:majorTickMark val="none"/>
        <c:minorTickMark val="none"/>
        <c:tickLblPos val="nextTo"/>
        <c:crossAx val="85586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Design'!$B$125</c:f>
              <c:strCache>
                <c:ptCount val="1"/>
                <c:pt idx="0">
                  <c:v>Total</c:v>
                </c:pt>
              </c:strCache>
            </c:strRef>
          </c:tx>
          <c:spPr>
            <a:solidFill>
              <a:schemeClr val="accent1"/>
            </a:solidFill>
            <a:ln>
              <a:noFill/>
            </a:ln>
            <a:effectLst/>
          </c:spPr>
          <c:invertIfNegative val="0"/>
          <c:cat>
            <c:strRef>
              <c:f>'Sheet Design'!$A$126:$A$127</c:f>
              <c:strCache>
                <c:ptCount val="2"/>
                <c:pt idx="0">
                  <c:v>Grocery Store</c:v>
                </c:pt>
                <c:pt idx="1">
                  <c:v>Supermarket Type1</c:v>
                </c:pt>
              </c:strCache>
            </c:strRef>
          </c:cat>
          <c:val>
            <c:numRef>
              <c:f>'Sheet Design'!$B$126:$B$127</c:f>
              <c:numCache>
                <c:formatCode>0</c:formatCode>
                <c:ptCount val="2"/>
                <c:pt idx="0">
                  <c:v>528</c:v>
                </c:pt>
                <c:pt idx="1">
                  <c:v>1860</c:v>
                </c:pt>
              </c:numCache>
            </c:numRef>
          </c:val>
          <c:extLst>
            <c:ext xmlns:c16="http://schemas.microsoft.com/office/drawing/2014/chart" uri="{C3380CC4-5D6E-409C-BE32-E72D297353CC}">
              <c16:uniqueId val="{00000000-5A83-4974-A80D-C930265D16D3}"/>
            </c:ext>
          </c:extLst>
        </c:ser>
        <c:dLbls>
          <c:showLegendKey val="0"/>
          <c:showVal val="0"/>
          <c:showCatName val="0"/>
          <c:showSerName val="0"/>
          <c:showPercent val="0"/>
          <c:showBubbleSize val="0"/>
        </c:dLbls>
        <c:gapWidth val="182"/>
        <c:axId val="791496848"/>
        <c:axId val="791499728"/>
      </c:barChart>
      <c:catAx>
        <c:axId val="79149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99728"/>
        <c:crosses val="autoZero"/>
        <c:auto val="1"/>
        <c:lblAlgn val="ctr"/>
        <c:lblOffset val="100"/>
        <c:noMultiLvlLbl val="0"/>
      </c:catAx>
      <c:valAx>
        <c:axId val="791499728"/>
        <c:scaling>
          <c:orientation val="minMax"/>
        </c:scaling>
        <c:delete val="1"/>
        <c:axPos val="b"/>
        <c:numFmt formatCode="0" sourceLinked="1"/>
        <c:majorTickMark val="none"/>
        <c:minorTickMark val="none"/>
        <c:tickLblPos val="nextTo"/>
        <c:crossAx val="79149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0950737847222227E-2"/>
              <c:y val="0.1257617306520414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4856770833333"/>
                  <c:h val="0.24468718261222833"/>
                </c:manualLayout>
              </c15:layout>
            </c:ext>
          </c:extLst>
        </c:dLbl>
      </c:pivotFmt>
      <c:pivotFmt>
        <c:idx val="6"/>
        <c:spPr>
          <a:solidFill>
            <a:schemeClr val="accent6">
              <a:lumMod val="75000"/>
            </a:schemeClr>
          </a:solidFill>
          <a:ln w="19050">
            <a:solidFill>
              <a:schemeClr val="lt1"/>
            </a:solidFill>
          </a:ln>
          <a:effectLst/>
        </c:spPr>
        <c:dLbl>
          <c:idx val="0"/>
          <c:layout>
            <c:manualLayout>
              <c:x val="-8.2682291666666685E-2"/>
              <c:y val="-0.109638431850497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85677083333333"/>
                  <c:h val="0.17374466788543572"/>
                </c:manualLayout>
              </c15:layout>
            </c:ext>
          </c:extLst>
        </c:dLbl>
      </c:pivotFmt>
    </c:pivotFmts>
    <c:plotArea>
      <c:layout>
        <c:manualLayout>
          <c:layoutTarget val="inner"/>
          <c:xMode val="edge"/>
          <c:yMode val="edge"/>
          <c:x val="0.17149479166666667"/>
          <c:y val="0.1500076173065204"/>
          <c:w val="0.68542317708333333"/>
          <c:h val="0.80195764777574652"/>
        </c:manualLayout>
      </c:layout>
      <c:doughnutChart>
        <c:varyColors val="1"/>
        <c:ser>
          <c:idx val="0"/>
          <c:order val="0"/>
          <c:tx>
            <c:strRef>
              <c:f>'Sheet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A22-46C9-A5E7-E32E2B831AB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A22-46C9-A5E7-E32E2B831ABB}"/>
              </c:ext>
            </c:extLst>
          </c:dPt>
          <c:dLbls>
            <c:dLbl>
              <c:idx val="0"/>
              <c:layout>
                <c:manualLayout>
                  <c:x val="9.0950737847222227E-2"/>
                  <c:y val="0.1257617306520414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4856770833333"/>
                      <c:h val="0.24468718261222833"/>
                    </c:manualLayout>
                  </c15:layout>
                </c:ext>
                <c:ext xmlns:c16="http://schemas.microsoft.com/office/drawing/2014/chart" uri="{C3380CC4-5D6E-409C-BE32-E72D297353CC}">
                  <c16:uniqueId val="{00000001-6A22-46C9-A5E7-E32E2B831ABB}"/>
                </c:ext>
              </c:extLst>
            </c:dLbl>
            <c:dLbl>
              <c:idx val="1"/>
              <c:layout>
                <c:manualLayout>
                  <c:x val="-8.2682291666666685E-2"/>
                  <c:y val="-0.109638431850497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85677083333333"/>
                      <c:h val="0.17374466788543572"/>
                    </c:manualLayout>
                  </c15:layout>
                </c:ext>
                <c:ext xmlns:c16="http://schemas.microsoft.com/office/drawing/2014/chart" uri="{C3380CC4-5D6E-409C-BE32-E72D297353CC}">
                  <c16:uniqueId val="{00000003-6A22-46C9-A5E7-E32E2B831A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215047.91259999992</c:v>
                </c:pt>
                <c:pt idx="1">
                  <c:v>121349.89940000004</c:v>
                </c:pt>
              </c:numCache>
            </c:numRef>
          </c:val>
          <c:extLst>
            <c:ext xmlns:c16="http://schemas.microsoft.com/office/drawing/2014/chart" uri="{C3380CC4-5D6E-409C-BE32-E72D297353CC}">
              <c16:uniqueId val="{00000004-6A22-46C9-A5E7-E32E2B831AB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0.16036811731170397"/>
          <c:y val="0.10550118940472551"/>
          <c:w val="0.78996029472994056"/>
          <c:h val="0.83301505845797685"/>
        </c:manualLayout>
      </c:layout>
      <c:barChart>
        <c:barDir val="bar"/>
        <c:grouping val="clustered"/>
        <c:varyColors val="0"/>
        <c:ser>
          <c:idx val="0"/>
          <c:order val="0"/>
          <c:tx>
            <c:strRef>
              <c:f>'Sheet Design'!$B$28:$B$29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c:f>
              <c:strCache>
                <c:ptCount val="1"/>
                <c:pt idx="0">
                  <c:v>Tier 1</c:v>
                </c:pt>
              </c:strCache>
            </c:strRef>
          </c:cat>
          <c:val>
            <c:numRef>
              <c:f>'Sheet Design'!$B$30</c:f>
              <c:numCache>
                <c:formatCode>"$"0.0,"K"</c:formatCode>
                <c:ptCount val="1"/>
                <c:pt idx="0">
                  <c:v>121349.89940000004</c:v>
                </c:pt>
              </c:numCache>
            </c:numRef>
          </c:val>
          <c:extLst>
            <c:ext xmlns:c16="http://schemas.microsoft.com/office/drawing/2014/chart" uri="{C3380CC4-5D6E-409C-BE32-E72D297353CC}">
              <c16:uniqueId val="{00000000-AAE7-4259-BBC0-00B805FF078A}"/>
            </c:ext>
          </c:extLst>
        </c:ser>
        <c:ser>
          <c:idx val="1"/>
          <c:order val="1"/>
          <c:tx>
            <c:strRef>
              <c:f>'Sheet Design'!$C$28:$C$29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c:f>
              <c:strCache>
                <c:ptCount val="1"/>
                <c:pt idx="0">
                  <c:v>Tier 1</c:v>
                </c:pt>
              </c:strCache>
            </c:strRef>
          </c:cat>
          <c:val>
            <c:numRef>
              <c:f>'Sheet Design'!$C$30</c:f>
              <c:numCache>
                <c:formatCode>"$"0.0,"K"</c:formatCode>
                <c:ptCount val="1"/>
                <c:pt idx="0">
                  <c:v>215047.91259999992</c:v>
                </c:pt>
              </c:numCache>
            </c:numRef>
          </c:val>
          <c:extLst>
            <c:ext xmlns:c16="http://schemas.microsoft.com/office/drawing/2014/chart" uri="{C3380CC4-5D6E-409C-BE32-E72D297353CC}">
              <c16:uniqueId val="{00000001-AAE7-4259-BBC0-00B805FF078A}"/>
            </c:ext>
          </c:extLst>
        </c:ser>
        <c:dLbls>
          <c:showLegendKey val="0"/>
          <c:showVal val="0"/>
          <c:showCatName val="0"/>
          <c:showSerName val="0"/>
          <c:showPercent val="0"/>
          <c:showBubbleSize val="0"/>
        </c:dLbls>
        <c:gapWidth val="60"/>
        <c:axId val="605510032"/>
        <c:axId val="537617168"/>
      </c:barChart>
      <c:catAx>
        <c:axId val="60551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37617168"/>
        <c:crosses val="autoZero"/>
        <c:auto val="1"/>
        <c:lblAlgn val="ctr"/>
        <c:lblOffset val="100"/>
        <c:noMultiLvlLbl val="0"/>
      </c:catAx>
      <c:valAx>
        <c:axId val="5376171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05510032"/>
        <c:crosses val="autoZero"/>
        <c:crossBetween val="between"/>
      </c:valAx>
      <c:spPr>
        <a:noFill/>
        <a:ln>
          <a:noFill/>
        </a:ln>
        <a:effectLst/>
      </c:spPr>
    </c:plotArea>
    <c:legend>
      <c:legendPos val="t"/>
      <c:layout>
        <c:manualLayout>
          <c:xMode val="edge"/>
          <c:yMode val="edge"/>
          <c:x val="0.19161677285435275"/>
          <c:y val="3.0662655772408878E-3"/>
          <c:w val="0.62134647085429617"/>
          <c:h val="0.1210776600965167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1721990590582534E-2"/>
              <c:y val="-0.2840953785644050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022919164147178E-2"/>
                  <c:h val="0.16215290068829891"/>
                </c:manualLayout>
              </c15:layout>
            </c:ext>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49023704210218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033249734268731E-3"/>
              <c:y val="-0.3184365781710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1722082890447813E-2"/>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6888331561791251E-3"/>
              <c:y val="-0.412094395280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343411996066863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0332497342686876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Design'!$B$62</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2.149023704210218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30-4F24-A05B-E41BFA28F6F6}"/>
                </c:ext>
              </c:extLst>
            </c:dLbl>
            <c:dLbl>
              <c:idx val="1"/>
              <c:layout>
                <c:manualLayout>
                  <c:x val="0"/>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30-4F24-A05B-E41BFA28F6F6}"/>
                </c:ext>
              </c:extLst>
            </c:dLbl>
            <c:dLbl>
              <c:idx val="2"/>
              <c:layout>
                <c:manualLayout>
                  <c:x val="-4.6888331561791251E-3"/>
                  <c:y val="-0.412094395280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30-4F24-A05B-E41BFA28F6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Design'!$A$63:$A$65</c:f>
              <c:strCache>
                <c:ptCount val="3"/>
                <c:pt idx="0">
                  <c:v>2012</c:v>
                </c:pt>
                <c:pt idx="1">
                  <c:v>2016</c:v>
                </c:pt>
                <c:pt idx="2">
                  <c:v>2018</c:v>
                </c:pt>
              </c:strCache>
            </c:strRef>
          </c:cat>
          <c:val>
            <c:numRef>
              <c:f>'Sheet Design'!$B$63:$B$65</c:f>
              <c:numCache>
                <c:formatCode>"$"0.0,"K"</c:formatCode>
                <c:ptCount val="3"/>
                <c:pt idx="0">
                  <c:v>130476.85980000001</c:v>
                </c:pt>
                <c:pt idx="1">
                  <c:v>132113.36979999999</c:v>
                </c:pt>
                <c:pt idx="2">
                  <c:v>73807.582399999956</c:v>
                </c:pt>
              </c:numCache>
            </c:numRef>
          </c:val>
          <c:extLst>
            <c:ext xmlns:c16="http://schemas.microsoft.com/office/drawing/2014/chart" uri="{C3380CC4-5D6E-409C-BE32-E72D297353CC}">
              <c16:uniqueId val="{00000000-CC30-4F24-A05B-E41BFA28F6F6}"/>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786237024"/>
        <c:axId val="786238944"/>
      </c:areaChart>
      <c:catAx>
        <c:axId val="7862370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786238944"/>
        <c:crosses val="autoZero"/>
        <c:auto val="1"/>
        <c:lblAlgn val="ctr"/>
        <c:lblOffset val="100"/>
        <c:noMultiLvlLbl val="0"/>
      </c:catAx>
      <c:valAx>
        <c:axId val="786238944"/>
        <c:scaling>
          <c:orientation val="minMax"/>
        </c:scaling>
        <c:delete val="1"/>
        <c:axPos val="l"/>
        <c:numFmt formatCode="&quot;$&quot;0.0,&quot;K&quot;" sourceLinked="1"/>
        <c:majorTickMark val="out"/>
        <c:minorTickMark val="none"/>
        <c:tickLblPos val="nextTo"/>
        <c:crossAx val="78623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Design'!$A$41:$A$56</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Design'!$B$41:$B$56</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787A-41F8-BC61-B27B5E0E1B7D}"/>
            </c:ext>
          </c:extLst>
        </c:ser>
        <c:dLbls>
          <c:dLblPos val="outEnd"/>
          <c:showLegendKey val="0"/>
          <c:showVal val="1"/>
          <c:showCatName val="0"/>
          <c:showSerName val="0"/>
          <c:showPercent val="0"/>
          <c:showBubbleSize val="0"/>
        </c:dLbls>
        <c:gapWidth val="50"/>
        <c:axId val="506351008"/>
        <c:axId val="506347648"/>
      </c:barChart>
      <c:catAx>
        <c:axId val="50635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06347648"/>
        <c:crosses val="autoZero"/>
        <c:auto val="1"/>
        <c:lblAlgn val="ctr"/>
        <c:lblOffset val="100"/>
        <c:noMultiLvlLbl val="0"/>
      </c:catAx>
      <c:valAx>
        <c:axId val="506347648"/>
        <c:scaling>
          <c:orientation val="minMax"/>
        </c:scaling>
        <c:delete val="1"/>
        <c:axPos val="b"/>
        <c:numFmt formatCode="&quot;$&quot;0.0,&quot;K&quot;" sourceLinked="1"/>
        <c:majorTickMark val="none"/>
        <c:minorTickMark val="none"/>
        <c:tickLblPos val="nextTo"/>
        <c:crossAx val="5063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8155795408415362E-2"/>
              <c:y val="-6.8918901807749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5.8419253207213168E-2"/>
              <c:y val="-0.10720718058983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223369311262295"/>
              <c:y val="5.36035902949162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8155795408415362E-2"/>
              <c:y val="-6.8918901807749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223369311262295"/>
              <c:y val="5.36035902949162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8419253207213168E-2"/>
              <c:y val="-0.10720718058983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6.8155795408415362E-2"/>
              <c:y val="-6.8918901807749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50000"/>
            </a:schemeClr>
          </a:solidFill>
          <a:ln w="19050">
            <a:solidFill>
              <a:schemeClr val="lt1"/>
            </a:solidFill>
          </a:ln>
          <a:effectLst/>
        </c:spPr>
        <c:dLbl>
          <c:idx val="0"/>
          <c:layout>
            <c:manualLayout>
              <c:x val="0.1755669348939283"/>
              <c:y val="2.03986666666665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AC2C"/>
          </a:solidFill>
          <a:ln w="19050">
            <a:solidFill>
              <a:schemeClr val="lt1"/>
            </a:solidFill>
          </a:ln>
          <a:effectLst/>
        </c:spPr>
        <c:dLbl>
          <c:idx val="0"/>
          <c:layout>
            <c:manualLayout>
              <c:x val="-5.8419253207213168E-2"/>
              <c:y val="-0.10720718058983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349636891793753"/>
          <c:y val="0.1061177777777778"/>
          <c:w val="0.7212560932170633"/>
          <c:h val="0.88823777777777768"/>
        </c:manualLayout>
      </c:layout>
      <c:doughnutChart>
        <c:varyColors val="1"/>
        <c:ser>
          <c:idx val="0"/>
          <c:order val="0"/>
          <c:tx>
            <c:strRef>
              <c:f>'Sheet Design'!$B$79</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1B18-4375-9E1A-763DA2C21511}"/>
              </c:ext>
            </c:extLst>
          </c:dPt>
          <c:dPt>
            <c:idx val="1"/>
            <c:bubble3D val="0"/>
            <c:spPr>
              <a:solidFill>
                <a:srgbClr val="D0AC2C"/>
              </a:solidFill>
              <a:ln w="19050">
                <a:solidFill>
                  <a:schemeClr val="lt1"/>
                </a:solidFill>
              </a:ln>
              <a:effectLst/>
            </c:spPr>
            <c:extLst>
              <c:ext xmlns:c16="http://schemas.microsoft.com/office/drawing/2014/chart" uri="{C3380CC4-5D6E-409C-BE32-E72D297353CC}">
                <c16:uniqueId val="{00000003-1B18-4375-9E1A-763DA2C215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18-4375-9E1A-763DA2C21511}"/>
              </c:ext>
            </c:extLst>
          </c:dPt>
          <c:dLbls>
            <c:dLbl>
              <c:idx val="0"/>
              <c:layout>
                <c:manualLayout>
                  <c:x val="0.1755669348939283"/>
                  <c:y val="2.03986666666665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B18-4375-9E1A-763DA2C21511}"/>
                </c:ext>
              </c:extLst>
            </c:dLbl>
            <c:dLbl>
              <c:idx val="1"/>
              <c:layout>
                <c:manualLayout>
                  <c:x val="-5.8419253207213168E-2"/>
                  <c:y val="-0.1072071805898324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B18-4375-9E1A-763DA2C215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Design'!$A$80:$A$81</c:f>
              <c:strCache>
                <c:ptCount val="2"/>
                <c:pt idx="0">
                  <c:v>Medium</c:v>
                </c:pt>
                <c:pt idx="1">
                  <c:v>Small</c:v>
                </c:pt>
              </c:strCache>
            </c:strRef>
          </c:cat>
          <c:val>
            <c:numRef>
              <c:f>'Sheet Design'!$B$80:$B$81</c:f>
              <c:numCache>
                <c:formatCode>"$"0.0,"K"</c:formatCode>
                <c:ptCount val="2"/>
                <c:pt idx="0">
                  <c:v>130476.85980000001</c:v>
                </c:pt>
                <c:pt idx="1">
                  <c:v>205920.9522</c:v>
                </c:pt>
              </c:numCache>
            </c:numRef>
          </c:val>
          <c:extLst>
            <c:ext xmlns:c16="http://schemas.microsoft.com/office/drawing/2014/chart" uri="{C3380CC4-5D6E-409C-BE32-E72D297353CC}">
              <c16:uniqueId val="{00000006-1B18-4375-9E1A-763DA2C2151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0212248038459582"/>
          <c:y val="0"/>
          <c:w val="0.42356889553041716"/>
          <c:h val="9.12072902103177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8.9047599014413517E-2"/>
              <c:y val="-0.108993735157770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59735059677154"/>
                  <c:h val="9.5610497943542136E-2"/>
                </c:manualLayout>
              </c15:layout>
            </c:ext>
          </c:extLst>
        </c:dLbl>
      </c:pivotFmt>
    </c:pivotFmts>
    <c:plotArea>
      <c:layout>
        <c:manualLayout>
          <c:layoutTarget val="inner"/>
          <c:xMode val="edge"/>
          <c:yMode val="edge"/>
          <c:x val="0.48937897889439275"/>
          <c:y val="7.8252048174742364E-2"/>
          <c:w val="0.45472670098079127"/>
          <c:h val="0.87703249572540487"/>
        </c:manualLayout>
      </c:layout>
      <c:barChart>
        <c:barDir val="bar"/>
        <c:grouping val="clustered"/>
        <c:varyColors val="0"/>
        <c:ser>
          <c:idx val="0"/>
          <c:order val="0"/>
          <c:tx>
            <c:strRef>
              <c:f>'Sheet Design'!$B$105</c:f>
              <c:strCache>
                <c:ptCount val="1"/>
                <c:pt idx="0">
                  <c:v>Total</c:v>
                </c:pt>
              </c:strCache>
            </c:strRef>
          </c:tx>
          <c:spPr>
            <a:solidFill>
              <a:schemeClr val="accent2">
                <a:lumMod val="75000"/>
              </a:schemeClr>
            </a:solidFill>
            <a:ln>
              <a:noFill/>
            </a:ln>
            <a:effectLst/>
          </c:spPr>
          <c:invertIfNegative val="0"/>
          <c:dLbls>
            <c:dLbl>
              <c:idx val="1"/>
              <c:layout>
                <c:manualLayout>
                  <c:x val="-8.9047599014413517E-2"/>
                  <c:y val="-0.108993735157770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59735059677154"/>
                      <c:h val="9.5610497943542136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Design'!$A$106:$A$107</c:f>
              <c:strCache>
                <c:ptCount val="2"/>
                <c:pt idx="0">
                  <c:v>Grocery Store</c:v>
                </c:pt>
                <c:pt idx="1">
                  <c:v>Supermarket Type1</c:v>
                </c:pt>
              </c:strCache>
            </c:strRef>
          </c:cat>
          <c:val>
            <c:numRef>
              <c:f>'Sheet Design'!$B$106:$B$107</c:f>
              <c:numCache>
                <c:formatCode>"$"0.0,"K"</c:formatCode>
                <c:ptCount val="2"/>
                <c:pt idx="0">
                  <c:v>73807.582399999956</c:v>
                </c:pt>
                <c:pt idx="1">
                  <c:v>262590.22959999973</c:v>
                </c:pt>
              </c:numCache>
            </c:numRef>
          </c:val>
          <c:extLst>
            <c:ext xmlns:c16="http://schemas.microsoft.com/office/drawing/2014/chart" uri="{C3380CC4-5D6E-409C-BE32-E72D297353CC}">
              <c16:uniqueId val="{00000000-BC26-4BC0-8162-7D6D4016119D}"/>
            </c:ext>
          </c:extLst>
        </c:ser>
        <c:dLbls>
          <c:showLegendKey val="0"/>
          <c:showVal val="0"/>
          <c:showCatName val="0"/>
          <c:showSerName val="0"/>
          <c:showPercent val="0"/>
          <c:showBubbleSize val="0"/>
        </c:dLbls>
        <c:gapWidth val="60"/>
        <c:axId val="2047311152"/>
        <c:axId val="787555504"/>
      </c:barChart>
      <c:catAx>
        <c:axId val="204731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555504"/>
        <c:crosses val="autoZero"/>
        <c:auto val="1"/>
        <c:lblAlgn val="ctr"/>
        <c:lblOffset val="100"/>
        <c:noMultiLvlLbl val="0"/>
      </c:catAx>
      <c:valAx>
        <c:axId val="787555504"/>
        <c:scaling>
          <c:orientation val="minMax"/>
        </c:scaling>
        <c:delete val="1"/>
        <c:axPos val="b"/>
        <c:numFmt formatCode="&quot;$&quot;0.0,&quot;K&quot;" sourceLinked="1"/>
        <c:majorTickMark val="none"/>
        <c:minorTickMark val="none"/>
        <c:tickLblPos val="nextTo"/>
        <c:crossAx val="204731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15362497190924E-2"/>
          <c:y val="8.2314814814814813E-2"/>
          <c:w val="0.85697400192783069"/>
          <c:h val="0.87064814814814817"/>
        </c:manualLayout>
      </c:layout>
      <c:barChart>
        <c:barDir val="bar"/>
        <c:grouping val="clustered"/>
        <c:varyColors val="0"/>
        <c:ser>
          <c:idx val="0"/>
          <c:order val="0"/>
          <c:tx>
            <c:strRef>
              <c:f>'Sheet Design'!$B$116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Design'!$A$117:$A$118</c:f>
              <c:strCache>
                <c:ptCount val="2"/>
                <c:pt idx="0">
                  <c:v>Grocery Store</c:v>
                </c:pt>
                <c:pt idx="1">
                  <c:v>Supermarket Type1</c:v>
                </c:pt>
              </c:strCache>
            </c:strRef>
          </c:cat>
          <c:val>
            <c:numRef>
              <c:f>'Sheet Design'!$B$117:$B$118</c:f>
              <c:numCache>
                <c:formatCode>\$0</c:formatCode>
                <c:ptCount val="2"/>
                <c:pt idx="0">
                  <c:v>139.78708787878779</c:v>
                </c:pt>
                <c:pt idx="1">
                  <c:v>141.17754279569877</c:v>
                </c:pt>
              </c:numCache>
            </c:numRef>
          </c:val>
          <c:extLst>
            <c:ext xmlns:c16="http://schemas.microsoft.com/office/drawing/2014/chart" uri="{C3380CC4-5D6E-409C-BE32-E72D297353CC}">
              <c16:uniqueId val="{00000000-280D-4B06-9251-E7237F435947}"/>
            </c:ext>
          </c:extLst>
        </c:ser>
        <c:dLbls>
          <c:dLblPos val="outEnd"/>
          <c:showLegendKey val="0"/>
          <c:showVal val="1"/>
          <c:showCatName val="0"/>
          <c:showSerName val="0"/>
          <c:showPercent val="0"/>
          <c:showBubbleSize val="0"/>
        </c:dLbls>
        <c:gapWidth val="60"/>
        <c:axId val="855861968"/>
        <c:axId val="855860528"/>
      </c:barChart>
      <c:catAx>
        <c:axId val="855861968"/>
        <c:scaling>
          <c:orientation val="minMax"/>
        </c:scaling>
        <c:delete val="1"/>
        <c:axPos val="l"/>
        <c:numFmt formatCode="General" sourceLinked="1"/>
        <c:majorTickMark val="none"/>
        <c:minorTickMark val="none"/>
        <c:tickLblPos val="nextTo"/>
        <c:crossAx val="855860528"/>
        <c:crosses val="autoZero"/>
        <c:auto val="1"/>
        <c:lblAlgn val="ctr"/>
        <c:lblOffset val="100"/>
        <c:noMultiLvlLbl val="0"/>
      </c:catAx>
      <c:valAx>
        <c:axId val="855860528"/>
        <c:scaling>
          <c:orientation val="minMax"/>
        </c:scaling>
        <c:delete val="1"/>
        <c:axPos val="b"/>
        <c:numFmt formatCode="\$0" sourceLinked="1"/>
        <c:majorTickMark val="none"/>
        <c:minorTickMark val="none"/>
        <c:tickLblPos val="nextTo"/>
        <c:crossAx val="85586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Design'!$A$126:$A$127</c:f>
              <c:strCache>
                <c:ptCount val="2"/>
                <c:pt idx="0">
                  <c:v>Grocery Store</c:v>
                </c:pt>
                <c:pt idx="1">
                  <c:v>Supermarket Type1</c:v>
                </c:pt>
              </c:strCache>
            </c:strRef>
          </c:cat>
          <c:val>
            <c:numRef>
              <c:f>'Sheet Design'!$B$126:$B$127</c:f>
              <c:numCache>
                <c:formatCode>0</c:formatCode>
                <c:ptCount val="2"/>
                <c:pt idx="0">
                  <c:v>528</c:v>
                </c:pt>
                <c:pt idx="1">
                  <c:v>1860</c:v>
                </c:pt>
              </c:numCache>
            </c:numRef>
          </c:val>
          <c:extLst>
            <c:ext xmlns:c16="http://schemas.microsoft.com/office/drawing/2014/chart" uri="{C3380CC4-5D6E-409C-BE32-E72D297353CC}">
              <c16:uniqueId val="{00000000-5A76-4F52-B677-63DA82C9662C}"/>
            </c:ext>
          </c:extLst>
        </c:ser>
        <c:dLbls>
          <c:showLegendKey val="0"/>
          <c:showVal val="0"/>
          <c:showCatName val="0"/>
          <c:showSerName val="0"/>
          <c:showPercent val="0"/>
          <c:showBubbleSize val="0"/>
        </c:dLbls>
        <c:gapWidth val="60"/>
        <c:axId val="791496848"/>
        <c:axId val="791499728"/>
      </c:barChart>
      <c:catAx>
        <c:axId val="791496848"/>
        <c:scaling>
          <c:orientation val="minMax"/>
        </c:scaling>
        <c:delete val="1"/>
        <c:axPos val="l"/>
        <c:numFmt formatCode="General" sourceLinked="1"/>
        <c:majorTickMark val="none"/>
        <c:minorTickMark val="none"/>
        <c:tickLblPos val="nextTo"/>
        <c:crossAx val="791499728"/>
        <c:crosses val="autoZero"/>
        <c:auto val="1"/>
        <c:lblAlgn val="ctr"/>
        <c:lblOffset val="100"/>
        <c:noMultiLvlLbl val="0"/>
      </c:catAx>
      <c:valAx>
        <c:axId val="791499728"/>
        <c:scaling>
          <c:orientation val="minMax"/>
        </c:scaling>
        <c:delete val="1"/>
        <c:axPos val="b"/>
        <c:numFmt formatCode="0" sourceLinked="1"/>
        <c:majorTickMark val="none"/>
        <c:minorTickMark val="none"/>
        <c:tickLblPos val="nextTo"/>
        <c:crossAx val="79149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DFAF2BB-CC58-4729-A39E-DCC70D1322C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DFAF2BB-CC58-4729-A39E-DCC70D1322CE}">
          <cx:tx>
            <cx:txData>
              <cx:f>_xlchart.v2.4</cx:f>
              <cx:v>SALES</cx:v>
            </cx:txData>
          </cx:tx>
          <cx:spPr>
            <a:solidFill>
              <a:srgbClr val="FFD200"/>
            </a:solidFill>
          </cx:spPr>
          <cx:dataPt idx="0">
            <cx:spPr>
              <a:solidFill>
                <a:srgbClr val="FFC000">
                  <a:lumMod val="75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solidFill>
                  <a:schemeClr val="bg1">
                    <a:lumMod val="5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bg1">
                  <a:lumMod val="50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175260</xdr:colOff>
      <xdr:row>1</xdr:row>
      <xdr:rowOff>1</xdr:rowOff>
    </xdr:from>
    <xdr:to>
      <xdr:col>6</xdr:col>
      <xdr:colOff>662941</xdr:colOff>
      <xdr:row>7</xdr:row>
      <xdr:rowOff>76201</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677005D6-DA1D-1300-79F6-0684CBF63D6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420689" y="206830"/>
              <a:ext cx="1837509" cy="1284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76199</xdr:colOff>
      <xdr:row>13</xdr:row>
      <xdr:rowOff>103414</xdr:rowOff>
    </xdr:from>
    <xdr:to>
      <xdr:col>4</xdr:col>
      <xdr:colOff>21771</xdr:colOff>
      <xdr:row>21</xdr:row>
      <xdr:rowOff>87085</xdr:rowOff>
    </xdr:to>
    <xdr:graphicFrame macro="">
      <xdr:nvGraphicFramePr>
        <xdr:cNvPr id="4" name="Chart 3">
          <a:extLst>
            <a:ext uri="{FF2B5EF4-FFF2-40B4-BE49-F238E27FC236}">
              <a16:creationId xmlns:a16="http://schemas.microsoft.com/office/drawing/2014/main" id="{A828E562-5D28-FC4E-D5FE-E0212D913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590325</xdr:colOff>
      <xdr:row>27</xdr:row>
      <xdr:rowOff>1</xdr:rowOff>
    </xdr:from>
    <xdr:to>
      <xdr:col>6</xdr:col>
      <xdr:colOff>268941</xdr:colOff>
      <xdr:row>32</xdr:row>
      <xdr:rowOff>160917</xdr:rowOff>
    </xdr:to>
    <xdr:graphicFrame macro="">
      <xdr:nvGraphicFramePr>
        <xdr:cNvPr id="5" name="Chart 4">
          <a:extLst>
            <a:ext uri="{FF2B5EF4-FFF2-40B4-BE49-F238E27FC236}">
              <a16:creationId xmlns:a16="http://schemas.microsoft.com/office/drawing/2014/main" id="{55059A34-8FF1-A718-6FA9-92D3657BC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215153</xdr:colOff>
      <xdr:row>39</xdr:row>
      <xdr:rowOff>40341</xdr:rowOff>
    </xdr:from>
    <xdr:to>
      <xdr:col>6</xdr:col>
      <xdr:colOff>475130</xdr:colOff>
      <xdr:row>53</xdr:row>
      <xdr:rowOff>13447</xdr:rowOff>
    </xdr:to>
    <xdr:graphicFrame macro="">
      <xdr:nvGraphicFramePr>
        <xdr:cNvPr id="6" name="Chart 5">
          <a:extLst>
            <a:ext uri="{FF2B5EF4-FFF2-40B4-BE49-F238E27FC236}">
              <a16:creationId xmlns:a16="http://schemas.microsoft.com/office/drawing/2014/main" id="{80ABB35D-1372-A0BD-220F-338426873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143436</xdr:colOff>
      <xdr:row>61</xdr:row>
      <xdr:rowOff>40342</xdr:rowOff>
    </xdr:from>
    <xdr:to>
      <xdr:col>4</xdr:col>
      <xdr:colOff>89648</xdr:colOff>
      <xdr:row>71</xdr:row>
      <xdr:rowOff>170330</xdr:rowOff>
    </xdr:to>
    <xdr:graphicFrame macro="">
      <xdr:nvGraphicFramePr>
        <xdr:cNvPr id="7" name="Chart 6">
          <a:extLst>
            <a:ext uri="{FF2B5EF4-FFF2-40B4-BE49-F238E27FC236}">
              <a16:creationId xmlns:a16="http://schemas.microsoft.com/office/drawing/2014/main" id="{82638ACA-34F6-A209-C138-BC650EE81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76</xdr:row>
      <xdr:rowOff>188259</xdr:rowOff>
    </xdr:from>
    <xdr:to>
      <xdr:col>3</xdr:col>
      <xdr:colOff>502023</xdr:colOff>
      <xdr:row>85</xdr:row>
      <xdr:rowOff>44824</xdr:rowOff>
    </xdr:to>
    <xdr:graphicFrame macro="">
      <xdr:nvGraphicFramePr>
        <xdr:cNvPr id="8" name="Chart 7">
          <a:extLst>
            <a:ext uri="{FF2B5EF4-FFF2-40B4-BE49-F238E27FC236}">
              <a16:creationId xmlns:a16="http://schemas.microsoft.com/office/drawing/2014/main" id="{85BC77E0-F8AD-CCDA-90A8-C17BA45ED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206188</xdr:colOff>
      <xdr:row>93</xdr:row>
      <xdr:rowOff>197224</xdr:rowOff>
    </xdr:from>
    <xdr:to>
      <xdr:col>8</xdr:col>
      <xdr:colOff>295836</xdr:colOff>
      <xdr:row>99</xdr:row>
      <xdr:rowOff>152400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89710044-546D-4B12-7246-FB086584FF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31223" y="18816918"/>
              <a:ext cx="2779060" cy="11654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208139</xdr:colOff>
      <xdr:row>104</xdr:row>
      <xdr:rowOff>6626</xdr:rowOff>
    </xdr:from>
    <xdr:to>
      <xdr:col>2</xdr:col>
      <xdr:colOff>2246243</xdr:colOff>
      <xdr:row>111</xdr:row>
      <xdr:rowOff>105823</xdr:rowOff>
    </xdr:to>
    <xdr:graphicFrame macro="">
      <xdr:nvGraphicFramePr>
        <xdr:cNvPr id="10" name="Chart 9">
          <a:extLst>
            <a:ext uri="{FF2B5EF4-FFF2-40B4-BE49-F238E27FC236}">
              <a16:creationId xmlns:a16="http://schemas.microsoft.com/office/drawing/2014/main" id="{DD865DE2-95F8-1976-4C55-603F91BC9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143435</xdr:colOff>
      <xdr:row>115</xdr:row>
      <xdr:rowOff>8964</xdr:rowOff>
    </xdr:from>
    <xdr:to>
      <xdr:col>3</xdr:col>
      <xdr:colOff>484094</xdr:colOff>
      <xdr:row>120</xdr:row>
      <xdr:rowOff>116541</xdr:rowOff>
    </xdr:to>
    <xdr:graphicFrame macro="">
      <xdr:nvGraphicFramePr>
        <xdr:cNvPr id="11" name="Chart 10">
          <a:extLst>
            <a:ext uri="{FF2B5EF4-FFF2-40B4-BE49-F238E27FC236}">
              <a16:creationId xmlns:a16="http://schemas.microsoft.com/office/drawing/2014/main" id="{F645C83C-4B10-BD8B-E748-DF6648B80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107577</xdr:colOff>
      <xdr:row>123</xdr:row>
      <xdr:rowOff>152400</xdr:rowOff>
    </xdr:from>
    <xdr:to>
      <xdr:col>3</xdr:col>
      <xdr:colOff>609600</xdr:colOff>
      <xdr:row>130</xdr:row>
      <xdr:rowOff>116541</xdr:rowOff>
    </xdr:to>
    <xdr:graphicFrame macro="">
      <xdr:nvGraphicFramePr>
        <xdr:cNvPr id="12" name="Chart 11">
          <a:extLst>
            <a:ext uri="{FF2B5EF4-FFF2-40B4-BE49-F238E27FC236}">
              <a16:creationId xmlns:a16="http://schemas.microsoft.com/office/drawing/2014/main" id="{26A16C5D-CDD0-DE03-94BA-F4A584857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13063</xdr:colOff>
      <xdr:row>12</xdr:row>
      <xdr:rowOff>151311</xdr:rowOff>
    </xdr:from>
    <xdr:to>
      <xdr:col>8</xdr:col>
      <xdr:colOff>492034</xdr:colOff>
      <xdr:row>26</xdr:row>
      <xdr:rowOff>49258</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DFB01FE9-6030-1129-9103-D0ACF0EBE8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608320" y="2567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474618</xdr:colOff>
      <xdr:row>12</xdr:row>
      <xdr:rowOff>144780</xdr:rowOff>
    </xdr:from>
    <xdr:to>
      <xdr:col>12</xdr:col>
      <xdr:colOff>278675</xdr:colOff>
      <xdr:row>26</xdr:row>
      <xdr:rowOff>42727</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11F076E3-2A4F-FA2E-723D-DC2B7E33A8C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094618" y="2561409"/>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258889</xdr:colOff>
      <xdr:row>0</xdr:row>
      <xdr:rowOff>13956</xdr:rowOff>
    </xdr:from>
    <xdr:to>
      <xdr:col>24</xdr:col>
      <xdr:colOff>293755</xdr:colOff>
      <xdr:row>40</xdr:row>
      <xdr:rowOff>25210</xdr:rowOff>
    </xdr:to>
    <xdr:sp macro="" textlink="">
      <xdr:nvSpPr>
        <xdr:cNvPr id="2" name="Rectangle 1">
          <a:extLst>
            <a:ext uri="{FF2B5EF4-FFF2-40B4-BE49-F238E27FC236}">
              <a16:creationId xmlns:a16="http://schemas.microsoft.com/office/drawing/2014/main" id="{69312D6C-AB2E-FA9C-4920-F8788E01D92D}"/>
            </a:ext>
          </a:extLst>
        </xdr:cNvPr>
        <xdr:cNvSpPr/>
      </xdr:nvSpPr>
      <xdr:spPr>
        <a:xfrm>
          <a:off x="1595320" y="13956"/>
          <a:ext cx="14735604" cy="8510485"/>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360219</xdr:colOff>
      <xdr:row>0</xdr:row>
      <xdr:rowOff>96982</xdr:rowOff>
    </xdr:from>
    <xdr:to>
      <xdr:col>6</xdr:col>
      <xdr:colOff>1256</xdr:colOff>
      <xdr:row>39</xdr:row>
      <xdr:rowOff>124690</xdr:rowOff>
    </xdr:to>
    <xdr:sp macro="" textlink="">
      <xdr:nvSpPr>
        <xdr:cNvPr id="3" name="Rectangle: Top Corners Rounded 2">
          <a:extLst>
            <a:ext uri="{FF2B5EF4-FFF2-40B4-BE49-F238E27FC236}">
              <a16:creationId xmlns:a16="http://schemas.microsoft.com/office/drawing/2014/main" id="{5AFD7530-1772-FEA1-5822-6956513BCE30}"/>
            </a:ext>
          </a:extLst>
        </xdr:cNvPr>
        <xdr:cNvSpPr/>
      </xdr:nvSpPr>
      <xdr:spPr>
        <a:xfrm rot="5400000">
          <a:off x="-1218572" y="3005809"/>
          <a:ext cx="8118763" cy="2301110"/>
        </a:xfrm>
        <a:prstGeom prst="round2SameRect">
          <a:avLst>
            <a:gd name="adj1" fmla="val 2112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332509</xdr:colOff>
      <xdr:row>0</xdr:row>
      <xdr:rowOff>112205</xdr:rowOff>
    </xdr:from>
    <xdr:to>
      <xdr:col>5</xdr:col>
      <xdr:colOff>644768</xdr:colOff>
      <xdr:row>3</xdr:row>
      <xdr:rowOff>90434</xdr:rowOff>
    </xdr:to>
    <xdr:sp macro="" textlink="">
      <xdr:nvSpPr>
        <xdr:cNvPr id="4" name="TextBox 3">
          <a:extLst>
            <a:ext uri="{FF2B5EF4-FFF2-40B4-BE49-F238E27FC236}">
              <a16:creationId xmlns:a16="http://schemas.microsoft.com/office/drawing/2014/main" id="{4E246D25-A83C-E728-A8D9-C9C56689497B}"/>
            </a:ext>
          </a:extLst>
        </xdr:cNvPr>
        <xdr:cNvSpPr txBox="1"/>
      </xdr:nvSpPr>
      <xdr:spPr>
        <a:xfrm>
          <a:off x="1662545" y="112205"/>
          <a:ext cx="2307314" cy="5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8371</xdr:colOff>
      <xdr:row>3</xdr:row>
      <xdr:rowOff>839</xdr:rowOff>
    </xdr:from>
    <xdr:to>
      <xdr:col>5</xdr:col>
      <xdr:colOff>443799</xdr:colOff>
      <xdr:row>5</xdr:row>
      <xdr:rowOff>838</xdr:rowOff>
    </xdr:to>
    <xdr:sp macro="" textlink="">
      <xdr:nvSpPr>
        <xdr:cNvPr id="7" name="TextBox 6">
          <a:extLst>
            <a:ext uri="{FF2B5EF4-FFF2-40B4-BE49-F238E27FC236}">
              <a16:creationId xmlns:a16="http://schemas.microsoft.com/office/drawing/2014/main" id="{0A176A86-D02F-457B-8881-786E66A72983}"/>
            </a:ext>
          </a:extLst>
        </xdr:cNvPr>
        <xdr:cNvSpPr txBox="1"/>
      </xdr:nvSpPr>
      <xdr:spPr>
        <a:xfrm>
          <a:off x="2013017" y="598716"/>
          <a:ext cx="1771859" cy="398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207386</xdr:colOff>
      <xdr:row>0</xdr:row>
      <xdr:rowOff>123931</xdr:rowOff>
    </xdr:from>
    <xdr:to>
      <xdr:col>15</xdr:col>
      <xdr:colOff>93838</xdr:colOff>
      <xdr:row>10</xdr:row>
      <xdr:rowOff>2316</xdr:rowOff>
    </xdr:to>
    <xdr:grpSp>
      <xdr:nvGrpSpPr>
        <xdr:cNvPr id="12" name="Group 11">
          <a:extLst>
            <a:ext uri="{FF2B5EF4-FFF2-40B4-BE49-F238E27FC236}">
              <a16:creationId xmlns:a16="http://schemas.microsoft.com/office/drawing/2014/main" id="{0CD37577-6426-C084-D6D6-9C73A8F3E372}"/>
            </a:ext>
          </a:extLst>
        </xdr:cNvPr>
        <xdr:cNvGrpSpPr/>
      </xdr:nvGrpSpPr>
      <xdr:grpSpPr>
        <a:xfrm>
          <a:off x="4245986" y="123931"/>
          <a:ext cx="5944352" cy="2431085"/>
          <a:chOff x="4124014" y="269630"/>
          <a:chExt cx="5900391" cy="2398847"/>
        </a:xfrm>
      </xdr:grpSpPr>
      <xdr:sp macro="" textlink="">
        <xdr:nvSpPr>
          <xdr:cNvPr id="8" name="Rectangle: Rounded Corners 7">
            <a:extLst>
              <a:ext uri="{FF2B5EF4-FFF2-40B4-BE49-F238E27FC236}">
                <a16:creationId xmlns:a16="http://schemas.microsoft.com/office/drawing/2014/main" id="{60460063-7DC3-D6CA-FDE0-403CA5B31C22}"/>
              </a:ext>
            </a:extLst>
          </xdr:cNvPr>
          <xdr:cNvSpPr/>
        </xdr:nvSpPr>
        <xdr:spPr>
          <a:xfrm>
            <a:off x="4124014" y="269630"/>
            <a:ext cx="2802988" cy="1078522"/>
          </a:xfrm>
          <a:prstGeom prst="roundRect">
            <a:avLst/>
          </a:prstGeom>
          <a:gradFill>
            <a:gsLst>
              <a:gs pos="0">
                <a:srgbClr val="FFD200">
                  <a:alpha val="60000"/>
                </a:srgbClr>
              </a:gs>
              <a:gs pos="63000">
                <a:schemeClr val="accent6">
                  <a:lumMod val="60000"/>
                  <a:lumOff val="40000"/>
                </a:schemeClr>
              </a:gs>
              <a:gs pos="100000">
                <a:schemeClr val="accent6">
                  <a:lumMod val="7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8217C81-F142-4514-9974-9311E0124323}"/>
              </a:ext>
            </a:extLst>
          </xdr:cNvPr>
          <xdr:cNvSpPr/>
        </xdr:nvSpPr>
        <xdr:spPr>
          <a:xfrm>
            <a:off x="7221417" y="269630"/>
            <a:ext cx="2802988" cy="107852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0B7744BD-894E-43C4-A320-D3549E38FDFB}"/>
              </a:ext>
            </a:extLst>
          </xdr:cNvPr>
          <xdr:cNvSpPr/>
        </xdr:nvSpPr>
        <xdr:spPr>
          <a:xfrm>
            <a:off x="4124014" y="1589216"/>
            <a:ext cx="2802988" cy="107852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1EDA10EC-3800-46E5-B348-1AAFE6B70B0B}"/>
              </a:ext>
            </a:extLst>
          </xdr:cNvPr>
          <xdr:cNvSpPr/>
        </xdr:nvSpPr>
        <xdr:spPr>
          <a:xfrm>
            <a:off x="7221417" y="1588477"/>
            <a:ext cx="2802988" cy="1080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237659</xdr:colOff>
      <xdr:row>1</xdr:row>
      <xdr:rowOff>148822</xdr:rowOff>
    </xdr:from>
    <xdr:to>
      <xdr:col>8</xdr:col>
      <xdr:colOff>636243</xdr:colOff>
      <xdr:row>3</xdr:row>
      <xdr:rowOff>55038</xdr:rowOff>
    </xdr:to>
    <xdr:sp macro="" textlink="'Sheet Design'!A9">
      <xdr:nvSpPr>
        <xdr:cNvPr id="13" name="TextBox 12">
          <a:extLst>
            <a:ext uri="{FF2B5EF4-FFF2-40B4-BE49-F238E27FC236}">
              <a16:creationId xmlns:a16="http://schemas.microsoft.com/office/drawing/2014/main" id="{106EC203-93D3-A99B-0A36-A003E522F8F7}"/>
            </a:ext>
          </a:extLst>
        </xdr:cNvPr>
        <xdr:cNvSpPr txBox="1"/>
      </xdr:nvSpPr>
      <xdr:spPr>
        <a:xfrm>
          <a:off x="4227768" y="342786"/>
          <a:ext cx="1728620" cy="29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69C28D-7F97-4DC3-98C4-89C6036894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$0.34M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6</xdr:col>
      <xdr:colOff>53287</xdr:colOff>
      <xdr:row>3</xdr:row>
      <xdr:rowOff>29841</xdr:rowOff>
    </xdr:from>
    <xdr:to>
      <xdr:col>9</xdr:col>
      <xdr:colOff>229134</xdr:colOff>
      <xdr:row>4</xdr:row>
      <xdr:rowOff>118296</xdr:rowOff>
    </xdr:to>
    <xdr:sp macro="" textlink="">
      <xdr:nvSpPr>
        <xdr:cNvPr id="17" name="TextBox 16">
          <a:extLst>
            <a:ext uri="{FF2B5EF4-FFF2-40B4-BE49-F238E27FC236}">
              <a16:creationId xmlns:a16="http://schemas.microsoft.com/office/drawing/2014/main" id="{FBF304EB-96E0-8676-5004-DD2B67878931}"/>
            </a:ext>
          </a:extLst>
        </xdr:cNvPr>
        <xdr:cNvSpPr txBox="1"/>
      </xdr:nvSpPr>
      <xdr:spPr>
        <a:xfrm>
          <a:off x="4043396" y="611732"/>
          <a:ext cx="2170902" cy="28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592172</xdr:colOff>
      <xdr:row>1</xdr:row>
      <xdr:rowOff>148822</xdr:rowOff>
    </xdr:from>
    <xdr:to>
      <xdr:col>13</xdr:col>
      <xdr:colOff>325738</xdr:colOff>
      <xdr:row>3</xdr:row>
      <xdr:rowOff>55038</xdr:rowOff>
    </xdr:to>
    <xdr:sp macro="" textlink="'Sheet Design'!B9">
      <xdr:nvSpPr>
        <xdr:cNvPr id="18" name="TextBox 17">
          <a:extLst>
            <a:ext uri="{FF2B5EF4-FFF2-40B4-BE49-F238E27FC236}">
              <a16:creationId xmlns:a16="http://schemas.microsoft.com/office/drawing/2014/main" id="{6CA106BF-D852-4095-8CFE-6CC04EEBB951}"/>
            </a:ext>
          </a:extLst>
        </xdr:cNvPr>
        <xdr:cNvSpPr txBox="1"/>
      </xdr:nvSpPr>
      <xdr:spPr>
        <a:xfrm>
          <a:off x="7242354" y="342786"/>
          <a:ext cx="1728620" cy="29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01B6CC-6279-4D3B-88BA-8D7B39BD146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495189</xdr:colOff>
      <xdr:row>3</xdr:row>
      <xdr:rowOff>54658</xdr:rowOff>
    </xdr:from>
    <xdr:to>
      <xdr:col>14</xdr:col>
      <xdr:colOff>6018</xdr:colOff>
      <xdr:row>4</xdr:row>
      <xdr:rowOff>143113</xdr:rowOff>
    </xdr:to>
    <xdr:sp macro="" textlink="">
      <xdr:nvSpPr>
        <xdr:cNvPr id="19" name="TextBox 18">
          <a:extLst>
            <a:ext uri="{FF2B5EF4-FFF2-40B4-BE49-F238E27FC236}">
              <a16:creationId xmlns:a16="http://schemas.microsoft.com/office/drawing/2014/main" id="{68187068-261C-444B-8CE4-5CCD83AF1BED}"/>
            </a:ext>
          </a:extLst>
        </xdr:cNvPr>
        <xdr:cNvSpPr txBox="1"/>
      </xdr:nvSpPr>
      <xdr:spPr>
        <a:xfrm>
          <a:off x="7145371" y="636549"/>
          <a:ext cx="2170902" cy="28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231952</xdr:colOff>
      <xdr:row>5</xdr:row>
      <xdr:rowOff>567277</xdr:rowOff>
    </xdr:from>
    <xdr:to>
      <xdr:col>8</xdr:col>
      <xdr:colOff>630536</xdr:colOff>
      <xdr:row>6</xdr:row>
      <xdr:rowOff>140983</xdr:rowOff>
    </xdr:to>
    <xdr:sp macro="" textlink="'Sheet Design'!C9">
      <xdr:nvSpPr>
        <xdr:cNvPr id="20" name="TextBox 19">
          <a:extLst>
            <a:ext uri="{FF2B5EF4-FFF2-40B4-BE49-F238E27FC236}">
              <a16:creationId xmlns:a16="http://schemas.microsoft.com/office/drawing/2014/main" id="{4AF14B3B-B550-4E2C-A9A6-AE22C1882427}"/>
            </a:ext>
          </a:extLst>
        </xdr:cNvPr>
        <xdr:cNvSpPr txBox="1"/>
      </xdr:nvSpPr>
      <xdr:spPr>
        <a:xfrm>
          <a:off x="4222061" y="1537095"/>
          <a:ext cx="1728620" cy="29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1E900D-0601-4182-812E-4F77E8C4346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2388</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51844</xdr:colOff>
      <xdr:row>6</xdr:row>
      <xdr:rowOff>137785</xdr:rowOff>
    </xdr:from>
    <xdr:to>
      <xdr:col>9</xdr:col>
      <xdr:colOff>227691</xdr:colOff>
      <xdr:row>8</xdr:row>
      <xdr:rowOff>32277</xdr:rowOff>
    </xdr:to>
    <xdr:sp macro="" textlink="">
      <xdr:nvSpPr>
        <xdr:cNvPr id="24" name="TextBox 23">
          <a:extLst>
            <a:ext uri="{FF2B5EF4-FFF2-40B4-BE49-F238E27FC236}">
              <a16:creationId xmlns:a16="http://schemas.microsoft.com/office/drawing/2014/main" id="{ACB56481-1F00-4840-9FA2-0FF8BEAB786C}"/>
            </a:ext>
          </a:extLst>
        </xdr:cNvPr>
        <xdr:cNvSpPr txBox="1"/>
      </xdr:nvSpPr>
      <xdr:spPr>
        <a:xfrm>
          <a:off x="4041953" y="1828040"/>
          <a:ext cx="2170902" cy="28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633734</xdr:colOff>
      <xdr:row>5</xdr:row>
      <xdr:rowOff>567277</xdr:rowOff>
    </xdr:from>
    <xdr:to>
      <xdr:col>13</xdr:col>
      <xdr:colOff>367300</xdr:colOff>
      <xdr:row>6</xdr:row>
      <xdr:rowOff>140983</xdr:rowOff>
    </xdr:to>
    <xdr:sp macro="" textlink="'Sheet Design'!D9">
      <xdr:nvSpPr>
        <xdr:cNvPr id="25" name="TextBox 24">
          <a:extLst>
            <a:ext uri="{FF2B5EF4-FFF2-40B4-BE49-F238E27FC236}">
              <a16:creationId xmlns:a16="http://schemas.microsoft.com/office/drawing/2014/main" id="{B9A18EE7-4CA3-4B24-BE0A-02F3677E61D9}"/>
            </a:ext>
          </a:extLst>
        </xdr:cNvPr>
        <xdr:cNvSpPr txBox="1"/>
      </xdr:nvSpPr>
      <xdr:spPr>
        <a:xfrm>
          <a:off x="7283916" y="1537095"/>
          <a:ext cx="1728620" cy="294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27B84C-7E71-4D79-879B-95A12B3B508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536753</xdr:colOff>
      <xdr:row>6</xdr:row>
      <xdr:rowOff>151640</xdr:rowOff>
    </xdr:from>
    <xdr:to>
      <xdr:col>14</xdr:col>
      <xdr:colOff>47582</xdr:colOff>
      <xdr:row>8</xdr:row>
      <xdr:rowOff>46132</xdr:rowOff>
    </xdr:to>
    <xdr:sp macro="" textlink="">
      <xdr:nvSpPr>
        <xdr:cNvPr id="26" name="TextBox 25">
          <a:extLst>
            <a:ext uri="{FF2B5EF4-FFF2-40B4-BE49-F238E27FC236}">
              <a16:creationId xmlns:a16="http://schemas.microsoft.com/office/drawing/2014/main" id="{E4DEE57A-C002-4885-9D39-E7E4073AD3F4}"/>
            </a:ext>
          </a:extLst>
        </xdr:cNvPr>
        <xdr:cNvSpPr txBox="1"/>
      </xdr:nvSpPr>
      <xdr:spPr>
        <a:xfrm>
          <a:off x="7186935" y="1841895"/>
          <a:ext cx="2170902" cy="28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318654</xdr:colOff>
      <xdr:row>0</xdr:row>
      <xdr:rowOff>166255</xdr:rowOff>
    </xdr:from>
    <xdr:to>
      <xdr:col>14</xdr:col>
      <xdr:colOff>653307</xdr:colOff>
      <xdr:row>2</xdr:row>
      <xdr:rowOff>108764</xdr:rowOff>
    </xdr:to>
    <xdr:pic>
      <xdr:nvPicPr>
        <xdr:cNvPr id="27" name="Picture 26">
          <a:extLst>
            <a:ext uri="{FF2B5EF4-FFF2-40B4-BE49-F238E27FC236}">
              <a16:creationId xmlns:a16="http://schemas.microsoft.com/office/drawing/2014/main" id="{694EAD91-667E-04AE-45BA-ACF7BA4409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28909" y="166255"/>
          <a:ext cx="334653" cy="330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564747</xdr:colOff>
      <xdr:row>5</xdr:row>
      <xdr:rowOff>500056</xdr:rowOff>
    </xdr:from>
    <xdr:to>
      <xdr:col>10</xdr:col>
      <xdr:colOff>263236</xdr:colOff>
      <xdr:row>6</xdr:row>
      <xdr:rowOff>138545</xdr:rowOff>
    </xdr:to>
    <xdr:pic>
      <xdr:nvPicPr>
        <xdr:cNvPr id="28" name="Picture 27">
          <a:extLst>
            <a:ext uri="{FF2B5EF4-FFF2-40B4-BE49-F238E27FC236}">
              <a16:creationId xmlns:a16="http://schemas.microsoft.com/office/drawing/2014/main" id="{D8A6AF41-356D-2D00-C266-13E0F90B237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49911" y="1469874"/>
          <a:ext cx="363507" cy="358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5</xdr:row>
      <xdr:rowOff>457202</xdr:rowOff>
    </xdr:from>
    <xdr:to>
      <xdr:col>15</xdr:col>
      <xdr:colOff>16624</xdr:colOff>
      <xdr:row>6</xdr:row>
      <xdr:rowOff>108858</xdr:rowOff>
    </xdr:to>
    <xdr:pic>
      <xdr:nvPicPr>
        <xdr:cNvPr id="30" name="Picture 29">
          <a:extLst>
            <a:ext uri="{FF2B5EF4-FFF2-40B4-BE49-F238E27FC236}">
              <a16:creationId xmlns:a16="http://schemas.microsoft.com/office/drawing/2014/main" id="{68143AAF-F91A-D9C1-9546-806505BF028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15055" y="1427020"/>
          <a:ext cx="376842" cy="372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581891</xdr:colOff>
      <xdr:row>0</xdr:row>
      <xdr:rowOff>180111</xdr:rowOff>
    </xdr:from>
    <xdr:to>
      <xdr:col>10</xdr:col>
      <xdr:colOff>249382</xdr:colOff>
      <xdr:row>2</xdr:row>
      <xdr:rowOff>121408</xdr:rowOff>
    </xdr:to>
    <xdr:pic>
      <xdr:nvPicPr>
        <xdr:cNvPr id="31" name="Picture 30">
          <a:extLst>
            <a:ext uri="{FF2B5EF4-FFF2-40B4-BE49-F238E27FC236}">
              <a16:creationId xmlns:a16="http://schemas.microsoft.com/office/drawing/2014/main" id="{051D6AA8-E4B3-C569-ECB9-9F86A08CFF3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67055" y="180111"/>
          <a:ext cx="332509" cy="329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233739</xdr:colOff>
      <xdr:row>11</xdr:row>
      <xdr:rowOff>83128</xdr:rowOff>
    </xdr:from>
    <xdr:to>
      <xdr:col>15</xdr:col>
      <xdr:colOff>150611</xdr:colOff>
      <xdr:row>39</xdr:row>
      <xdr:rowOff>124690</xdr:rowOff>
    </xdr:to>
    <xdr:sp macro="" textlink="">
      <xdr:nvSpPr>
        <xdr:cNvPr id="34" name="Rectangle: Rounded Corners 33">
          <a:extLst>
            <a:ext uri="{FF2B5EF4-FFF2-40B4-BE49-F238E27FC236}">
              <a16:creationId xmlns:a16="http://schemas.microsoft.com/office/drawing/2014/main" id="{87946EAD-A563-4E78-AB82-566F8B684A36}"/>
            </a:ext>
          </a:extLst>
        </xdr:cNvPr>
        <xdr:cNvSpPr/>
      </xdr:nvSpPr>
      <xdr:spPr>
        <a:xfrm>
          <a:off x="4223848" y="2743201"/>
          <a:ext cx="5902036" cy="5472544"/>
        </a:xfrm>
        <a:prstGeom prst="roundRect">
          <a:avLst>
            <a:gd name="adj" fmla="val 6266"/>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413849</xdr:colOff>
      <xdr:row>12</xdr:row>
      <xdr:rowOff>180109</xdr:rowOff>
    </xdr:from>
    <xdr:to>
      <xdr:col>10</xdr:col>
      <xdr:colOff>110836</xdr:colOff>
      <xdr:row>23</xdr:row>
      <xdr:rowOff>166254</xdr:rowOff>
    </xdr:to>
    <xdr:graphicFrame macro="">
      <xdr:nvGraphicFramePr>
        <xdr:cNvPr id="35" name="Chart 34">
          <a:extLst>
            <a:ext uri="{FF2B5EF4-FFF2-40B4-BE49-F238E27FC236}">
              <a16:creationId xmlns:a16="http://schemas.microsoft.com/office/drawing/2014/main" id="{20E262F4-55E5-452C-9A0E-8C9EEE0EA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140744</xdr:colOff>
      <xdr:row>11</xdr:row>
      <xdr:rowOff>119312</xdr:rowOff>
    </xdr:from>
    <xdr:to>
      <xdr:col>9</xdr:col>
      <xdr:colOff>324673</xdr:colOff>
      <xdr:row>13</xdr:row>
      <xdr:rowOff>4568</xdr:rowOff>
    </xdr:to>
    <xdr:sp macro="" textlink="">
      <xdr:nvSpPr>
        <xdr:cNvPr id="36" name="TextBox 35">
          <a:extLst>
            <a:ext uri="{FF2B5EF4-FFF2-40B4-BE49-F238E27FC236}">
              <a16:creationId xmlns:a16="http://schemas.microsoft.com/office/drawing/2014/main" id="{768BC80D-A3E8-456A-8C4D-862CE15BD1B0}"/>
            </a:ext>
          </a:extLst>
        </xdr:cNvPr>
        <xdr:cNvSpPr txBox="1"/>
      </xdr:nvSpPr>
      <xdr:spPr>
        <a:xfrm>
          <a:off x="4179344" y="2875212"/>
          <a:ext cx="2203229" cy="291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BY </a:t>
          </a: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 </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510830</xdr:colOff>
      <xdr:row>12</xdr:row>
      <xdr:rowOff>1</xdr:rowOff>
    </xdr:from>
    <xdr:to>
      <xdr:col>10</xdr:col>
      <xdr:colOff>512618</xdr:colOff>
      <xdr:row>38</xdr:row>
      <xdr:rowOff>180109</xdr:rowOff>
    </xdr:to>
    <xdr:cxnSp macro="">
      <xdr:nvCxnSpPr>
        <xdr:cNvPr id="38" name="Straight Connector 37">
          <a:extLst>
            <a:ext uri="{FF2B5EF4-FFF2-40B4-BE49-F238E27FC236}">
              <a16:creationId xmlns:a16="http://schemas.microsoft.com/office/drawing/2014/main" id="{CA063743-9DB0-8D6D-668B-5C886F96C7F3}"/>
            </a:ext>
          </a:extLst>
        </xdr:cNvPr>
        <xdr:cNvCxnSpPr/>
      </xdr:nvCxnSpPr>
      <xdr:spPr>
        <a:xfrm>
          <a:off x="7161012" y="2854037"/>
          <a:ext cx="1788" cy="52231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443344</xdr:colOff>
      <xdr:row>23</xdr:row>
      <xdr:rowOff>180108</xdr:rowOff>
    </xdr:from>
    <xdr:to>
      <xdr:col>10</xdr:col>
      <xdr:colOff>339271</xdr:colOff>
      <xdr:row>23</xdr:row>
      <xdr:rowOff>180108</xdr:rowOff>
    </xdr:to>
    <xdr:cxnSp macro="">
      <xdr:nvCxnSpPr>
        <xdr:cNvPr id="39" name="Straight Connector 38">
          <a:extLst>
            <a:ext uri="{FF2B5EF4-FFF2-40B4-BE49-F238E27FC236}">
              <a16:creationId xmlns:a16="http://schemas.microsoft.com/office/drawing/2014/main" id="{1DFD9FA9-BAF7-48E0-92B6-95C88D8ADE52}"/>
            </a:ext>
          </a:extLst>
        </xdr:cNvPr>
        <xdr:cNvCxnSpPr/>
      </xdr:nvCxnSpPr>
      <xdr:spPr>
        <a:xfrm flipH="1">
          <a:off x="4433453" y="5167744"/>
          <a:ext cx="25560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332509</xdr:colOff>
      <xdr:row>25</xdr:row>
      <xdr:rowOff>180108</xdr:rowOff>
    </xdr:from>
    <xdr:to>
      <xdr:col>10</xdr:col>
      <xdr:colOff>484909</xdr:colOff>
      <xdr:row>37</xdr:row>
      <xdr:rowOff>124690</xdr:rowOff>
    </xdr:to>
    <xdr:graphicFrame macro="">
      <xdr:nvGraphicFramePr>
        <xdr:cNvPr id="43" name="Chart 42">
          <a:extLst>
            <a:ext uri="{FF2B5EF4-FFF2-40B4-BE49-F238E27FC236}">
              <a16:creationId xmlns:a16="http://schemas.microsoft.com/office/drawing/2014/main" id="{536E5D95-6DE8-4855-B70F-9F2CFA64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161002</xdr:colOff>
      <xdr:row>24</xdr:row>
      <xdr:rowOff>83129</xdr:rowOff>
    </xdr:from>
    <xdr:to>
      <xdr:col>9</xdr:col>
      <xdr:colOff>344931</xdr:colOff>
      <xdr:row>25</xdr:row>
      <xdr:rowOff>171584</xdr:rowOff>
    </xdr:to>
    <xdr:sp macro="" textlink="">
      <xdr:nvSpPr>
        <xdr:cNvPr id="44" name="TextBox 43">
          <a:extLst>
            <a:ext uri="{FF2B5EF4-FFF2-40B4-BE49-F238E27FC236}">
              <a16:creationId xmlns:a16="http://schemas.microsoft.com/office/drawing/2014/main" id="{23F5555F-71F1-4472-8A5A-5F537DF176DC}"/>
            </a:ext>
          </a:extLst>
        </xdr:cNvPr>
        <xdr:cNvSpPr txBox="1"/>
      </xdr:nvSpPr>
      <xdr:spPr>
        <a:xfrm>
          <a:off x="4199602" y="5480629"/>
          <a:ext cx="2203229" cy="291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OF FAT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109048</xdr:colOff>
      <xdr:row>11</xdr:row>
      <xdr:rowOff>96983</xdr:rowOff>
    </xdr:from>
    <xdr:to>
      <xdr:col>13</xdr:col>
      <xdr:colOff>284896</xdr:colOff>
      <xdr:row>12</xdr:row>
      <xdr:rowOff>185439</xdr:rowOff>
    </xdr:to>
    <xdr:sp macro="" textlink="">
      <xdr:nvSpPr>
        <xdr:cNvPr id="45" name="TextBox 44">
          <a:extLst>
            <a:ext uri="{FF2B5EF4-FFF2-40B4-BE49-F238E27FC236}">
              <a16:creationId xmlns:a16="http://schemas.microsoft.com/office/drawing/2014/main" id="{B8EF96FD-BD97-45EE-903E-7A94A1C7CE29}"/>
            </a:ext>
          </a:extLst>
        </xdr:cNvPr>
        <xdr:cNvSpPr txBox="1"/>
      </xdr:nvSpPr>
      <xdr:spPr>
        <a:xfrm>
          <a:off x="6759230" y="2757056"/>
          <a:ext cx="2170902" cy="28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TYPES</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413847</xdr:colOff>
      <xdr:row>0</xdr:row>
      <xdr:rowOff>63500</xdr:rowOff>
    </xdr:from>
    <xdr:to>
      <xdr:col>24</xdr:col>
      <xdr:colOff>138545</xdr:colOff>
      <xdr:row>39</xdr:row>
      <xdr:rowOff>138545</xdr:rowOff>
    </xdr:to>
    <xdr:sp macro="" textlink="">
      <xdr:nvSpPr>
        <xdr:cNvPr id="48" name="Rectangle: Rounded Corners 47">
          <a:extLst>
            <a:ext uri="{FF2B5EF4-FFF2-40B4-BE49-F238E27FC236}">
              <a16:creationId xmlns:a16="http://schemas.microsoft.com/office/drawing/2014/main" id="{4B3538E5-E21D-4528-9C28-78736D47CEB9}"/>
            </a:ext>
          </a:extLst>
        </xdr:cNvPr>
        <xdr:cNvSpPr/>
      </xdr:nvSpPr>
      <xdr:spPr>
        <a:xfrm>
          <a:off x="10510347" y="63500"/>
          <a:ext cx="5782598" cy="8520545"/>
        </a:xfrm>
        <a:prstGeom prst="roundRect">
          <a:avLst>
            <a:gd name="adj" fmla="val 6266"/>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401783</xdr:colOff>
      <xdr:row>2</xdr:row>
      <xdr:rowOff>138547</xdr:rowOff>
    </xdr:from>
    <xdr:to>
      <xdr:col>23</xdr:col>
      <xdr:colOff>498764</xdr:colOff>
      <xdr:row>10</xdr:row>
      <xdr:rowOff>94365</xdr:rowOff>
    </xdr:to>
    <xdr:graphicFrame macro="">
      <xdr:nvGraphicFramePr>
        <xdr:cNvPr id="47" name="Chart 46">
          <a:extLst>
            <a:ext uri="{FF2B5EF4-FFF2-40B4-BE49-F238E27FC236}">
              <a16:creationId xmlns:a16="http://schemas.microsoft.com/office/drawing/2014/main" id="{9A619628-E6A9-4416-B62F-B05723B5F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568036</xdr:colOff>
      <xdr:row>13</xdr:row>
      <xdr:rowOff>124692</xdr:rowOff>
    </xdr:from>
    <xdr:to>
      <xdr:col>15</xdr:col>
      <xdr:colOff>55418</xdr:colOff>
      <xdr:row>39</xdr:row>
      <xdr:rowOff>124690</xdr:rowOff>
    </xdr:to>
    <xdr:graphicFrame macro="">
      <xdr:nvGraphicFramePr>
        <xdr:cNvPr id="46" name="Chart 45">
          <a:extLst>
            <a:ext uri="{FF2B5EF4-FFF2-40B4-BE49-F238E27FC236}">
              <a16:creationId xmlns:a16="http://schemas.microsoft.com/office/drawing/2014/main" id="{60E5167A-7036-429E-AF5A-54F4E3305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289156</xdr:colOff>
      <xdr:row>0</xdr:row>
      <xdr:rowOff>152398</xdr:rowOff>
    </xdr:from>
    <xdr:to>
      <xdr:col>18</xdr:col>
      <xdr:colOff>651164</xdr:colOff>
      <xdr:row>3</xdr:row>
      <xdr:rowOff>0</xdr:rowOff>
    </xdr:to>
    <xdr:sp macro="" textlink="">
      <xdr:nvSpPr>
        <xdr:cNvPr id="49" name="TextBox 48">
          <a:extLst>
            <a:ext uri="{FF2B5EF4-FFF2-40B4-BE49-F238E27FC236}">
              <a16:creationId xmlns:a16="http://schemas.microsoft.com/office/drawing/2014/main" id="{177A1F49-7014-4B6D-9307-5742CA5C7102}"/>
            </a:ext>
          </a:extLst>
        </xdr:cNvPr>
        <xdr:cNvSpPr txBox="1"/>
      </xdr:nvSpPr>
      <xdr:spPr>
        <a:xfrm>
          <a:off x="10264429" y="152398"/>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581891</xdr:colOff>
      <xdr:row>10</xdr:row>
      <xdr:rowOff>124690</xdr:rowOff>
    </xdr:from>
    <xdr:to>
      <xdr:col>23</xdr:col>
      <xdr:colOff>623455</xdr:colOff>
      <xdr:row>10</xdr:row>
      <xdr:rowOff>152399</xdr:rowOff>
    </xdr:to>
    <xdr:cxnSp macro="">
      <xdr:nvCxnSpPr>
        <xdr:cNvPr id="52" name="Straight Connector 51">
          <a:extLst>
            <a:ext uri="{FF2B5EF4-FFF2-40B4-BE49-F238E27FC236}">
              <a16:creationId xmlns:a16="http://schemas.microsoft.com/office/drawing/2014/main" id="{75965D5E-C34F-4CA0-ADFD-3B4AA8D28B76}"/>
            </a:ext>
          </a:extLst>
        </xdr:cNvPr>
        <xdr:cNvCxnSpPr/>
      </xdr:nvCxnSpPr>
      <xdr:spPr>
        <a:xfrm flipH="1">
          <a:off x="10557164" y="2590799"/>
          <a:ext cx="5361709" cy="2770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635521</xdr:colOff>
      <xdr:row>10</xdr:row>
      <xdr:rowOff>166255</xdr:rowOff>
    </xdr:from>
    <xdr:to>
      <xdr:col>18</xdr:col>
      <xdr:colOff>332511</xdr:colOff>
      <xdr:row>13</xdr:row>
      <xdr:rowOff>13857</xdr:rowOff>
    </xdr:to>
    <xdr:sp macro="" textlink="">
      <xdr:nvSpPr>
        <xdr:cNvPr id="57" name="TextBox 56">
          <a:extLst>
            <a:ext uri="{FF2B5EF4-FFF2-40B4-BE49-F238E27FC236}">
              <a16:creationId xmlns:a16="http://schemas.microsoft.com/office/drawing/2014/main" id="{DA7DB871-0CE0-4E07-9C00-DD7262A58E99}"/>
            </a:ext>
          </a:extLst>
        </xdr:cNvPr>
        <xdr:cNvSpPr txBox="1"/>
      </xdr:nvSpPr>
      <xdr:spPr>
        <a:xfrm>
          <a:off x="9945776" y="2632364"/>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498763</xdr:colOff>
      <xdr:row>12</xdr:row>
      <xdr:rowOff>55419</xdr:rowOff>
    </xdr:from>
    <xdr:to>
      <xdr:col>19</xdr:col>
      <xdr:colOff>609600</xdr:colOff>
      <xdr:row>24</xdr:row>
      <xdr:rowOff>102544</xdr:rowOff>
    </xdr:to>
    <xdr:graphicFrame macro="">
      <xdr:nvGraphicFramePr>
        <xdr:cNvPr id="58" name="Chart 57">
          <a:extLst>
            <a:ext uri="{FF2B5EF4-FFF2-40B4-BE49-F238E27FC236}">
              <a16:creationId xmlns:a16="http://schemas.microsoft.com/office/drawing/2014/main" id="{7B7627A9-B75C-4CC1-B408-2DD32E2DA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607811</xdr:colOff>
      <xdr:row>25</xdr:row>
      <xdr:rowOff>27709</xdr:rowOff>
    </xdr:from>
    <xdr:to>
      <xdr:col>23</xdr:col>
      <xdr:colOff>595746</xdr:colOff>
      <xdr:row>25</xdr:row>
      <xdr:rowOff>41563</xdr:rowOff>
    </xdr:to>
    <xdr:cxnSp macro="">
      <xdr:nvCxnSpPr>
        <xdr:cNvPr id="59" name="Straight Connector 58">
          <a:extLst>
            <a:ext uri="{FF2B5EF4-FFF2-40B4-BE49-F238E27FC236}">
              <a16:creationId xmlns:a16="http://schemas.microsoft.com/office/drawing/2014/main" id="{552A0A3D-155F-427F-B02E-3722AEAE5F9E}"/>
            </a:ext>
          </a:extLst>
        </xdr:cNvPr>
        <xdr:cNvCxnSpPr/>
      </xdr:nvCxnSpPr>
      <xdr:spPr>
        <a:xfrm rot="10800000" flipH="1">
          <a:off x="10583084" y="5403273"/>
          <a:ext cx="5308080" cy="1385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526473</xdr:colOff>
      <xdr:row>11</xdr:row>
      <xdr:rowOff>83128</xdr:rowOff>
    </xdr:from>
    <xdr:to>
      <xdr:col>19</xdr:col>
      <xdr:colOff>538540</xdr:colOff>
      <xdr:row>24</xdr:row>
      <xdr:rowOff>110837</xdr:rowOff>
    </xdr:to>
    <xdr:cxnSp macro="">
      <xdr:nvCxnSpPr>
        <xdr:cNvPr id="62" name="Straight Connector 61">
          <a:extLst>
            <a:ext uri="{FF2B5EF4-FFF2-40B4-BE49-F238E27FC236}">
              <a16:creationId xmlns:a16="http://schemas.microsoft.com/office/drawing/2014/main" id="{BC5927B3-416E-414D-BF8A-8E616C7482DB}"/>
            </a:ext>
          </a:extLst>
        </xdr:cNvPr>
        <xdr:cNvCxnSpPr/>
      </xdr:nvCxnSpPr>
      <xdr:spPr>
        <a:xfrm flipH="1">
          <a:off x="13161818" y="2743201"/>
          <a:ext cx="12067" cy="254923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178322</xdr:colOff>
      <xdr:row>10</xdr:row>
      <xdr:rowOff>138546</xdr:rowOff>
    </xdr:from>
    <xdr:to>
      <xdr:col>22</xdr:col>
      <xdr:colOff>540329</xdr:colOff>
      <xdr:row>12</xdr:row>
      <xdr:rowOff>180112</xdr:rowOff>
    </xdr:to>
    <xdr:sp macro="" textlink="">
      <xdr:nvSpPr>
        <xdr:cNvPr id="65" name="TextBox 64">
          <a:extLst>
            <a:ext uri="{FF2B5EF4-FFF2-40B4-BE49-F238E27FC236}">
              <a16:creationId xmlns:a16="http://schemas.microsoft.com/office/drawing/2014/main" id="{DECFE6CD-6980-4103-A38D-0B36E37A3ECF}"/>
            </a:ext>
          </a:extLst>
        </xdr:cNvPr>
        <xdr:cNvSpPr txBox="1"/>
      </xdr:nvSpPr>
      <xdr:spPr>
        <a:xfrm>
          <a:off x="12813667" y="2604655"/>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609600</xdr:colOff>
      <xdr:row>12</xdr:row>
      <xdr:rowOff>166255</xdr:rowOff>
    </xdr:from>
    <xdr:to>
      <xdr:col>24</xdr:col>
      <xdr:colOff>13855</xdr:colOff>
      <xdr:row>24</xdr:row>
      <xdr:rowOff>96982</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3CE2F95E-E8B1-4D46-8BF9-EA2171101C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44945" y="3020291"/>
              <a:ext cx="2729346" cy="22582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484909</xdr:colOff>
      <xdr:row>26</xdr:row>
      <xdr:rowOff>152400</xdr:rowOff>
    </xdr:from>
    <xdr:to>
      <xdr:col>18</xdr:col>
      <xdr:colOff>444655</xdr:colOff>
      <xdr:row>38</xdr:row>
      <xdr:rowOff>116454</xdr:rowOff>
    </xdr:to>
    <xdr:graphicFrame macro="">
      <xdr:nvGraphicFramePr>
        <xdr:cNvPr id="67" name="Chart 66">
          <a:extLst>
            <a:ext uri="{FF2B5EF4-FFF2-40B4-BE49-F238E27FC236}">
              <a16:creationId xmlns:a16="http://schemas.microsoft.com/office/drawing/2014/main" id="{B7404ED3-67D6-4946-A02C-03E56CC73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593957</xdr:colOff>
      <xdr:row>25</xdr:row>
      <xdr:rowOff>27709</xdr:rowOff>
    </xdr:from>
    <xdr:to>
      <xdr:col>18</xdr:col>
      <xdr:colOff>290947</xdr:colOff>
      <xdr:row>27</xdr:row>
      <xdr:rowOff>69275</xdr:rowOff>
    </xdr:to>
    <xdr:sp macro="" textlink="">
      <xdr:nvSpPr>
        <xdr:cNvPr id="68" name="TextBox 67">
          <a:extLst>
            <a:ext uri="{FF2B5EF4-FFF2-40B4-BE49-F238E27FC236}">
              <a16:creationId xmlns:a16="http://schemas.microsoft.com/office/drawing/2014/main" id="{37D254D9-0120-4B51-9A23-0CA58B58F4E5}"/>
            </a:ext>
          </a:extLst>
        </xdr:cNvPr>
        <xdr:cNvSpPr txBox="1"/>
      </xdr:nvSpPr>
      <xdr:spPr>
        <a:xfrm>
          <a:off x="9904212" y="5403273"/>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346364</xdr:colOff>
      <xdr:row>26</xdr:row>
      <xdr:rowOff>110838</xdr:rowOff>
    </xdr:from>
    <xdr:to>
      <xdr:col>21</xdr:col>
      <xdr:colOff>304800</xdr:colOff>
      <xdr:row>38</xdr:row>
      <xdr:rowOff>152400</xdr:rowOff>
    </xdr:to>
    <xdr:graphicFrame macro="">
      <xdr:nvGraphicFramePr>
        <xdr:cNvPr id="69" name="Chart 68">
          <a:extLst>
            <a:ext uri="{FF2B5EF4-FFF2-40B4-BE49-F238E27FC236}">
              <a16:creationId xmlns:a16="http://schemas.microsoft.com/office/drawing/2014/main" id="{AB1988FB-BC2B-4959-8261-6C1D1ABCA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193963</xdr:colOff>
      <xdr:row>37</xdr:row>
      <xdr:rowOff>96982</xdr:rowOff>
    </xdr:from>
    <xdr:to>
      <xdr:col>18</xdr:col>
      <xdr:colOff>555971</xdr:colOff>
      <xdr:row>39</xdr:row>
      <xdr:rowOff>138547</xdr:rowOff>
    </xdr:to>
    <xdr:sp macro="" textlink="">
      <xdr:nvSpPr>
        <xdr:cNvPr id="70" name="TextBox 69">
          <a:extLst>
            <a:ext uri="{FF2B5EF4-FFF2-40B4-BE49-F238E27FC236}">
              <a16:creationId xmlns:a16="http://schemas.microsoft.com/office/drawing/2014/main" id="{1C868075-EB3C-4D68-8A50-2F3491621986}"/>
            </a:ext>
          </a:extLst>
        </xdr:cNvPr>
        <xdr:cNvSpPr txBox="1"/>
      </xdr:nvSpPr>
      <xdr:spPr>
        <a:xfrm>
          <a:off x="10169236" y="7800109"/>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651163</xdr:colOff>
      <xdr:row>37</xdr:row>
      <xdr:rowOff>124691</xdr:rowOff>
    </xdr:from>
    <xdr:to>
      <xdr:col>21</xdr:col>
      <xdr:colOff>348152</xdr:colOff>
      <xdr:row>39</xdr:row>
      <xdr:rowOff>166256</xdr:rowOff>
    </xdr:to>
    <xdr:sp macro="" textlink="">
      <xdr:nvSpPr>
        <xdr:cNvPr id="71" name="TextBox 70">
          <a:extLst>
            <a:ext uri="{FF2B5EF4-FFF2-40B4-BE49-F238E27FC236}">
              <a16:creationId xmlns:a16="http://schemas.microsoft.com/office/drawing/2014/main" id="{700701DF-55C4-4BC9-BC6C-0D159BCFDACC}"/>
            </a:ext>
          </a:extLst>
        </xdr:cNvPr>
        <xdr:cNvSpPr txBox="1"/>
      </xdr:nvSpPr>
      <xdr:spPr>
        <a:xfrm>
          <a:off x="11956472" y="7827818"/>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207817</xdr:colOff>
      <xdr:row>26</xdr:row>
      <xdr:rowOff>166255</xdr:rowOff>
    </xdr:from>
    <xdr:to>
      <xdr:col>24</xdr:col>
      <xdr:colOff>167563</xdr:colOff>
      <xdr:row>39</xdr:row>
      <xdr:rowOff>1</xdr:rowOff>
    </xdr:to>
    <xdr:graphicFrame macro="">
      <xdr:nvGraphicFramePr>
        <xdr:cNvPr id="72" name="Chart 71">
          <a:extLst>
            <a:ext uri="{FF2B5EF4-FFF2-40B4-BE49-F238E27FC236}">
              <a16:creationId xmlns:a16="http://schemas.microsoft.com/office/drawing/2014/main" id="{86A0F036-115E-478D-A1D4-CE26F250A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249381</xdr:colOff>
      <xdr:row>37</xdr:row>
      <xdr:rowOff>124691</xdr:rowOff>
    </xdr:from>
    <xdr:to>
      <xdr:col>23</xdr:col>
      <xdr:colOff>611389</xdr:colOff>
      <xdr:row>39</xdr:row>
      <xdr:rowOff>166256</xdr:rowOff>
    </xdr:to>
    <xdr:sp macro="" textlink="">
      <xdr:nvSpPr>
        <xdr:cNvPr id="74" name="TextBox 73">
          <a:extLst>
            <a:ext uri="{FF2B5EF4-FFF2-40B4-BE49-F238E27FC236}">
              <a16:creationId xmlns:a16="http://schemas.microsoft.com/office/drawing/2014/main" id="{9EEA56C6-DDC6-4910-9E5A-AFBCE1068A2C}"/>
            </a:ext>
          </a:extLst>
        </xdr:cNvPr>
        <xdr:cNvSpPr txBox="1"/>
      </xdr:nvSpPr>
      <xdr:spPr>
        <a:xfrm>
          <a:off x="13549745" y="7827818"/>
          <a:ext cx="2357062" cy="429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1">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124693</xdr:colOff>
      <xdr:row>5</xdr:row>
      <xdr:rowOff>80230</xdr:rowOff>
    </xdr:from>
    <xdr:to>
      <xdr:col>3</xdr:col>
      <xdr:colOff>429490</xdr:colOff>
      <xdr:row>5</xdr:row>
      <xdr:rowOff>358768</xdr:rowOff>
    </xdr:to>
    <xdr:pic>
      <xdr:nvPicPr>
        <xdr:cNvPr id="75" name="Picture 74">
          <a:extLst>
            <a:ext uri="{FF2B5EF4-FFF2-40B4-BE49-F238E27FC236}">
              <a16:creationId xmlns:a16="http://schemas.microsoft.com/office/drawing/2014/main" id="{400ED1B5-70DA-16ED-DF11-50595F048C1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19748" y="1050048"/>
          <a:ext cx="304797" cy="278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443344</xdr:colOff>
      <xdr:row>5</xdr:row>
      <xdr:rowOff>83127</xdr:rowOff>
    </xdr:from>
    <xdr:to>
      <xdr:col>5</xdr:col>
      <xdr:colOff>415635</xdr:colOff>
      <xdr:row>5</xdr:row>
      <xdr:rowOff>332508</xdr:rowOff>
    </xdr:to>
    <xdr:sp macro="" textlink="">
      <xdr:nvSpPr>
        <xdr:cNvPr id="76" name="TextBox 75">
          <a:extLst>
            <a:ext uri="{FF2B5EF4-FFF2-40B4-BE49-F238E27FC236}">
              <a16:creationId xmlns:a16="http://schemas.microsoft.com/office/drawing/2014/main" id="{11BA481B-DF08-DA63-45DA-6EE333BC40B2}"/>
            </a:ext>
          </a:extLst>
        </xdr:cNvPr>
        <xdr:cNvSpPr txBox="1"/>
      </xdr:nvSpPr>
      <xdr:spPr>
        <a:xfrm>
          <a:off x="2438399" y="1052945"/>
          <a:ext cx="1302327"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ptos Display" panose="020B0004020202020204" pitchFamily="34" charset="0"/>
            </a:rPr>
            <a:t>FILTER PANEL</a:t>
          </a:r>
        </a:p>
      </xdr:txBody>
    </xdr:sp>
    <xdr:clientData/>
  </xdr:twoCellAnchor>
  <xdr:twoCellAnchor editAs="oneCell">
    <xdr:from>
      <xdr:col>2</xdr:col>
      <xdr:colOff>457200</xdr:colOff>
      <xdr:row>5</xdr:row>
      <xdr:rowOff>540327</xdr:rowOff>
    </xdr:from>
    <xdr:to>
      <xdr:col>5</xdr:col>
      <xdr:colOff>554182</xdr:colOff>
      <xdr:row>12</xdr:row>
      <xdr:rowOff>124690</xdr:rowOff>
    </xdr:to>
    <mc:AlternateContent xmlns:mc="http://schemas.openxmlformats.org/markup-compatibility/2006">
      <mc:Choice xmlns:a14="http://schemas.microsoft.com/office/drawing/2010/main" Requires="a14">
        <xdr:graphicFrame macro="">
          <xdr:nvGraphicFramePr>
            <xdr:cNvPr id="85" name="Outlet Size 2">
              <a:extLst>
                <a:ext uri="{FF2B5EF4-FFF2-40B4-BE49-F238E27FC236}">
                  <a16:creationId xmlns:a16="http://schemas.microsoft.com/office/drawing/2014/main" id="{5A8C2430-506C-4DA2-B371-87B03146D68C}"/>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803400" y="1556327"/>
              <a:ext cx="2116282" cy="15274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13</xdr:row>
      <xdr:rowOff>110838</xdr:rowOff>
    </xdr:from>
    <xdr:to>
      <xdr:col>5</xdr:col>
      <xdr:colOff>554183</xdr:colOff>
      <xdr:row>21</xdr:row>
      <xdr:rowOff>27709</xdr:rowOff>
    </xdr:to>
    <mc:AlternateContent xmlns:mc="http://schemas.openxmlformats.org/markup-compatibility/2006">
      <mc:Choice xmlns:a14="http://schemas.microsoft.com/office/drawing/2010/main" Requires="a14">
        <xdr:graphicFrame macro="">
          <xdr:nvGraphicFramePr>
            <xdr:cNvPr id="86" name="Outlet Location Type 1">
              <a:extLst>
                <a:ext uri="{FF2B5EF4-FFF2-40B4-BE49-F238E27FC236}">
                  <a16:creationId xmlns:a16="http://schemas.microsoft.com/office/drawing/2014/main" id="{C557E276-7E3A-45A2-B6E1-B34AEFE15A6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03400" y="3273138"/>
              <a:ext cx="2116283" cy="1542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429491</xdr:colOff>
      <xdr:row>21</xdr:row>
      <xdr:rowOff>166256</xdr:rowOff>
    </xdr:from>
    <xdr:to>
      <xdr:col>5</xdr:col>
      <xdr:colOff>526474</xdr:colOff>
      <xdr:row>32</xdr:row>
      <xdr:rowOff>69274</xdr:rowOff>
    </xdr:to>
    <mc:AlternateContent xmlns:mc="http://schemas.openxmlformats.org/markup-compatibility/2006">
      <mc:Choice xmlns:a14="http://schemas.microsoft.com/office/drawing/2010/main" Requires="a14">
        <xdr:graphicFrame macro="">
          <xdr:nvGraphicFramePr>
            <xdr:cNvPr id="87" name="Item Type 1">
              <a:extLst>
                <a:ext uri="{FF2B5EF4-FFF2-40B4-BE49-F238E27FC236}">
                  <a16:creationId xmlns:a16="http://schemas.microsoft.com/office/drawing/2014/main" id="{C48CD83D-C51B-4609-BDAB-5E70B3EEEF7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75691" y="4954156"/>
              <a:ext cx="2116283" cy="2138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332508</xdr:colOff>
      <xdr:row>34</xdr:row>
      <xdr:rowOff>55418</xdr:rowOff>
    </xdr:from>
    <xdr:to>
      <xdr:col>5</xdr:col>
      <xdr:colOff>332509</xdr:colOff>
      <xdr:row>37</xdr:row>
      <xdr:rowOff>130167</xdr:rowOff>
    </xdr:to>
    <xdr:pic>
      <xdr:nvPicPr>
        <xdr:cNvPr id="88" name="Picture 87">
          <a:hlinkClick xmlns:r="http://schemas.openxmlformats.org/officeDocument/2006/relationships" r:id="rId15"/>
          <a:extLst>
            <a:ext uri="{FF2B5EF4-FFF2-40B4-BE49-F238E27FC236}">
              <a16:creationId xmlns:a16="http://schemas.microsoft.com/office/drawing/2014/main" id="{482DEA0A-1AD6-3870-C011-7135CB03073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992581" y="7176654"/>
          <a:ext cx="665019" cy="656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568037</xdr:colOff>
      <xdr:row>33</xdr:row>
      <xdr:rowOff>138546</xdr:rowOff>
    </xdr:from>
    <xdr:to>
      <xdr:col>4</xdr:col>
      <xdr:colOff>41564</xdr:colOff>
      <xdr:row>37</xdr:row>
      <xdr:rowOff>156131</xdr:rowOff>
    </xdr:to>
    <xdr:pic>
      <xdr:nvPicPr>
        <xdr:cNvPr id="90" name="Picture 89">
          <a:hlinkClick xmlns:r="http://schemas.openxmlformats.org/officeDocument/2006/relationships" r:id="rId17"/>
          <a:extLst>
            <a:ext uri="{FF2B5EF4-FFF2-40B4-BE49-F238E27FC236}">
              <a16:creationId xmlns:a16="http://schemas.microsoft.com/office/drawing/2014/main" id="{C74E04C6-452C-A465-719D-B22040166A2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898073" y="7065819"/>
          <a:ext cx="803564" cy="793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jeet Sahoo" refreshedDate="45747.561626041665" createdVersion="8" refreshedVersion="8" minRefreshableVersion="3" recordCount="8523" xr:uid="{330C4252-70FF-4FF7-A807-C926212DFE2F}">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22133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1CD83D-7F53-4D48-9A7A-57F9EB2EDA4D}"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25:B12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r No." fld="1" subtotal="count" baseField="8" baseItem="0" numFmtId="1"/>
  </dataFields>
  <formats count="18">
    <format dxfId="2448">
      <pivotArea type="all" dataOnly="0" outline="0" fieldPosition="0"/>
    </format>
    <format dxfId="2449">
      <pivotArea outline="0" collapsedLevelsAreSubtotals="1" fieldPosition="0"/>
    </format>
    <format dxfId="2450">
      <pivotArea type="all" dataOnly="0" outline="0" fieldPosition="0"/>
    </format>
    <format dxfId="2451">
      <pivotArea outline="0" collapsedLevelsAreSubtotals="1" fieldPosition="0"/>
    </format>
    <format dxfId="2452">
      <pivotArea type="all" dataOnly="0" outline="0" fieldPosition="0"/>
    </format>
    <format dxfId="2453">
      <pivotArea outline="0" collapsedLevelsAreSubtotals="1" fieldPosition="0"/>
    </format>
    <format dxfId="2454">
      <pivotArea dataOnly="0" labelOnly="1" grandRow="1" outline="0" fieldPosition="0"/>
    </format>
    <format dxfId="2455">
      <pivotArea outline="0" collapsedLevelsAreSubtotals="1" fieldPosition="0"/>
    </format>
    <format dxfId="2456">
      <pivotArea type="all" dataOnly="0" outline="0" fieldPosition="0"/>
    </format>
    <format dxfId="2457">
      <pivotArea outline="0" collapsedLevelsAreSubtotals="1" fieldPosition="0"/>
    </format>
    <format dxfId="2458">
      <pivotArea field="8" type="button" dataOnly="0" labelOnly="1" outline="0" axis="axisRow" fieldPosition="0"/>
    </format>
    <format dxfId="2447">
      <pivotArea field="8" type="button" dataOnly="0" labelOnly="1" outline="0" axis="axisRow" fieldPosition="0"/>
    </format>
    <format dxfId="2446">
      <pivotArea outline="0" collapsedLevelsAreSubtotals="1" fieldPosition="0"/>
    </format>
    <format dxfId="2445">
      <pivotArea type="all" dataOnly="0" outline="0" fieldPosition="0"/>
    </format>
    <format dxfId="2444">
      <pivotArea outline="0" collapsedLevelsAreSubtotals="1" fieldPosition="0"/>
    </format>
    <format dxfId="2443">
      <pivotArea field="8" type="button" dataOnly="0" labelOnly="1" outline="0" axis="axisRow" fieldPosition="0"/>
    </format>
    <format dxfId="2442">
      <pivotArea dataOnly="0" labelOnly="1" fieldPosition="0">
        <references count="1">
          <reference field="8" count="0"/>
        </references>
      </pivotArea>
    </format>
    <format dxfId="2441">
      <pivotArea dataOnly="0" labelOnly="1" outline="0" axis="axisValues" fieldPosition="0"/>
    </format>
  </formats>
  <chartFormats count="2">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E31D59-88CC-423F-9A7A-BA24B4DB4611}" name="PivotTable9"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6:B11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0" numFmtId="173"/>
  </dataFields>
  <formats count="16">
    <format dxfId="2460">
      <pivotArea type="all" dataOnly="0" outline="0" fieldPosition="0"/>
    </format>
    <format dxfId="2461">
      <pivotArea outline="0" collapsedLevelsAreSubtotals="1" fieldPosition="0"/>
    </format>
    <format dxfId="2462">
      <pivotArea type="all" dataOnly="0" outline="0" fieldPosition="0"/>
    </format>
    <format dxfId="2463">
      <pivotArea outline="0" collapsedLevelsAreSubtotals="1" fieldPosition="0"/>
    </format>
    <format dxfId="2464">
      <pivotArea type="all" dataOnly="0" outline="0" fieldPosition="0"/>
    </format>
    <format dxfId="2465">
      <pivotArea outline="0" collapsedLevelsAreSubtotals="1" fieldPosition="0"/>
    </format>
    <format dxfId="2466">
      <pivotArea dataOnly="0" labelOnly="1" grandRow="1" outline="0" fieldPosition="0"/>
    </format>
    <format dxfId="2467">
      <pivotArea outline="0" collapsedLevelsAreSubtotals="1" fieldPosition="0"/>
    </format>
    <format dxfId="2468">
      <pivotArea type="all" dataOnly="0" outline="0" fieldPosition="0"/>
    </format>
    <format dxfId="2469">
      <pivotArea outline="0" collapsedLevelsAreSubtotals="1" fieldPosition="0"/>
    </format>
    <format dxfId="2459">
      <pivotArea outline="0" collapsedLevelsAreSubtotals="1" fieldPosition="0"/>
    </format>
    <format dxfId="2440">
      <pivotArea type="all" dataOnly="0" outline="0" fieldPosition="0"/>
    </format>
    <format dxfId="2439">
      <pivotArea outline="0" collapsedLevelsAreSubtotals="1" fieldPosition="0"/>
    </format>
    <format dxfId="2438">
      <pivotArea field="8" type="button" dataOnly="0" labelOnly="1" outline="0" axis="axisRow" fieldPosition="0"/>
    </format>
    <format dxfId="2437">
      <pivotArea dataOnly="0" labelOnly="1" fieldPosition="0">
        <references count="1">
          <reference field="8" count="0"/>
        </references>
      </pivotArea>
    </format>
    <format dxfId="243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8A74B6-0C54-4A2E-84CF-C58FD9CC0BD8}"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5:B10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72"/>
  </dataFields>
  <formats count="13">
    <format dxfId="2470">
      <pivotArea type="all" dataOnly="0" outline="0" fieldPosition="0"/>
    </format>
    <format dxfId="2471">
      <pivotArea outline="0" collapsedLevelsAreSubtotals="1" fieldPosition="0"/>
    </format>
    <format dxfId="2472">
      <pivotArea type="all" dataOnly="0" outline="0" fieldPosition="0"/>
    </format>
    <format dxfId="2473">
      <pivotArea outline="0" collapsedLevelsAreSubtotals="1" fieldPosition="0"/>
    </format>
    <format dxfId="2474">
      <pivotArea type="all" dataOnly="0" outline="0" fieldPosition="0"/>
    </format>
    <format dxfId="2475">
      <pivotArea outline="0" collapsedLevelsAreSubtotals="1" fieldPosition="0"/>
    </format>
    <format dxfId="2476">
      <pivotArea dataOnly="0" labelOnly="1" grandRow="1" outline="0" fieldPosition="0"/>
    </format>
    <format dxfId="2477">
      <pivotArea outline="0" collapsedLevelsAreSubtotals="1" fieldPosition="0"/>
    </format>
    <format dxfId="2435">
      <pivotArea type="all" dataOnly="0" outline="0" fieldPosition="0"/>
    </format>
    <format dxfId="2434">
      <pivotArea outline="0" collapsedLevelsAreSubtotals="1" fieldPosition="0"/>
    </format>
    <format dxfId="2433">
      <pivotArea field="8" type="button" dataOnly="0" labelOnly="1" outline="0" axis="axisRow" fieldPosition="0"/>
    </format>
    <format dxfId="2432">
      <pivotArea dataOnly="0" labelOnly="1" fieldPosition="0">
        <references count="1">
          <reference field="8" count="0"/>
        </references>
      </pivotArea>
    </format>
    <format dxfId="243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20D9A9-11EF-4D97-8F9E-56977A8DF17A}"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95: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i>
  </rowItems>
  <colItems count="1">
    <i/>
  </colItems>
  <dataFields count="1">
    <dataField name="Sum of Sales" fld="11" baseField="0" baseItem="0" numFmtId="172"/>
  </dataFields>
  <formats count="13">
    <format dxfId="2483">
      <pivotArea type="all" dataOnly="0" outline="0" fieldPosition="0"/>
    </format>
    <format dxfId="2484">
      <pivotArea outline="0" collapsedLevelsAreSubtotals="1" fieldPosition="0"/>
    </format>
    <format dxfId="2485">
      <pivotArea type="all" dataOnly="0" outline="0" fieldPosition="0"/>
    </format>
    <format dxfId="2486">
      <pivotArea outline="0" collapsedLevelsAreSubtotals="1" fieldPosition="0"/>
    </format>
    <format dxfId="2487">
      <pivotArea type="all" dataOnly="0" outline="0" fieldPosition="0"/>
    </format>
    <format dxfId="2488">
      <pivotArea outline="0" collapsedLevelsAreSubtotals="1" fieldPosition="0"/>
    </format>
    <format dxfId="2489">
      <pivotArea dataOnly="0" labelOnly="1" grandRow="1" outline="0" fieldPosition="0"/>
    </format>
    <format dxfId="2490">
      <pivotArea outline="0" collapsedLevelsAreSubtotals="1" fieldPosition="0"/>
    </format>
    <format dxfId="2482">
      <pivotArea type="all" dataOnly="0" outline="0" fieldPosition="0"/>
    </format>
    <format dxfId="2481">
      <pivotArea outline="0" collapsedLevelsAreSubtotals="1" fieldPosition="0"/>
    </format>
    <format dxfId="2480">
      <pivotArea field="6" type="button" dataOnly="0" labelOnly="1" outline="0" axis="axisRow" fieldPosition="0"/>
    </format>
    <format dxfId="2479">
      <pivotArea dataOnly="0" labelOnly="1" fieldPosition="0">
        <references count="1">
          <reference field="6" count="0"/>
        </references>
      </pivotArea>
    </format>
    <format dxfId="247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E6CCD4-727F-4719-8ABF-4F1A7FD46AF1}"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9: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2">
    <i>
      <x v="1"/>
    </i>
    <i>
      <x v="2"/>
    </i>
  </rowItems>
  <colItems count="1">
    <i/>
  </colItems>
  <dataFields count="1">
    <dataField name="Sum of Sales" fld="11" baseField="0" baseItem="0" numFmtId="172"/>
  </dataFields>
  <formats count="13">
    <format dxfId="2496">
      <pivotArea type="all" dataOnly="0" outline="0" fieldPosition="0"/>
    </format>
    <format dxfId="2497">
      <pivotArea outline="0" collapsedLevelsAreSubtotals="1" fieldPosition="0"/>
    </format>
    <format dxfId="2498">
      <pivotArea type="all" dataOnly="0" outline="0" fieldPosition="0"/>
    </format>
    <format dxfId="2499">
      <pivotArea outline="0" collapsedLevelsAreSubtotals="1" fieldPosition="0"/>
    </format>
    <format dxfId="2500">
      <pivotArea type="all" dataOnly="0" outline="0" fieldPosition="0"/>
    </format>
    <format dxfId="2501">
      <pivotArea outline="0" collapsedLevelsAreSubtotals="1" fieldPosition="0"/>
    </format>
    <format dxfId="2502">
      <pivotArea dataOnly="0" labelOnly="1" grandRow="1" outline="0" fieldPosition="0"/>
    </format>
    <format dxfId="2503">
      <pivotArea outline="0" collapsedLevelsAreSubtotals="1" fieldPosition="0"/>
    </format>
    <format dxfId="2495">
      <pivotArea type="all" dataOnly="0" outline="0" fieldPosition="0"/>
    </format>
    <format dxfId="2494">
      <pivotArea outline="0" collapsedLevelsAreSubtotals="1" fieldPosition="0"/>
    </format>
    <format dxfId="2493">
      <pivotArea field="7" type="button" dataOnly="0" labelOnly="1" outline="0" axis="axisRow" fieldPosition="0"/>
    </format>
    <format dxfId="2492">
      <pivotArea dataOnly="0" labelOnly="1" fieldPosition="0">
        <references count="1">
          <reference field="7" count="0"/>
        </references>
      </pivotArea>
    </format>
    <format dxfId="249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2"/>
          </reference>
        </references>
      </pivotArea>
    </chartFormat>
    <chartFormat chart="23"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FCD359-F3A0-4C54-BD41-8393D54C3C89}"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2: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3">
    <i>
      <x v="1"/>
    </i>
    <i>
      <x v="4"/>
    </i>
    <i>
      <x v="6"/>
    </i>
  </rowItems>
  <colItems count="1">
    <i/>
  </colItems>
  <dataFields count="1">
    <dataField name="Sum of Sales" fld="11" baseField="0" baseItem="0" numFmtId="172"/>
  </dataFields>
  <formats count="13">
    <format dxfId="2514">
      <pivotArea type="all" dataOnly="0" outline="0" fieldPosition="0"/>
    </format>
    <format dxfId="2515">
      <pivotArea outline="0" collapsedLevelsAreSubtotals="1" fieldPosition="0"/>
    </format>
    <format dxfId="2516">
      <pivotArea type="all" dataOnly="0" outline="0" fieldPosition="0"/>
    </format>
    <format dxfId="2517">
      <pivotArea outline="0" collapsedLevelsAreSubtotals="1" fieldPosition="0"/>
    </format>
    <format dxfId="2518">
      <pivotArea type="all" dataOnly="0" outline="0" fieldPosition="0"/>
    </format>
    <format dxfId="2519">
      <pivotArea outline="0" collapsedLevelsAreSubtotals="1" fieldPosition="0"/>
    </format>
    <format dxfId="2520">
      <pivotArea dataOnly="0" labelOnly="1" grandRow="1" outline="0" fieldPosition="0"/>
    </format>
    <format dxfId="2521">
      <pivotArea outline="0" collapsedLevelsAreSubtotals="1" fieldPosition="0"/>
    </format>
    <format dxfId="2513">
      <pivotArea type="all" dataOnly="0" outline="0" fieldPosition="0"/>
    </format>
    <format dxfId="2512">
      <pivotArea outline="0" collapsedLevelsAreSubtotals="1" fieldPosition="0"/>
    </format>
    <format dxfId="2511">
      <pivotArea field="4" type="button" dataOnly="0" labelOnly="1" outline="0" axis="axisRow" fieldPosition="0"/>
    </format>
    <format dxfId="2510">
      <pivotArea dataOnly="0" labelOnly="1" fieldPosition="0">
        <references count="1">
          <reference field="4" count="0"/>
        </references>
      </pivotArea>
    </format>
    <format dxfId="250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F3D712-C209-45E3-A573-075F809E7C38}"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40: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7"/>
    </i>
    <i>
      <x v="11"/>
    </i>
    <i>
      <x v="1"/>
    </i>
    <i>
      <x v="14"/>
    </i>
    <i>
      <x v="10"/>
    </i>
    <i>
      <x v="8"/>
    </i>
    <i>
      <x/>
    </i>
    <i>
      <x v="3"/>
    </i>
    <i>
      <x v="4"/>
    </i>
    <i>
      <x v="5"/>
    </i>
    <i>
      <x v="9"/>
    </i>
    <i>
      <x v="13"/>
    </i>
    <i>
      <x v="6"/>
    </i>
  </rowItems>
  <colItems count="1">
    <i/>
  </colItems>
  <dataFields count="1">
    <dataField name="Sum of Sales" fld="11" baseField="0" baseItem="0" numFmtId="172"/>
  </dataFields>
  <formats count="13">
    <format dxfId="2522">
      <pivotArea type="all" dataOnly="0" outline="0" fieldPosition="0"/>
    </format>
    <format dxfId="2523">
      <pivotArea outline="0" collapsedLevelsAreSubtotals="1" fieldPosition="0"/>
    </format>
    <format dxfId="2524">
      <pivotArea type="all" dataOnly="0" outline="0" fieldPosition="0"/>
    </format>
    <format dxfId="2525">
      <pivotArea outline="0" collapsedLevelsAreSubtotals="1" fieldPosition="0"/>
    </format>
    <format dxfId="2526">
      <pivotArea type="all" dataOnly="0" outline="0" fieldPosition="0"/>
    </format>
    <format dxfId="2527">
      <pivotArea outline="0" collapsedLevelsAreSubtotals="1" fieldPosition="0"/>
    </format>
    <format dxfId="2528">
      <pivotArea dataOnly="0" labelOnly="1" grandRow="1" outline="0" fieldPosition="0"/>
    </format>
    <format dxfId="2529">
      <pivotArea outline="0" collapsedLevelsAreSubtotals="1" fieldPosition="0"/>
    </format>
    <format dxfId="2508">
      <pivotArea type="all" dataOnly="0" outline="0" fieldPosition="0"/>
    </format>
    <format dxfId="2507">
      <pivotArea outline="0" collapsedLevelsAreSubtotals="1" fieldPosition="0"/>
    </format>
    <format dxfId="2506">
      <pivotArea field="3" type="button" dataOnly="0" labelOnly="1" outline="0" axis="axisRow" fieldPosition="0"/>
    </format>
    <format dxfId="2505">
      <pivotArea dataOnly="0" labelOnly="1" fieldPosition="0">
        <references count="1">
          <reference field="3" count="0"/>
        </references>
      </pivotArea>
    </format>
    <format dxfId="250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2023B3-8D79-4187-82D1-B55C5C875CB8}"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8: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i>
  </rowItems>
  <colFields count="1">
    <field x="0"/>
  </colFields>
  <colItems count="2">
    <i>
      <x/>
    </i>
    <i>
      <x v="1"/>
    </i>
  </colItems>
  <dataFields count="1">
    <dataField name="Sum of Sales" fld="11" baseField="0" baseItem="0" numFmtId="172"/>
  </dataFields>
  <formats count="17">
    <format dxfId="2538">
      <pivotArea type="all" dataOnly="0" outline="0" fieldPosition="0"/>
    </format>
    <format dxfId="2539">
      <pivotArea outline="0" collapsedLevelsAreSubtotals="1" fieldPosition="0"/>
    </format>
    <format dxfId="2540">
      <pivotArea type="all" dataOnly="0" outline="0" fieldPosition="0"/>
    </format>
    <format dxfId="2541">
      <pivotArea outline="0" collapsedLevelsAreSubtotals="1" fieldPosition="0"/>
    </format>
    <format dxfId="2542">
      <pivotArea type="all" dataOnly="0" outline="0" fieldPosition="0"/>
    </format>
    <format dxfId="2543">
      <pivotArea outline="0" collapsedLevelsAreSubtotals="1" fieldPosition="0"/>
    </format>
    <format dxfId="2544">
      <pivotArea dataOnly="0" labelOnly="1" grandRow="1" outline="0" fieldPosition="0"/>
    </format>
    <format dxfId="2545">
      <pivotArea dataOnly="0" labelOnly="1" outline="0" axis="axisValues" fieldPosition="0"/>
    </format>
    <format dxfId="2546">
      <pivotArea outline="0" collapsedLevelsAreSubtotals="1" fieldPosition="0"/>
    </format>
    <format dxfId="2537">
      <pivotArea type="all" dataOnly="0" outline="0" fieldPosition="0"/>
    </format>
    <format dxfId="2536">
      <pivotArea outline="0" collapsedLevelsAreSubtotals="1" fieldPosition="0"/>
    </format>
    <format dxfId="2535">
      <pivotArea type="origin" dataOnly="0" labelOnly="1" outline="0" fieldPosition="0"/>
    </format>
    <format dxfId="2534">
      <pivotArea field="0" type="button" dataOnly="0" labelOnly="1" outline="0" axis="axisCol" fieldPosition="0"/>
    </format>
    <format dxfId="2533">
      <pivotArea type="topRight" dataOnly="0" labelOnly="1" outline="0" fieldPosition="0"/>
    </format>
    <format dxfId="2532">
      <pivotArea field="6" type="button" dataOnly="0" labelOnly="1" outline="0" axis="axisRow" fieldPosition="0"/>
    </format>
    <format dxfId="2531">
      <pivotArea dataOnly="0" labelOnly="1" fieldPosition="0">
        <references count="1">
          <reference field="6" count="0"/>
        </references>
      </pivotArea>
    </format>
    <format dxfId="2530">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CC792A-129A-470E-B173-721DBD05518B}"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2"/>
  </dataFields>
  <formats count="11">
    <format dxfId="2554">
      <pivotArea type="all" dataOnly="0" outline="0" fieldPosition="0"/>
    </format>
    <format dxfId="2555">
      <pivotArea outline="0" collapsedLevelsAreSubtotals="1" fieldPosition="0"/>
    </format>
    <format dxfId="2556">
      <pivotArea type="all" dataOnly="0" outline="0" fieldPosition="0"/>
    </format>
    <format dxfId="2557">
      <pivotArea outline="0" collapsedLevelsAreSubtotals="1" fieldPosition="0"/>
    </format>
    <format dxfId="2553">
      <pivotArea type="all" dataOnly="0" outline="0" fieldPosition="0"/>
    </format>
    <format dxfId="2552">
      <pivotArea outline="0" collapsedLevelsAreSubtotals="1" fieldPosition="0"/>
    </format>
    <format dxfId="2551">
      <pivotArea field="0" type="button" dataOnly="0" labelOnly="1" outline="0" axis="axisRow" fieldPosition="0"/>
    </format>
    <format dxfId="2550">
      <pivotArea dataOnly="0" labelOnly="1" fieldPosition="0">
        <references count="1">
          <reference field="0" count="0"/>
        </references>
      </pivotArea>
    </format>
    <format dxfId="2549">
      <pivotArea dataOnly="0" labelOnly="1" grandRow="1" outline="0" fieldPosition="0"/>
    </format>
    <format dxfId="2548">
      <pivotArea dataOnly="0" labelOnly="1" outline="0" axis="axisValues" fieldPosition="0"/>
    </format>
    <format dxfId="254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1315CF-BA73-4002-BDE1-DA8108132EE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2563">
      <pivotArea type="all" dataOnly="0" outline="0" fieldPosition="0"/>
    </format>
    <format dxfId="2562">
      <pivotArea outline="0" collapsedLevelsAreSubtotals="1" fieldPosition="0"/>
    </format>
    <format dxfId="2561">
      <pivotArea dataOnly="0" labelOnly="1" outline="0" fieldPosition="0">
        <references count="1">
          <reference field="4294967294" count="4">
            <x v="0"/>
            <x v="1"/>
            <x v="2"/>
            <x v="3"/>
          </reference>
        </references>
      </pivotArea>
    </format>
    <format dxfId="2560">
      <pivotArea type="all" dataOnly="0" outline="0" fieldPosition="0"/>
    </format>
    <format dxfId="2559">
      <pivotArea outline="0" collapsedLevelsAreSubtotals="1" fieldPosition="0"/>
    </format>
    <format dxfId="255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D28AA14-1E85-4F04-8A26-B3FC09C20CD0}"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822133311">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4C423E2-FB3C-413D-989C-5657C0F06351}"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822133311">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68434BA-D6A9-405E-A8B1-FE8946969897}"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82213331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FACDDD8-B376-4560-963B-8AD5F0985291}" cache="Slicer_Outlet_Size" caption="Outlet Size" rowHeight="260350"/>
  <slicer name="Outlet Location Type" xr10:uid="{0C3E342F-DA4A-47C8-B852-9E8888442BE4}" cache="Slicer_Outlet_Location_Type" caption="Outlet Location Type" rowHeight="260350"/>
  <slicer name="Item Type" xr10:uid="{DDD33B37-A1AE-47EB-A160-DE58112672F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470F9F78-C331-414F-8DD1-4A40F8457C92}" cache="Slicer_Outlet_Size" caption="Outlet Size" style="SlicerStyleLight4 2" rowHeight="260350"/>
  <slicer name="Outlet Location Type 1" xr10:uid="{228F41FD-6290-4462-BDF1-5F7FDB8BA517}" cache="Slicer_Outlet_Location_Type" caption="Outlet Location " style="SlicerStyleLight4 2" rowHeight="260350"/>
  <slicer name="Item Type 1" xr10:uid="{E79A7884-952D-44E3-BC1A-3B4CD743AE03}" cache="Slicer_Item_Type" caption="Item Type" startItem="10" style="SlicerStyleLight4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3844AD50-88A5-41F9-92FC-2D899A967E8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0" zoomScaleNormal="7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D825-3ECF-4A64-9B2A-F60DFEA2F07C}">
  <dimension ref="A1:I132"/>
  <sheetViews>
    <sheetView zoomScale="70" zoomScaleNormal="70" workbookViewId="0"/>
  </sheetViews>
  <sheetFormatPr defaultRowHeight="15.6" x14ac:dyDescent="0.3"/>
  <cols>
    <col min="1" max="1" width="17.296875" bestFit="1" customWidth="1"/>
    <col min="2" max="2" width="14.796875" bestFit="1" customWidth="1"/>
    <col min="3" max="3" width="7.5" bestFit="1" customWidth="1"/>
    <col min="4" max="4" width="16" bestFit="1" customWidth="1"/>
  </cols>
  <sheetData>
    <row r="1" spans="1:4" ht="16.2" thickBot="1" x14ac:dyDescent="0.35"/>
    <row r="2" spans="1:4" ht="16.2" thickBot="1" x14ac:dyDescent="0.35">
      <c r="A2" s="11" t="s">
        <v>1619</v>
      </c>
      <c r="B2" s="12"/>
      <c r="C2" s="12"/>
      <c r="D2" s="13"/>
    </row>
    <row r="3" spans="1:4" ht="16.2" thickBot="1" x14ac:dyDescent="0.35">
      <c r="A3" s="17" t="s">
        <v>1610</v>
      </c>
      <c r="B3" s="18" t="s">
        <v>1611</v>
      </c>
      <c r="C3" s="18" t="s">
        <v>1613</v>
      </c>
      <c r="D3" s="19" t="s">
        <v>1614</v>
      </c>
    </row>
    <row r="4" spans="1:4" ht="16.2" thickBot="1" x14ac:dyDescent="0.35">
      <c r="A4" s="14">
        <v>336397.81199999963</v>
      </c>
      <c r="B4" s="15">
        <v>140.87010552763803</v>
      </c>
      <c r="C4" s="15">
        <v>2388</v>
      </c>
      <c r="D4" s="16">
        <v>3.977051926298214</v>
      </c>
    </row>
    <row r="5" spans="1:4" x14ac:dyDescent="0.3">
      <c r="A5" s="5"/>
      <c r="B5" s="6"/>
      <c r="C5" s="6"/>
      <c r="D5" s="7"/>
    </row>
    <row r="6" spans="1:4" x14ac:dyDescent="0.3">
      <c r="A6" s="5"/>
      <c r="B6" s="6"/>
      <c r="C6" s="6"/>
      <c r="D6" s="7"/>
    </row>
    <row r="7" spans="1:4" x14ac:dyDescent="0.3">
      <c r="A7" s="5"/>
      <c r="B7" s="6"/>
      <c r="C7" s="6"/>
      <c r="D7" s="7"/>
    </row>
    <row r="8" spans="1:4" x14ac:dyDescent="0.3">
      <c r="A8" s="5" t="s">
        <v>1615</v>
      </c>
      <c r="B8" s="6" t="s">
        <v>1616</v>
      </c>
      <c r="C8" s="6" t="s">
        <v>1617</v>
      </c>
      <c r="D8" s="7" t="s">
        <v>1618</v>
      </c>
    </row>
    <row r="9" spans="1:4" ht="16.2" thickBot="1" x14ac:dyDescent="0.35">
      <c r="A9" s="20">
        <f>GETPIVOTDATA("Sum of Sales",$A$3)</f>
        <v>336397.81199999963</v>
      </c>
      <c r="B9" s="8">
        <f>GETPIVOTDATA("Average Sales",$A$3)</f>
        <v>140.87010552763803</v>
      </c>
      <c r="C9" s="9">
        <f>GETPIVOTDATA("Number of Items",$A$3)</f>
        <v>2388</v>
      </c>
      <c r="D9" s="10">
        <f>GETPIVOTDATA("Average of Rating",$A$3)</f>
        <v>3.977051926298214</v>
      </c>
    </row>
    <row r="12" spans="1:4" ht="16.2" thickBot="1" x14ac:dyDescent="0.35"/>
    <row r="13" spans="1:4" ht="16.2" thickBot="1" x14ac:dyDescent="0.35">
      <c r="A13" s="25" t="s">
        <v>1621</v>
      </c>
      <c r="B13" s="23"/>
      <c r="C13" s="24"/>
      <c r="D13" s="26"/>
    </row>
    <row r="14" spans="1:4" ht="16.2" thickBot="1" x14ac:dyDescent="0.35">
      <c r="A14" s="29" t="s">
        <v>1620</v>
      </c>
      <c r="B14" s="30" t="s">
        <v>1610</v>
      </c>
      <c r="C14" s="6"/>
      <c r="D14" s="7"/>
    </row>
    <row r="15" spans="1:4" x14ac:dyDescent="0.3">
      <c r="A15" s="21" t="s">
        <v>17</v>
      </c>
      <c r="B15" s="31">
        <v>215047.91259999992</v>
      </c>
      <c r="C15" s="6"/>
      <c r="D15" s="7"/>
    </row>
    <row r="16" spans="1:4" ht="16.2" thickBot="1" x14ac:dyDescent="0.35">
      <c r="A16" s="22" t="s">
        <v>10</v>
      </c>
      <c r="B16" s="32">
        <v>121349.89940000004</v>
      </c>
      <c r="C16" s="6"/>
      <c r="D16" s="7"/>
    </row>
    <row r="17" spans="1:7" x14ac:dyDescent="0.3">
      <c r="C17" s="6"/>
      <c r="D17" s="7"/>
    </row>
    <row r="18" spans="1:7" x14ac:dyDescent="0.3">
      <c r="A18" s="5"/>
      <c r="B18" s="6"/>
      <c r="C18" s="6"/>
      <c r="D18" s="7"/>
    </row>
    <row r="19" spans="1:7" x14ac:dyDescent="0.3">
      <c r="A19" s="5"/>
      <c r="B19" s="6"/>
      <c r="C19" s="6"/>
      <c r="D19" s="7"/>
    </row>
    <row r="20" spans="1:7" x14ac:dyDescent="0.3">
      <c r="A20" s="5"/>
      <c r="B20" s="6"/>
      <c r="C20" s="6"/>
      <c r="D20" s="7"/>
    </row>
    <row r="21" spans="1:7" x14ac:dyDescent="0.3">
      <c r="A21" s="5"/>
      <c r="B21" s="6"/>
      <c r="C21" s="6"/>
      <c r="D21" s="7"/>
    </row>
    <row r="22" spans="1:7" ht="16.2" thickBot="1" x14ac:dyDescent="0.35">
      <c r="A22" s="27"/>
      <c r="B22" s="9"/>
      <c r="C22" s="9"/>
      <c r="D22" s="28"/>
    </row>
    <row r="26" spans="1:7" ht="16.2" thickBot="1" x14ac:dyDescent="0.35"/>
    <row r="27" spans="1:7" ht="16.2" thickBot="1" x14ac:dyDescent="0.35">
      <c r="A27" s="36" t="s">
        <v>1624</v>
      </c>
      <c r="B27" s="37"/>
      <c r="C27" s="37"/>
      <c r="D27" s="37"/>
      <c r="E27" s="3"/>
      <c r="F27" s="3"/>
      <c r="G27" s="4"/>
    </row>
    <row r="28" spans="1:7" ht="16.2" thickBot="1" x14ac:dyDescent="0.35">
      <c r="A28" s="29" t="s">
        <v>1610</v>
      </c>
      <c r="B28" s="29" t="s">
        <v>1623</v>
      </c>
      <c r="C28" s="30"/>
      <c r="D28" s="6"/>
      <c r="E28" s="6"/>
      <c r="F28" s="6"/>
      <c r="G28" s="7"/>
    </row>
    <row r="29" spans="1:7" ht="16.2" thickBot="1" x14ac:dyDescent="0.35">
      <c r="A29" s="29" t="s">
        <v>1620</v>
      </c>
      <c r="B29" s="17" t="s">
        <v>10</v>
      </c>
      <c r="C29" s="19" t="s">
        <v>17</v>
      </c>
      <c r="D29" s="6"/>
      <c r="E29" s="6"/>
      <c r="F29" s="6"/>
      <c r="G29" s="7"/>
    </row>
    <row r="30" spans="1:7" ht="16.2" thickBot="1" x14ac:dyDescent="0.35">
      <c r="A30" s="59" t="s">
        <v>14</v>
      </c>
      <c r="B30" s="40">
        <v>121349.89940000004</v>
      </c>
      <c r="C30" s="41">
        <v>215047.91259999992</v>
      </c>
      <c r="D30" s="6"/>
      <c r="E30" s="6"/>
      <c r="F30" s="6"/>
      <c r="G30" s="7"/>
    </row>
    <row r="31" spans="1:7" x14ac:dyDescent="0.3">
      <c r="D31" s="6"/>
      <c r="E31" s="6"/>
      <c r="F31" s="6"/>
      <c r="G31" s="7"/>
    </row>
    <row r="32" spans="1:7" ht="16.2" thickBot="1" x14ac:dyDescent="0.35">
      <c r="D32" s="6"/>
      <c r="E32" s="6"/>
      <c r="F32" s="6"/>
      <c r="G32" s="7"/>
    </row>
    <row r="33" spans="1:7" x14ac:dyDescent="0.3">
      <c r="A33" s="5"/>
      <c r="B33" s="6"/>
      <c r="C33" s="6"/>
      <c r="D33" s="6"/>
      <c r="E33" s="6"/>
      <c r="F33" s="6"/>
      <c r="G33" s="7"/>
    </row>
    <row r="34" spans="1:7" ht="16.2" thickBot="1" x14ac:dyDescent="0.35">
      <c r="A34" s="27"/>
      <c r="B34" s="9"/>
      <c r="C34" s="9"/>
      <c r="D34" s="9"/>
      <c r="E34" s="9"/>
      <c r="F34" s="9"/>
      <c r="G34" s="28"/>
    </row>
    <row r="36" spans="1:7" ht="16.2" thickBot="1" x14ac:dyDescent="0.35"/>
    <row r="38" spans="1:7" ht="16.2" thickBot="1" x14ac:dyDescent="0.35"/>
    <row r="39" spans="1:7" ht="16.2" thickBot="1" x14ac:dyDescent="0.35">
      <c r="A39" s="42"/>
      <c r="B39" s="43" t="s">
        <v>1622</v>
      </c>
      <c r="C39" s="44"/>
      <c r="D39" s="3"/>
      <c r="E39" s="3"/>
      <c r="F39" s="3"/>
      <c r="G39" s="4"/>
    </row>
    <row r="40" spans="1:7" ht="16.2" thickBot="1" x14ac:dyDescent="0.35">
      <c r="A40" s="29" t="s">
        <v>1620</v>
      </c>
      <c r="B40" s="30" t="s">
        <v>1610</v>
      </c>
      <c r="C40" s="6"/>
      <c r="D40" s="6"/>
      <c r="E40" s="6"/>
      <c r="F40" s="6"/>
      <c r="G40" s="7"/>
    </row>
    <row r="41" spans="1:7" x14ac:dyDescent="0.3">
      <c r="A41" s="38" t="s">
        <v>153</v>
      </c>
      <c r="B41" s="31">
        <v>2866.9243999999994</v>
      </c>
      <c r="C41" s="6"/>
      <c r="D41" s="6"/>
      <c r="E41" s="6"/>
      <c r="F41" s="6"/>
      <c r="G41" s="7"/>
    </row>
    <row r="42" spans="1:7" x14ac:dyDescent="0.3">
      <c r="A42" s="21" t="s">
        <v>74</v>
      </c>
      <c r="B42" s="35">
        <v>4150.5551999999998</v>
      </c>
      <c r="C42" s="6"/>
      <c r="D42" s="6"/>
      <c r="E42" s="6"/>
      <c r="F42" s="6"/>
      <c r="G42" s="7"/>
    </row>
    <row r="43" spans="1:7" x14ac:dyDescent="0.3">
      <c r="A43" s="21" t="s">
        <v>159</v>
      </c>
      <c r="B43" s="35">
        <v>5419.2725999999975</v>
      </c>
      <c r="C43" s="6"/>
      <c r="D43" s="6"/>
      <c r="E43" s="6"/>
      <c r="F43" s="6"/>
      <c r="G43" s="7"/>
    </row>
    <row r="44" spans="1:7" x14ac:dyDescent="0.3">
      <c r="A44" s="21" t="s">
        <v>61</v>
      </c>
      <c r="B44" s="35">
        <v>7323.5182000000004</v>
      </c>
      <c r="C44" s="6"/>
      <c r="D44" s="6"/>
      <c r="E44" s="6"/>
      <c r="F44" s="6"/>
      <c r="G44" s="7"/>
    </row>
    <row r="45" spans="1:7" x14ac:dyDescent="0.3">
      <c r="A45" s="21" t="s">
        <v>64</v>
      </c>
      <c r="B45" s="35">
        <v>7837.0395999999964</v>
      </c>
      <c r="C45" s="6"/>
      <c r="D45" s="6"/>
      <c r="E45" s="6"/>
      <c r="F45" s="6"/>
      <c r="G45" s="7"/>
    </row>
    <row r="46" spans="1:7" x14ac:dyDescent="0.3">
      <c r="A46" s="21" t="s">
        <v>57</v>
      </c>
      <c r="B46" s="35">
        <v>9785.0677999999971</v>
      </c>
      <c r="C46" s="6"/>
      <c r="D46" s="6"/>
      <c r="E46" s="6"/>
      <c r="F46" s="6"/>
      <c r="G46" s="7"/>
    </row>
    <row r="47" spans="1:7" x14ac:dyDescent="0.3">
      <c r="A47" s="21" t="s">
        <v>32</v>
      </c>
      <c r="B47" s="35">
        <v>15620.473199999997</v>
      </c>
      <c r="C47" s="6"/>
      <c r="D47" s="6"/>
      <c r="E47" s="6"/>
      <c r="F47" s="6"/>
      <c r="G47" s="7"/>
    </row>
    <row r="48" spans="1:7" x14ac:dyDescent="0.3">
      <c r="A48" s="21" t="s">
        <v>54</v>
      </c>
      <c r="B48" s="35">
        <v>17020.429399999997</v>
      </c>
      <c r="C48" s="6"/>
      <c r="D48" s="6"/>
      <c r="E48" s="6"/>
      <c r="F48" s="6"/>
      <c r="G48" s="7"/>
    </row>
    <row r="49" spans="1:7" x14ac:dyDescent="0.3">
      <c r="A49" s="21" t="s">
        <v>19</v>
      </c>
      <c r="B49" s="35">
        <v>18199.380199999996</v>
      </c>
      <c r="C49" s="6"/>
      <c r="D49" s="6"/>
      <c r="E49" s="6"/>
      <c r="F49" s="6"/>
      <c r="G49" s="7"/>
    </row>
    <row r="50" spans="1:7" x14ac:dyDescent="0.3">
      <c r="A50" s="21" t="s">
        <v>95</v>
      </c>
      <c r="B50" s="35">
        <v>23011.987399999995</v>
      </c>
      <c r="C50" s="6"/>
      <c r="D50" s="6"/>
      <c r="E50" s="6"/>
      <c r="F50" s="6"/>
      <c r="G50" s="7"/>
    </row>
    <row r="51" spans="1:7" x14ac:dyDescent="0.3">
      <c r="A51" s="21" t="s">
        <v>28</v>
      </c>
      <c r="B51" s="35">
        <v>24549.259399999992</v>
      </c>
      <c r="C51" s="6"/>
      <c r="D51" s="6"/>
      <c r="E51" s="6"/>
      <c r="F51" s="6"/>
      <c r="G51" s="7"/>
    </row>
    <row r="52" spans="1:7" x14ac:dyDescent="0.3">
      <c r="A52" s="21" t="s">
        <v>67</v>
      </c>
      <c r="B52" s="35">
        <v>29915.504400000023</v>
      </c>
      <c r="C52" s="6"/>
      <c r="D52" s="6"/>
      <c r="E52" s="6"/>
      <c r="F52" s="6"/>
      <c r="G52" s="7"/>
    </row>
    <row r="53" spans="1:7" x14ac:dyDescent="0.3">
      <c r="A53" s="21" t="s">
        <v>24</v>
      </c>
      <c r="B53" s="35">
        <v>34126.159999999996</v>
      </c>
      <c r="C53" s="6"/>
      <c r="D53" s="6"/>
      <c r="E53" s="6"/>
      <c r="F53" s="6"/>
      <c r="G53" s="7"/>
    </row>
    <row r="54" spans="1:7" x14ac:dyDescent="0.3">
      <c r="A54" s="21" t="s">
        <v>42</v>
      </c>
      <c r="B54" s="35">
        <v>37633.623800000023</v>
      </c>
      <c r="C54" s="6"/>
      <c r="D54" s="6"/>
      <c r="E54" s="6"/>
      <c r="F54" s="6"/>
      <c r="G54" s="7"/>
    </row>
    <row r="55" spans="1:7" x14ac:dyDescent="0.3">
      <c r="A55" s="21" t="s">
        <v>48</v>
      </c>
      <c r="B55" s="35">
        <v>48812.624000000011</v>
      </c>
      <c r="C55" s="6"/>
      <c r="D55" s="6"/>
      <c r="E55" s="6"/>
      <c r="F55" s="6"/>
      <c r="G55" s="7"/>
    </row>
    <row r="56" spans="1:7" ht="16.2" thickBot="1" x14ac:dyDescent="0.35">
      <c r="A56" s="22" t="s">
        <v>12</v>
      </c>
      <c r="B56" s="32">
        <v>50125.99240000001</v>
      </c>
      <c r="C56" s="9"/>
      <c r="D56" s="9"/>
      <c r="E56" s="9"/>
      <c r="F56" s="9"/>
      <c r="G56" s="28"/>
    </row>
    <row r="60" spans="1:7" ht="16.2" thickBot="1" x14ac:dyDescent="0.35"/>
    <row r="61" spans="1:7" ht="16.2" thickBot="1" x14ac:dyDescent="0.35">
      <c r="A61" s="36" t="s">
        <v>1625</v>
      </c>
      <c r="B61" s="37"/>
      <c r="C61" s="37"/>
      <c r="D61" s="3"/>
      <c r="E61" s="4"/>
    </row>
    <row r="62" spans="1:7" ht="16.2" thickBot="1" x14ac:dyDescent="0.35">
      <c r="A62" s="29" t="s">
        <v>1620</v>
      </c>
      <c r="B62" s="30" t="s">
        <v>1610</v>
      </c>
      <c r="C62" s="6"/>
      <c r="D62" s="6"/>
      <c r="E62" s="7"/>
    </row>
    <row r="63" spans="1:7" x14ac:dyDescent="0.3">
      <c r="A63" s="38">
        <v>2012</v>
      </c>
      <c r="B63" s="31">
        <v>130476.85980000001</v>
      </c>
      <c r="C63" s="6"/>
      <c r="D63" s="6"/>
      <c r="E63" s="7"/>
    </row>
    <row r="64" spans="1:7" x14ac:dyDescent="0.3">
      <c r="A64" s="21">
        <v>2016</v>
      </c>
      <c r="B64" s="35">
        <v>132113.36979999999</v>
      </c>
      <c r="C64" s="6"/>
      <c r="D64" s="6"/>
      <c r="E64" s="7"/>
    </row>
    <row r="65" spans="1:5" ht="16.2" thickBot="1" x14ac:dyDescent="0.35">
      <c r="A65" s="22">
        <v>2018</v>
      </c>
      <c r="B65" s="32">
        <v>73807.582399999956</v>
      </c>
      <c r="C65" s="6"/>
      <c r="D65" s="6"/>
      <c r="E65" s="7"/>
    </row>
    <row r="66" spans="1:5" x14ac:dyDescent="0.3">
      <c r="C66" s="6"/>
      <c r="D66" s="6"/>
      <c r="E66" s="7"/>
    </row>
    <row r="67" spans="1:5" x14ac:dyDescent="0.3">
      <c r="C67" s="6"/>
      <c r="D67" s="6"/>
      <c r="E67" s="7"/>
    </row>
    <row r="68" spans="1:5" x14ac:dyDescent="0.3">
      <c r="C68" s="6"/>
      <c r="D68" s="6"/>
      <c r="E68" s="7"/>
    </row>
    <row r="69" spans="1:5" x14ac:dyDescent="0.3">
      <c r="C69" s="6"/>
      <c r="D69" s="6"/>
      <c r="E69" s="7"/>
    </row>
    <row r="70" spans="1:5" x14ac:dyDescent="0.3">
      <c r="C70" s="6"/>
      <c r="D70" s="6"/>
      <c r="E70" s="7"/>
    </row>
    <row r="71" spans="1:5" ht="16.2" thickBot="1" x14ac:dyDescent="0.35">
      <c r="C71" s="6"/>
      <c r="D71" s="6"/>
      <c r="E71" s="7"/>
    </row>
    <row r="72" spans="1:5" x14ac:dyDescent="0.3">
      <c r="A72" s="5"/>
      <c r="B72" s="6"/>
      <c r="C72" s="6"/>
      <c r="D72" s="6"/>
      <c r="E72" s="7"/>
    </row>
    <row r="73" spans="1:5" ht="16.2" thickBot="1" x14ac:dyDescent="0.35">
      <c r="A73" s="27"/>
      <c r="B73" s="9"/>
      <c r="C73" s="9"/>
      <c r="D73" s="9"/>
      <c r="E73" s="28"/>
    </row>
    <row r="76" spans="1:5" ht="16.2" thickBot="1" x14ac:dyDescent="0.35"/>
    <row r="77" spans="1:5" x14ac:dyDescent="0.3">
      <c r="A77" s="2"/>
      <c r="B77" s="3"/>
      <c r="C77" s="3"/>
      <c r="D77" s="4"/>
    </row>
    <row r="78" spans="1:5" ht="16.2" thickBot="1" x14ac:dyDescent="0.35">
      <c r="A78" s="46" t="s">
        <v>1626</v>
      </c>
      <c r="B78" s="45"/>
      <c r="C78" s="6"/>
      <c r="D78" s="7"/>
    </row>
    <row r="79" spans="1:5" ht="16.2" thickBot="1" x14ac:dyDescent="0.35">
      <c r="A79" s="29" t="s">
        <v>1620</v>
      </c>
      <c r="B79" s="30" t="s">
        <v>1610</v>
      </c>
      <c r="C79" s="6"/>
      <c r="D79" s="7"/>
    </row>
    <row r="80" spans="1:5" x14ac:dyDescent="0.3">
      <c r="A80" s="38" t="s">
        <v>15</v>
      </c>
      <c r="B80" s="31">
        <v>130476.85980000001</v>
      </c>
      <c r="C80" s="6"/>
      <c r="D80" s="7"/>
    </row>
    <row r="81" spans="1:9" ht="16.2" thickBot="1" x14ac:dyDescent="0.35">
      <c r="A81" s="22" t="s">
        <v>26</v>
      </c>
      <c r="B81" s="32">
        <v>205920.9522</v>
      </c>
      <c r="C81" s="6"/>
      <c r="D81" s="7"/>
    </row>
    <row r="82" spans="1:9" x14ac:dyDescent="0.3">
      <c r="C82" s="6"/>
      <c r="D82" s="7"/>
    </row>
    <row r="83" spans="1:9" x14ac:dyDescent="0.3">
      <c r="A83" s="5"/>
      <c r="B83" s="6"/>
      <c r="C83" s="6"/>
      <c r="D83" s="7"/>
    </row>
    <row r="84" spans="1:9" x14ac:dyDescent="0.3">
      <c r="A84" s="5"/>
      <c r="B84" s="6"/>
      <c r="C84" s="6"/>
      <c r="D84" s="7"/>
    </row>
    <row r="85" spans="1:9" x14ac:dyDescent="0.3">
      <c r="A85" s="5"/>
      <c r="B85" s="6"/>
      <c r="C85" s="6"/>
      <c r="D85" s="7"/>
    </row>
    <row r="86" spans="1:9" x14ac:dyDescent="0.3">
      <c r="A86" s="5"/>
      <c r="B86" s="6"/>
      <c r="C86" s="6"/>
      <c r="D86" s="7"/>
    </row>
    <row r="87" spans="1:9" x14ac:dyDescent="0.3">
      <c r="A87" s="5"/>
      <c r="B87" s="6"/>
      <c r="C87" s="6"/>
      <c r="D87" s="7"/>
    </row>
    <row r="88" spans="1:9" x14ac:dyDescent="0.3">
      <c r="A88" s="5"/>
      <c r="B88" s="6"/>
      <c r="C88" s="6"/>
      <c r="D88" s="7"/>
    </row>
    <row r="89" spans="1:9" ht="16.2" thickBot="1" x14ac:dyDescent="0.35">
      <c r="A89" s="27"/>
      <c r="B89" s="9"/>
      <c r="C89" s="9"/>
      <c r="D89" s="28"/>
    </row>
    <row r="92" spans="1:9" ht="16.2" thickBot="1" x14ac:dyDescent="0.35"/>
    <row r="93" spans="1:9" x14ac:dyDescent="0.3">
      <c r="A93" s="2"/>
      <c r="B93" s="3"/>
      <c r="C93" s="3"/>
      <c r="D93" s="3"/>
      <c r="E93" s="3"/>
      <c r="F93" s="3"/>
      <c r="G93" s="3"/>
      <c r="H93" s="3"/>
      <c r="I93" s="4"/>
    </row>
    <row r="94" spans="1:9" ht="16.2" thickBot="1" x14ac:dyDescent="0.35">
      <c r="A94" s="47" t="s">
        <v>1629</v>
      </c>
      <c r="B94" s="48"/>
      <c r="C94" s="48"/>
      <c r="D94" s="6"/>
      <c r="E94" s="6"/>
      <c r="F94" s="6"/>
      <c r="G94" s="6"/>
      <c r="H94" s="6"/>
      <c r="I94" s="7"/>
    </row>
    <row r="95" spans="1:9" ht="16.2" thickBot="1" x14ac:dyDescent="0.35">
      <c r="A95" s="29" t="s">
        <v>1620</v>
      </c>
      <c r="B95" s="30" t="s">
        <v>1610</v>
      </c>
      <c r="C95" s="2" t="s">
        <v>1627</v>
      </c>
      <c r="D95" s="4" t="s">
        <v>1628</v>
      </c>
      <c r="E95" s="6"/>
      <c r="F95" s="6"/>
      <c r="G95" s="6"/>
      <c r="H95" s="6"/>
      <c r="I95" s="7"/>
    </row>
    <row r="96" spans="1:9" ht="16.2" thickBot="1" x14ac:dyDescent="0.35">
      <c r="A96" s="59" t="s">
        <v>14</v>
      </c>
      <c r="B96" s="39">
        <v>336397.81199999963</v>
      </c>
      <c r="C96" s="5" t="str">
        <f>A96</f>
        <v>Tier 1</v>
      </c>
      <c r="D96" s="33">
        <f>GETPIVOTDATA("Sales",$A$95,"Outlet Location Type",A96)</f>
        <v>336397.81199999963</v>
      </c>
      <c r="E96" s="6"/>
      <c r="F96" s="6"/>
      <c r="G96" s="6"/>
      <c r="H96" s="6"/>
      <c r="I96" s="7"/>
    </row>
    <row r="97" spans="1:9" x14ac:dyDescent="0.3">
      <c r="C97" s="5">
        <f t="shared" ref="C97:C98" si="0">A97</f>
        <v>0</v>
      </c>
      <c r="D97" s="33" t="e">
        <f t="shared" ref="D97:D98" si="1">GETPIVOTDATA("Sales",$A$95,"Outlet Location Type",A97)</f>
        <v>#REF!</v>
      </c>
      <c r="E97" s="6"/>
      <c r="F97" s="6"/>
      <c r="G97" s="6"/>
      <c r="H97" s="6"/>
      <c r="I97" s="7"/>
    </row>
    <row r="98" spans="1:9" ht="16.2" thickBot="1" x14ac:dyDescent="0.35">
      <c r="C98" s="27">
        <f t="shared" si="0"/>
        <v>0</v>
      </c>
      <c r="D98" s="34" t="e">
        <f t="shared" si="1"/>
        <v>#REF!</v>
      </c>
      <c r="E98" s="6"/>
      <c r="F98" s="6"/>
      <c r="G98" s="6"/>
      <c r="H98" s="6"/>
      <c r="I98" s="7"/>
    </row>
    <row r="99" spans="1:9" x14ac:dyDescent="0.3">
      <c r="A99" s="5"/>
      <c r="B99" s="6"/>
      <c r="C99" s="6"/>
      <c r="D99" s="6"/>
      <c r="E99" s="6"/>
      <c r="F99" s="6"/>
      <c r="G99" s="6"/>
      <c r="H99" s="6"/>
      <c r="I99" s="7"/>
    </row>
    <row r="100" spans="1:9" x14ac:dyDescent="0.3">
      <c r="A100" s="5"/>
      <c r="B100" s="6"/>
      <c r="C100" s="6"/>
      <c r="D100" s="6"/>
      <c r="E100" s="6"/>
      <c r="F100" s="6"/>
      <c r="G100" s="6"/>
      <c r="H100" s="6"/>
      <c r="I100" s="7"/>
    </row>
    <row r="101" spans="1:9" ht="16.2" thickBot="1" x14ac:dyDescent="0.35">
      <c r="A101" s="27"/>
      <c r="B101" s="9"/>
      <c r="C101" s="9"/>
      <c r="D101" s="9"/>
      <c r="E101" s="9"/>
      <c r="F101" s="9"/>
      <c r="G101" s="9"/>
      <c r="H101" s="9"/>
      <c r="I101" s="28"/>
    </row>
    <row r="103" spans="1:9" x14ac:dyDescent="0.3">
      <c r="A103" s="49"/>
      <c r="B103" s="50"/>
      <c r="C103" s="50"/>
      <c r="D103" s="51"/>
    </row>
    <row r="104" spans="1:9" x14ac:dyDescent="0.3">
      <c r="A104" s="58" t="s">
        <v>1632</v>
      </c>
      <c r="B104" s="48"/>
      <c r="C104" s="48"/>
      <c r="D104" s="52"/>
    </row>
    <row r="105" spans="1:9" x14ac:dyDescent="0.3">
      <c r="A105" s="62" t="s">
        <v>1620</v>
      </c>
      <c r="B105" s="65" t="s">
        <v>1610</v>
      </c>
      <c r="C105" s="6"/>
      <c r="D105" s="52"/>
    </row>
    <row r="106" spans="1:9" x14ac:dyDescent="0.3">
      <c r="A106" s="63" t="s">
        <v>40</v>
      </c>
      <c r="B106" s="60">
        <v>73807.582399999956</v>
      </c>
      <c r="C106" s="6"/>
      <c r="D106" s="52"/>
    </row>
    <row r="107" spans="1:9" x14ac:dyDescent="0.3">
      <c r="A107" s="64" t="s">
        <v>16</v>
      </c>
      <c r="B107" s="61">
        <v>262590.22959999973</v>
      </c>
      <c r="C107" s="6"/>
      <c r="D107" s="52"/>
    </row>
    <row r="108" spans="1:9" x14ac:dyDescent="0.3">
      <c r="C108" s="6"/>
      <c r="D108" s="52"/>
    </row>
    <row r="109" spans="1:9" x14ac:dyDescent="0.3">
      <c r="C109" s="6"/>
      <c r="D109" s="52"/>
    </row>
    <row r="110" spans="1:9" x14ac:dyDescent="0.3">
      <c r="A110" s="53"/>
      <c r="B110" s="6"/>
      <c r="C110" s="6"/>
      <c r="D110" s="52"/>
    </row>
    <row r="111" spans="1:9" x14ac:dyDescent="0.3">
      <c r="A111" s="53"/>
      <c r="B111" s="6"/>
      <c r="C111" s="6"/>
      <c r="D111" s="52"/>
    </row>
    <row r="112" spans="1:9" x14ac:dyDescent="0.3">
      <c r="A112" s="53"/>
      <c r="B112" s="6"/>
      <c r="C112" s="6"/>
      <c r="D112" s="52"/>
    </row>
    <row r="113" spans="1:4" ht="16.2" thickBot="1" x14ac:dyDescent="0.35">
      <c r="A113" s="54"/>
      <c r="B113" s="9"/>
      <c r="C113" s="28"/>
      <c r="D113" s="52"/>
    </row>
    <row r="114" spans="1:4" x14ac:dyDescent="0.3">
      <c r="A114" s="53"/>
      <c r="B114" s="6"/>
      <c r="C114" s="6"/>
      <c r="D114" s="52"/>
    </row>
    <row r="115" spans="1:4" x14ac:dyDescent="0.3">
      <c r="A115" s="53"/>
      <c r="B115" s="6"/>
      <c r="C115" s="6"/>
      <c r="D115" s="52"/>
    </row>
    <row r="116" spans="1:4" x14ac:dyDescent="0.3">
      <c r="A116" s="62" t="s">
        <v>1620</v>
      </c>
      <c r="B116" s="65" t="s">
        <v>1630</v>
      </c>
      <c r="C116" s="6"/>
      <c r="D116" s="52"/>
    </row>
    <row r="117" spans="1:4" x14ac:dyDescent="0.3">
      <c r="A117" s="63" t="s">
        <v>40</v>
      </c>
      <c r="B117" s="66">
        <v>139.78708787878779</v>
      </c>
      <c r="C117" s="6"/>
      <c r="D117" s="52"/>
    </row>
    <row r="118" spans="1:4" x14ac:dyDescent="0.3">
      <c r="A118" s="64" t="s">
        <v>16</v>
      </c>
      <c r="B118" s="67">
        <v>141.17754279569877</v>
      </c>
      <c r="C118" s="6"/>
      <c r="D118" s="52"/>
    </row>
    <row r="119" spans="1:4" x14ac:dyDescent="0.3">
      <c r="C119" s="6"/>
      <c r="D119" s="52"/>
    </row>
    <row r="120" spans="1:4" x14ac:dyDescent="0.3">
      <c r="C120" s="6"/>
      <c r="D120" s="52"/>
    </row>
    <row r="121" spans="1:4" x14ac:dyDescent="0.3">
      <c r="A121" s="53"/>
      <c r="B121" s="6"/>
      <c r="C121" s="6"/>
      <c r="D121" s="52"/>
    </row>
    <row r="122" spans="1:4" x14ac:dyDescent="0.3">
      <c r="A122" s="53"/>
      <c r="B122" s="6"/>
      <c r="C122" s="6"/>
      <c r="D122" s="52"/>
    </row>
    <row r="123" spans="1:4" x14ac:dyDescent="0.3">
      <c r="A123" s="53"/>
      <c r="B123" s="6"/>
      <c r="C123" s="6"/>
      <c r="D123" s="52"/>
    </row>
    <row r="124" spans="1:4" x14ac:dyDescent="0.3">
      <c r="A124" s="53"/>
      <c r="B124" s="6"/>
      <c r="C124" s="6"/>
      <c r="D124" s="52"/>
    </row>
    <row r="125" spans="1:4" x14ac:dyDescent="0.3">
      <c r="A125" s="70" t="s">
        <v>1620</v>
      </c>
      <c r="B125" s="65" t="s">
        <v>1631</v>
      </c>
      <c r="C125" s="6"/>
      <c r="D125" s="52"/>
    </row>
    <row r="126" spans="1:4" x14ac:dyDescent="0.3">
      <c r="A126" s="63" t="s">
        <v>40</v>
      </c>
      <c r="B126" s="68">
        <v>528</v>
      </c>
      <c r="C126" s="6"/>
      <c r="D126" s="52"/>
    </row>
    <row r="127" spans="1:4" x14ac:dyDescent="0.3">
      <c r="A127" s="64" t="s">
        <v>16</v>
      </c>
      <c r="B127" s="69">
        <v>1860</v>
      </c>
      <c r="C127" s="6"/>
      <c r="D127" s="52"/>
    </row>
    <row r="128" spans="1:4" x14ac:dyDescent="0.3">
      <c r="C128" s="6"/>
      <c r="D128" s="52"/>
    </row>
    <row r="129" spans="1:4" x14ac:dyDescent="0.3">
      <c r="C129" s="6"/>
      <c r="D129" s="52"/>
    </row>
    <row r="130" spans="1:4" x14ac:dyDescent="0.3">
      <c r="A130" s="53"/>
      <c r="B130" s="6"/>
      <c r="C130" s="6"/>
      <c r="D130" s="52"/>
    </row>
    <row r="131" spans="1:4" x14ac:dyDescent="0.3">
      <c r="A131" s="53"/>
      <c r="B131" s="6"/>
      <c r="C131" s="6"/>
      <c r="D131" s="52"/>
    </row>
    <row r="132" spans="1:4" x14ac:dyDescent="0.3">
      <c r="A132" s="55"/>
      <c r="B132" s="56"/>
      <c r="C132" s="56"/>
      <c r="D132" s="57"/>
    </row>
  </sheetData>
  <mergeCells count="5">
    <mergeCell ref="A94:C94"/>
    <mergeCell ref="A104:C104"/>
    <mergeCell ref="A27:D27"/>
    <mergeCell ref="A61:C61"/>
    <mergeCell ref="A78:B7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C81FA-039C-4694-98EA-B551F153C5DB}">
  <dimension ref="O6"/>
  <sheetViews>
    <sheetView showGridLines="0" tabSelected="1" topLeftCell="B1" zoomScale="60" zoomScaleNormal="60" workbookViewId="0">
      <selection activeCell="L42" sqref="L42"/>
    </sheetView>
  </sheetViews>
  <sheetFormatPr defaultRowHeight="15.6" x14ac:dyDescent="0.3"/>
  <sheetData>
    <row r="6" spans="15:15" ht="57" x14ac:dyDescent="1.1499999999999999">
      <c r="O6"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Devjeet Sahoo</cp:lastModifiedBy>
  <dcterms:created xsi:type="dcterms:W3CDTF">2024-06-23T13:11:17Z</dcterms:created>
  <dcterms:modified xsi:type="dcterms:W3CDTF">2025-03-31T17:02:53Z</dcterms:modified>
</cp:coreProperties>
</file>