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b\Desktop\"/>
    </mc:Choice>
  </mc:AlternateContent>
  <xr:revisionPtr revIDLastSave="0" documentId="8_{079D9206-CA7E-4D45-99DB-6428633D82D9}" xr6:coauthVersionLast="47" xr6:coauthVersionMax="47" xr10:uidLastSave="{00000000-0000-0000-0000-000000000000}"/>
  <bookViews>
    <workbookView xWindow="-110" yWindow="-110" windowWidth="19420" windowHeight="10300" xr2:uid="{B55BB045-2FAE-4DB4-AF83-AEF2C023D64A}"/>
  </bookViews>
  <sheets>
    <sheet name=" PEDIDO 2025 ARIEL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5" i="1" l="1"/>
  <c r="V115" i="1"/>
  <c r="U115" i="1"/>
  <c r="T115" i="1"/>
  <c r="S115" i="1"/>
  <c r="R115" i="1"/>
  <c r="Q115" i="1"/>
  <c r="P115" i="1"/>
  <c r="O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115" i="1" s="1"/>
  <c r="W91" i="1"/>
  <c r="V91" i="1"/>
  <c r="U91" i="1"/>
  <c r="T91" i="1"/>
  <c r="S91" i="1"/>
  <c r="R91" i="1"/>
  <c r="Q91" i="1"/>
  <c r="P91" i="1"/>
  <c r="O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91" i="1" s="1"/>
  <c r="X74" i="1"/>
  <c r="X73" i="1"/>
  <c r="X72" i="1"/>
  <c r="X71" i="1"/>
  <c r="T67" i="1"/>
  <c r="S67" i="1"/>
  <c r="R67" i="1"/>
  <c r="Q67" i="1"/>
  <c r="P67" i="1"/>
  <c r="O67" i="1"/>
  <c r="X66" i="1"/>
  <c r="X65" i="1"/>
  <c r="X64" i="1"/>
  <c r="X63" i="1"/>
  <c r="X62" i="1"/>
  <c r="X61" i="1"/>
  <c r="X60" i="1"/>
  <c r="X58" i="1"/>
  <c r="X57" i="1"/>
  <c r="X56" i="1"/>
  <c r="X55" i="1"/>
  <c r="X54" i="1"/>
  <c r="X53" i="1"/>
  <c r="X52" i="1"/>
  <c r="X51" i="1"/>
  <c r="X50" i="1"/>
  <c r="X49" i="1"/>
  <c r="X48" i="1"/>
  <c r="X47" i="1"/>
  <c r="X67" i="1" s="1"/>
  <c r="I45" i="1"/>
  <c r="B45" i="1"/>
  <c r="V43" i="1"/>
  <c r="U43" i="1"/>
  <c r="T43" i="1"/>
  <c r="S43" i="1"/>
  <c r="R43" i="1"/>
  <c r="Q43" i="1"/>
  <c r="P43" i="1"/>
  <c r="O43" i="1"/>
  <c r="I43" i="1"/>
  <c r="G43" i="1"/>
  <c r="F43" i="1"/>
  <c r="E43" i="1"/>
  <c r="D43" i="1"/>
  <c r="C43" i="1"/>
  <c r="B43" i="1"/>
  <c r="X42" i="1"/>
  <c r="K42" i="1"/>
  <c r="X41" i="1"/>
  <c r="K41" i="1"/>
  <c r="X40" i="1"/>
  <c r="K40" i="1"/>
  <c r="X39" i="1"/>
  <c r="X38" i="1"/>
  <c r="X37" i="1"/>
  <c r="X36" i="1"/>
  <c r="X34" i="1"/>
  <c r="X33" i="1"/>
  <c r="X32" i="1"/>
  <c r="X31" i="1"/>
  <c r="X30" i="1"/>
  <c r="X29" i="1"/>
  <c r="X28" i="1"/>
  <c r="X27" i="1"/>
  <c r="X26" i="1"/>
  <c r="X25" i="1"/>
  <c r="X24" i="1"/>
  <c r="H24" i="1"/>
  <c r="X23" i="1"/>
  <c r="X43" i="1" s="1"/>
  <c r="H23" i="1"/>
  <c r="K23" i="1" s="1"/>
  <c r="I20" i="1"/>
  <c r="G20" i="1"/>
  <c r="F20" i="1"/>
  <c r="E20" i="1"/>
  <c r="D20" i="1"/>
  <c r="C20" i="1"/>
  <c r="B20" i="1"/>
  <c r="K18" i="1"/>
  <c r="K17" i="1"/>
  <c r="K16" i="1"/>
  <c r="K15" i="1"/>
  <c r="K14" i="1"/>
  <c r="K13" i="1"/>
  <c r="K12" i="1"/>
  <c r="K20" i="1" s="1"/>
  <c r="K9" i="1"/>
  <c r="I9" i="1"/>
  <c r="H9" i="1"/>
  <c r="G9" i="1"/>
  <c r="G45" i="1" s="1"/>
  <c r="F9" i="1"/>
  <c r="F45" i="1" s="1"/>
  <c r="E9" i="1"/>
  <c r="E45" i="1" s="1"/>
  <c r="D9" i="1"/>
  <c r="D45" i="1" s="1"/>
  <c r="C9" i="1"/>
  <c r="C45" i="1" s="1"/>
  <c r="B9" i="1"/>
  <c r="K7" i="1"/>
  <c r="K6" i="1"/>
  <c r="K5" i="1"/>
  <c r="K4" i="1"/>
  <c r="H25" i="1" l="1"/>
  <c r="H26" i="1"/>
  <c r="H27" i="1" l="1"/>
  <c r="H28" i="1" l="1"/>
  <c r="H29" i="1"/>
  <c r="H30" i="1" l="1"/>
  <c r="H31" i="1" l="1"/>
  <c r="H32" i="1"/>
  <c r="H33" i="1" l="1"/>
  <c r="H34" i="1" l="1"/>
  <c r="H35" i="1"/>
  <c r="K34" i="1" l="1"/>
  <c r="K43" i="1" s="1"/>
  <c r="K45" i="1" s="1"/>
  <c r="H36" i="1"/>
  <c r="H37" i="1" l="1"/>
  <c r="H38" i="1" l="1"/>
  <c r="H39" i="1" s="1"/>
  <c r="H43" i="1" s="1"/>
  <c r="H45" i="1" s="1"/>
</calcChain>
</file>

<file path=xl/sharedStrings.xml><?xml version="1.0" encoding="utf-8"?>
<sst xmlns="http://schemas.openxmlformats.org/spreadsheetml/2006/main" count="175" uniqueCount="97">
  <si>
    <t>PEDIDOS CAMISETAS 2025 C O  - V B</t>
  </si>
  <si>
    <t>CONGREGAÇÃO</t>
  </si>
  <si>
    <t>PP</t>
  </si>
  <si>
    <t>P</t>
  </si>
  <si>
    <t>M</t>
  </si>
  <si>
    <t>G</t>
  </si>
  <si>
    <t>GG</t>
  </si>
  <si>
    <t>EXTG</t>
  </si>
  <si>
    <t>2 anos</t>
  </si>
  <si>
    <t>10 anos</t>
  </si>
  <si>
    <t>TOTAL</t>
  </si>
  <si>
    <t>1º LOTE</t>
  </si>
  <si>
    <t>Cong. Jerusalém</t>
  </si>
  <si>
    <t>Nova Canaã e Mensageiros do Rei</t>
  </si>
  <si>
    <t>Cong. Sol da Justiça (irmã Nanci)</t>
  </si>
  <si>
    <t>Area 8 - Sonália</t>
  </si>
  <si>
    <t>TOTAL 1º LOTE</t>
  </si>
  <si>
    <t>2º LOTE</t>
  </si>
  <si>
    <t>Cong. Rosa de Saron (Rejania)</t>
  </si>
  <si>
    <t>Mensageiros da Paz</t>
  </si>
  <si>
    <t>Cong. Monte das Oliveiras (Jailene)</t>
  </si>
  <si>
    <t>Cong. Nova Canaã (Valdinete)</t>
  </si>
  <si>
    <t>Cong. Ebenézer</t>
  </si>
  <si>
    <t>TOTAL 2º LOTE</t>
  </si>
  <si>
    <t>3º LOTE (10/05)</t>
  </si>
  <si>
    <t>6 ANOS</t>
  </si>
  <si>
    <t xml:space="preserve">8 ANOS </t>
  </si>
  <si>
    <t>10 ANOS</t>
  </si>
  <si>
    <t>4º LOTE (25/05)</t>
  </si>
  <si>
    <t>Cong. Jerusalem</t>
  </si>
  <si>
    <t>Cong. Lírio dos Vales</t>
  </si>
  <si>
    <t>Cong. Porta Formosa (Barra Azul) - Miss Francisca</t>
  </si>
  <si>
    <t>Cong. Manancial de Bençãos</t>
  </si>
  <si>
    <t>Cong. Oliveira Verdadeira</t>
  </si>
  <si>
    <t>Cong. Fonte de Elim</t>
  </si>
  <si>
    <t>Cong. Nova Canãa (3º pedido)</t>
  </si>
  <si>
    <t>Cong. Casa de Davi</t>
  </si>
  <si>
    <t>Cong. Sol da Justiça (Nanci)</t>
  </si>
  <si>
    <t>Cong. Area 05</t>
  </si>
  <si>
    <t>Cong. Deus Proverá</t>
  </si>
  <si>
    <t>Cong. Filadelfia</t>
  </si>
  <si>
    <t>Cong. Ebenezer</t>
  </si>
  <si>
    <t>Cong. Macedonia</t>
  </si>
  <si>
    <t>baby look</t>
  </si>
  <si>
    <t>Cong. Refugio Eterno</t>
  </si>
  <si>
    <t>Cong. Rosa de Saron</t>
  </si>
  <si>
    <t>Cong. Cristo Vive</t>
  </si>
  <si>
    <t>Cong. CFV</t>
  </si>
  <si>
    <t>Cong. Mensageiros da Paz</t>
  </si>
  <si>
    <t>Cong. Mensageiros do Rei</t>
  </si>
  <si>
    <t>Cong. Monte das Oliveiras</t>
  </si>
  <si>
    <t>Cong. Getsemani</t>
  </si>
  <si>
    <t>Cong. Coluna e Firmeza da Verdade</t>
  </si>
  <si>
    <t>Cong. Area 12 - Miss Kélita</t>
  </si>
  <si>
    <t>Obs. Jerusalem incluir mais 3 (Cantora, Pregadora e Oneide)</t>
  </si>
  <si>
    <t>Cong. Area 08 - Sonalia</t>
  </si>
  <si>
    <t>Cong. Lirio dos Vales (2º pedido)</t>
  </si>
  <si>
    <t>1 P com a manga maior</t>
  </si>
  <si>
    <t>Cong. Rio Divino Area 10</t>
  </si>
  <si>
    <t>Cong. Rio Divino</t>
  </si>
  <si>
    <t>Cong. Coroa da Vida</t>
  </si>
  <si>
    <t>Cong. Brilho Celeste</t>
  </si>
  <si>
    <t>Cong. Monte Sinai</t>
  </si>
  <si>
    <t>Cong. Shekinah</t>
  </si>
  <si>
    <t>Cong. Monte Horebe</t>
  </si>
  <si>
    <t>Cong. Rio Jordão</t>
  </si>
  <si>
    <t>TOTAL GERAL</t>
  </si>
  <si>
    <t>5º LOTE (10/06)</t>
  </si>
  <si>
    <t>Área 09</t>
  </si>
  <si>
    <t>Área 12</t>
  </si>
  <si>
    <t>Cong. Jardim de Deus (Miss. Lia)</t>
  </si>
  <si>
    <t>Miss. Fátima</t>
  </si>
  <si>
    <t>Cong. Área 8</t>
  </si>
  <si>
    <t>6º LOTE (25/06)</t>
  </si>
  <si>
    <t>1 ANO</t>
  </si>
  <si>
    <t>9 ANOS</t>
  </si>
  <si>
    <t>Cong. Monte Sião - Area 10</t>
  </si>
  <si>
    <t>Cong. Brasa Viva</t>
  </si>
  <si>
    <t>Cong. Mensageiros da Fé (Miss Gecy)</t>
  </si>
  <si>
    <t>Area 5</t>
  </si>
  <si>
    <t>Cong. Sol da Justiça</t>
  </si>
  <si>
    <t>Cong. Kadosh</t>
  </si>
  <si>
    <t>Cong. Tribo de Judá</t>
  </si>
  <si>
    <t>Cong. Betsaida</t>
  </si>
  <si>
    <t>Cong. Mensageiros de Cristo</t>
  </si>
  <si>
    <t>7º LOTE (10/08)</t>
  </si>
  <si>
    <t>Cong. Bom Pastor</t>
  </si>
  <si>
    <t>Area 05</t>
  </si>
  <si>
    <t>Miss. Aldilene</t>
  </si>
  <si>
    <t>Cong. Arca da Aliança</t>
  </si>
  <si>
    <t>Cong. Novas de Paz</t>
  </si>
  <si>
    <t>Cong. Torre Forte</t>
  </si>
  <si>
    <t>Cong. Rosa de Sarom</t>
  </si>
  <si>
    <t>Cong. Lirio dos Vales</t>
  </si>
  <si>
    <t>Cong. Vale de Bençãos</t>
  </si>
  <si>
    <t>Cong. Monte Siao (Adriana)</t>
  </si>
  <si>
    <t>Cong. Novas de Paz (Sirley)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</si>
</sst>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ptos"/>
      <family val="2"/>
    </font>
    <font>
      <b/>
      <sz val="12"/>
      <color theme="1"/>
      <name val="Aptos"/>
      <family val="2"/>
    </font>
    <font>
      <sz val="12"/>
      <color rgb="FF000000"/>
      <name val="Aptos"/>
      <family val="2"/>
    </font>
    <font>
      <sz val="12"/>
      <color theme="1"/>
      <name val="Aptos"/>
      <family val="2"/>
    </font>
    <font>
      <b/>
      <sz val="15"/>
      <color theme="1"/>
      <name val="Aptos"/>
      <family val="2"/>
    </font>
    <font>
      <sz val="12"/>
      <color rgb="FFFF0000"/>
      <name val="Calibri"/>
      <family val="2"/>
      <scheme val="minor"/>
    </font>
    <font>
      <b/>
      <sz val="16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2">
    <xf numFmtId="0" fontId="0" fillId="0" borderId="0" xfId="0"/>
    <xf numFmtId="0" fontId="2" fillId="2" borderId="0" xfId="0" applyFont="1" applyFill="1" applyAlignment="1">
      <alignment horizontal="center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5" borderId="1" xfId="1" applyFont="1" applyFill="1" applyBorder="1"/>
    <xf numFmtId="0" fontId="8" fillId="5" borderId="1" xfId="1" applyFont="1" applyFill="1" applyBorder="1"/>
    <xf numFmtId="0" fontId="6" fillId="0" borderId="0" xfId="1"/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0" fillId="0" borderId="1" xfId="1" applyFont="1" applyBorder="1"/>
    <xf numFmtId="0" fontId="12" fillId="0" borderId="0" xfId="1" applyFont="1"/>
    <xf numFmtId="0" fontId="10" fillId="6" borderId="1" xfId="1" applyFont="1" applyFill="1" applyBorder="1"/>
    <xf numFmtId="0" fontId="10" fillId="6" borderId="1" xfId="1" applyFont="1" applyFill="1" applyBorder="1" applyAlignment="1">
      <alignment horizontal="center"/>
    </xf>
    <xf numFmtId="0" fontId="11" fillId="5" borderId="1" xfId="1" applyFont="1" applyFill="1" applyBorder="1"/>
    <xf numFmtId="0" fontId="11" fillId="5" borderId="1" xfId="1" applyFont="1" applyFill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3" fillId="4" borderId="1" xfId="0" applyFont="1" applyFill="1" applyBorder="1" applyAlignment="1">
      <alignment horizontal="center"/>
    </xf>
    <xf numFmtId="0" fontId="10" fillId="7" borderId="1" xfId="1" applyFont="1" applyFill="1" applyBorder="1"/>
    <xf numFmtId="0" fontId="10" fillId="7" borderId="1" xfId="1" applyFont="1" applyFill="1" applyBorder="1" applyAlignment="1">
      <alignment horizontal="center"/>
    </xf>
    <xf numFmtId="0" fontId="10" fillId="8" borderId="1" xfId="1" applyFont="1" applyFill="1" applyBorder="1"/>
    <xf numFmtId="0" fontId="10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629B7CFF-51E8-46AA-BC17-CB8469A33E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CAF3-1DC4-4B0B-A7D9-03CD658F9B1E}">
  <sheetPr>
    <pageSetUpPr fitToPage="1"/>
  </sheetPr>
  <dimension ref="A1:Y115"/>
  <sheetViews>
    <sheetView tabSelected="1" zoomScale="58" zoomScaleNormal="41" workbookViewId="0">
      <selection activeCell="A18" sqref="A18"/>
    </sheetView>
  </sheetViews>
  <sheetFormatPr defaultColWidth="8.81640625" defaultRowHeight="14.5" x14ac:dyDescent="0.35"/>
  <cols>
    <col min="1" max="1" width="32.81640625" bestFit="1" customWidth="1"/>
    <col min="2" max="2" width="7.81640625" customWidth="1"/>
    <col min="3" max="3" width="7" customWidth="1"/>
    <col min="10" max="10" width="10.453125" bestFit="1" customWidth="1"/>
    <col min="12" max="12" width="4.6328125" customWidth="1"/>
    <col min="14" max="14" width="44.453125" bestFit="1" customWidth="1"/>
  </cols>
  <sheetData>
    <row r="1" spans="1:11" ht="21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/>
      <c r="K2" s="2" t="s">
        <v>10</v>
      </c>
    </row>
    <row r="3" spans="1:11" x14ac:dyDescent="0.35">
      <c r="A3" s="3" t="s">
        <v>11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7" x14ac:dyDescent="0.4">
      <c r="A4" s="5" t="s">
        <v>12</v>
      </c>
      <c r="B4" s="6">
        <v>1</v>
      </c>
      <c r="C4" s="6">
        <v>3</v>
      </c>
      <c r="D4" s="6">
        <v>23</v>
      </c>
      <c r="E4" s="6">
        <v>9</v>
      </c>
      <c r="F4" s="6">
        <v>2</v>
      </c>
      <c r="G4" s="6"/>
      <c r="H4" s="6"/>
      <c r="I4" s="6"/>
      <c r="J4" s="6"/>
      <c r="K4" s="7">
        <f>SUM(B4:J4)</f>
        <v>38</v>
      </c>
    </row>
    <row r="5" spans="1:11" ht="17" x14ac:dyDescent="0.4">
      <c r="A5" s="5" t="s">
        <v>13</v>
      </c>
      <c r="B5" s="6">
        <v>0</v>
      </c>
      <c r="C5" s="6">
        <v>5</v>
      </c>
      <c r="D5" s="6">
        <v>13</v>
      </c>
      <c r="E5" s="6">
        <v>7</v>
      </c>
      <c r="F5" s="6">
        <v>2</v>
      </c>
      <c r="G5" s="6"/>
      <c r="H5" s="6"/>
      <c r="I5" s="6"/>
      <c r="J5" s="6"/>
      <c r="K5" s="7">
        <f>SUM(B5:J5)</f>
        <v>27</v>
      </c>
    </row>
    <row r="6" spans="1:11" ht="17" x14ac:dyDescent="0.4">
      <c r="A6" s="5" t="s">
        <v>14</v>
      </c>
      <c r="B6" s="6"/>
      <c r="C6" s="6"/>
      <c r="D6" s="6">
        <v>6</v>
      </c>
      <c r="E6" s="6">
        <v>2</v>
      </c>
      <c r="F6" s="6">
        <v>2</v>
      </c>
      <c r="G6" s="6"/>
      <c r="H6" s="6"/>
      <c r="I6" s="6"/>
      <c r="J6" s="6"/>
      <c r="K6" s="7">
        <f>SUM(B6:J6)</f>
        <v>10</v>
      </c>
    </row>
    <row r="7" spans="1:11" ht="17" x14ac:dyDescent="0.4">
      <c r="A7" s="5" t="s">
        <v>15</v>
      </c>
      <c r="B7" s="6"/>
      <c r="C7" s="6">
        <v>6</v>
      </c>
      <c r="D7" s="6">
        <v>10</v>
      </c>
      <c r="E7" s="6">
        <v>2</v>
      </c>
      <c r="F7" s="6">
        <v>3</v>
      </c>
      <c r="G7" s="6">
        <v>3</v>
      </c>
      <c r="H7" s="6">
        <v>1</v>
      </c>
      <c r="I7" s="6">
        <v>1</v>
      </c>
      <c r="J7" s="6"/>
      <c r="K7" s="7">
        <f>SUM(B7:J7)</f>
        <v>26</v>
      </c>
    </row>
    <row r="8" spans="1:11" ht="17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7"/>
    </row>
    <row r="9" spans="1:11" ht="17" x14ac:dyDescent="0.4">
      <c r="A9" s="8" t="s">
        <v>16</v>
      </c>
      <c r="B9" s="9">
        <f t="shared" ref="B9:I9" si="0">SUM(B4:B8)</f>
        <v>1</v>
      </c>
      <c r="C9" s="9">
        <f t="shared" si="0"/>
        <v>14</v>
      </c>
      <c r="D9" s="9">
        <f t="shared" si="0"/>
        <v>52</v>
      </c>
      <c r="E9" s="9">
        <f t="shared" si="0"/>
        <v>20</v>
      </c>
      <c r="F9" s="9">
        <f t="shared" si="0"/>
        <v>9</v>
      </c>
      <c r="G9" s="9">
        <f t="shared" si="0"/>
        <v>3</v>
      </c>
      <c r="H9" s="9">
        <f t="shared" si="0"/>
        <v>1</v>
      </c>
      <c r="I9" s="9">
        <f t="shared" si="0"/>
        <v>1</v>
      </c>
      <c r="J9" s="9"/>
      <c r="K9" s="10">
        <f>SUM(K4:K8)</f>
        <v>101</v>
      </c>
    </row>
    <row r="10" spans="1:11" ht="17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7"/>
    </row>
    <row r="11" spans="1:11" x14ac:dyDescent="0.35">
      <c r="A11" s="2" t="s">
        <v>17</v>
      </c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/>
      <c r="K11" s="2" t="s">
        <v>10</v>
      </c>
    </row>
    <row r="12" spans="1:11" ht="17" x14ac:dyDescent="0.4">
      <c r="A12" s="5" t="s">
        <v>18</v>
      </c>
      <c r="B12" s="11"/>
      <c r="C12" s="6"/>
      <c r="D12" s="6">
        <v>1</v>
      </c>
      <c r="E12" s="6"/>
      <c r="F12" s="6"/>
      <c r="G12" s="6"/>
      <c r="H12" s="6"/>
      <c r="I12" s="6"/>
      <c r="J12" s="6"/>
      <c r="K12" s="7">
        <f t="shared" ref="K12:K18" si="1">SUM(B12:J12)</f>
        <v>1</v>
      </c>
    </row>
    <row r="13" spans="1:11" ht="17" x14ac:dyDescent="0.4">
      <c r="A13" s="5" t="s">
        <v>19</v>
      </c>
      <c r="B13" s="11">
        <v>4</v>
      </c>
      <c r="C13" s="6">
        <v>6</v>
      </c>
      <c r="D13" s="6">
        <v>8</v>
      </c>
      <c r="E13" s="6">
        <v>6</v>
      </c>
      <c r="F13" s="6">
        <v>1</v>
      </c>
      <c r="G13" s="6"/>
      <c r="H13" s="6"/>
      <c r="I13" s="6">
        <v>1</v>
      </c>
      <c r="J13" s="6"/>
      <c r="K13" s="7">
        <f t="shared" si="1"/>
        <v>26</v>
      </c>
    </row>
    <row r="14" spans="1:11" ht="17" x14ac:dyDescent="0.4">
      <c r="A14" s="5" t="s">
        <v>15</v>
      </c>
      <c r="B14" s="11"/>
      <c r="C14" s="6"/>
      <c r="D14" s="6">
        <v>2</v>
      </c>
      <c r="E14" s="6">
        <v>2</v>
      </c>
      <c r="F14" s="6">
        <v>1</v>
      </c>
      <c r="G14" s="6">
        <v>1</v>
      </c>
      <c r="H14" s="6"/>
      <c r="I14" s="6"/>
      <c r="J14" s="6"/>
      <c r="K14" s="7">
        <f t="shared" si="1"/>
        <v>6</v>
      </c>
    </row>
    <row r="15" spans="1:11" ht="17" x14ac:dyDescent="0.4">
      <c r="A15" s="5" t="s">
        <v>20</v>
      </c>
      <c r="B15" s="11"/>
      <c r="C15" s="6"/>
      <c r="D15" s="6">
        <v>4</v>
      </c>
      <c r="E15" s="6">
        <v>2</v>
      </c>
      <c r="F15" s="6">
        <v>2</v>
      </c>
      <c r="G15" s="6"/>
      <c r="H15" s="6"/>
      <c r="I15" s="6"/>
      <c r="J15" s="6"/>
      <c r="K15" s="7">
        <f t="shared" si="1"/>
        <v>8</v>
      </c>
    </row>
    <row r="16" spans="1:11" ht="17" x14ac:dyDescent="0.4">
      <c r="A16" s="5" t="s">
        <v>21</v>
      </c>
      <c r="B16" s="11"/>
      <c r="C16" s="6">
        <v>3</v>
      </c>
      <c r="D16" s="6">
        <v>5</v>
      </c>
      <c r="E16" s="6">
        <v>4</v>
      </c>
      <c r="F16" s="6">
        <v>2</v>
      </c>
      <c r="G16" s="6"/>
      <c r="H16" s="6"/>
      <c r="I16" s="6"/>
      <c r="J16" s="6"/>
      <c r="K16" s="7">
        <f t="shared" si="1"/>
        <v>14</v>
      </c>
    </row>
    <row r="17" spans="1:25" ht="17" x14ac:dyDescent="0.4">
      <c r="A17" s="5" t="s">
        <v>22</v>
      </c>
      <c r="B17" s="11"/>
      <c r="C17" s="6">
        <v>2</v>
      </c>
      <c r="D17" s="6">
        <v>7</v>
      </c>
      <c r="E17" s="6">
        <v>2</v>
      </c>
      <c r="F17" s="6">
        <v>1</v>
      </c>
      <c r="G17" s="6"/>
      <c r="H17" s="6"/>
      <c r="I17" s="6"/>
      <c r="J17" s="6"/>
      <c r="K17" s="7">
        <f t="shared" si="1"/>
        <v>12</v>
      </c>
    </row>
    <row r="18" spans="1:25" ht="17" x14ac:dyDescent="0.4">
      <c r="A18" s="5" t="s">
        <v>12</v>
      </c>
      <c r="B18" s="11">
        <v>0</v>
      </c>
      <c r="C18" s="11">
        <v>2</v>
      </c>
      <c r="D18" s="11">
        <v>6</v>
      </c>
      <c r="E18" s="6"/>
      <c r="F18" s="6">
        <v>1</v>
      </c>
      <c r="G18" s="6"/>
      <c r="H18" s="6"/>
      <c r="I18" s="6"/>
      <c r="J18" s="6"/>
      <c r="K18" s="7">
        <f t="shared" si="1"/>
        <v>9</v>
      </c>
    </row>
    <row r="19" spans="1:25" ht="17" x14ac:dyDescent="0.4">
      <c r="A19" s="5"/>
      <c r="B19" s="11"/>
      <c r="C19" s="6"/>
      <c r="D19" s="6"/>
      <c r="E19" s="6"/>
      <c r="F19" s="6"/>
      <c r="G19" s="6"/>
      <c r="H19" s="6"/>
      <c r="I19" s="6"/>
      <c r="J19" s="6"/>
      <c r="K19" s="7"/>
    </row>
    <row r="20" spans="1:25" ht="17" x14ac:dyDescent="0.4">
      <c r="A20" s="8" t="s">
        <v>23</v>
      </c>
      <c r="B20" s="12">
        <f t="shared" ref="B20:G20" si="2">SUM(B12:B19)</f>
        <v>4</v>
      </c>
      <c r="C20" s="12">
        <f t="shared" si="2"/>
        <v>13</v>
      </c>
      <c r="D20" s="12">
        <f t="shared" si="2"/>
        <v>33</v>
      </c>
      <c r="E20" s="12">
        <f t="shared" si="2"/>
        <v>16</v>
      </c>
      <c r="F20" s="12">
        <f t="shared" si="2"/>
        <v>8</v>
      </c>
      <c r="G20" s="12">
        <f t="shared" si="2"/>
        <v>1</v>
      </c>
      <c r="H20" s="12">
        <v>0</v>
      </c>
      <c r="I20" s="12">
        <f>SUM(I12:I19)</f>
        <v>1</v>
      </c>
      <c r="J20" s="9"/>
      <c r="K20" s="10">
        <f>SUM(K12:K19)</f>
        <v>76</v>
      </c>
    </row>
    <row r="21" spans="1:25" ht="17" x14ac:dyDescent="0.4">
      <c r="A21" s="3"/>
      <c r="B21" s="4"/>
      <c r="C21" s="4"/>
      <c r="D21" s="4"/>
      <c r="E21" s="6"/>
      <c r="F21" s="6"/>
      <c r="G21" s="6"/>
      <c r="H21" s="6"/>
      <c r="I21" s="6"/>
      <c r="J21" s="6"/>
      <c r="K21" s="7"/>
    </row>
    <row r="22" spans="1:25" ht="16" x14ac:dyDescent="0.4">
      <c r="A22" s="13" t="s">
        <v>24</v>
      </c>
      <c r="B22" s="14" t="s">
        <v>2</v>
      </c>
      <c r="C22" s="14" t="s">
        <v>3</v>
      </c>
      <c r="D22" s="14" t="s">
        <v>4</v>
      </c>
      <c r="E22" s="14" t="s">
        <v>5</v>
      </c>
      <c r="F22" s="14" t="s">
        <v>6</v>
      </c>
      <c r="G22" s="14" t="s">
        <v>7</v>
      </c>
      <c r="H22" s="14" t="s">
        <v>25</v>
      </c>
      <c r="I22" s="14" t="s">
        <v>26</v>
      </c>
      <c r="J22" s="14" t="s">
        <v>27</v>
      </c>
      <c r="K22" s="14" t="s">
        <v>10</v>
      </c>
      <c r="L22" s="15"/>
      <c r="N22" s="13" t="s">
        <v>28</v>
      </c>
      <c r="O22" s="14" t="s">
        <v>2</v>
      </c>
      <c r="P22" s="14" t="s">
        <v>3</v>
      </c>
      <c r="Q22" s="14" t="s">
        <v>4</v>
      </c>
      <c r="R22" s="14" t="s">
        <v>5</v>
      </c>
      <c r="S22" s="14" t="s">
        <v>6</v>
      </c>
      <c r="T22" s="14" t="s">
        <v>7</v>
      </c>
      <c r="U22" s="14" t="s">
        <v>25</v>
      </c>
      <c r="V22" s="14" t="s">
        <v>26</v>
      </c>
      <c r="W22" s="14" t="s">
        <v>27</v>
      </c>
      <c r="X22" s="14" t="s">
        <v>10</v>
      </c>
    </row>
    <row r="23" spans="1:25" ht="19.5" x14ac:dyDescent="0.45">
      <c r="A23" s="16" t="s">
        <v>29</v>
      </c>
      <c r="B23" s="17"/>
      <c r="C23" s="17">
        <v>8</v>
      </c>
      <c r="D23" s="17">
        <v>13</v>
      </c>
      <c r="E23" s="17">
        <v>3</v>
      </c>
      <c r="F23" s="17">
        <v>1</v>
      </c>
      <c r="G23" s="17"/>
      <c r="H23" s="17">
        <f t="shared" ref="H23:H39" si="3">SUM(H20:H22)</f>
        <v>0</v>
      </c>
      <c r="I23" s="17"/>
      <c r="J23" s="17"/>
      <c r="K23" s="18">
        <f>SUM(B23:J23)</f>
        <v>25</v>
      </c>
      <c r="L23" s="15"/>
      <c r="N23" s="16" t="s">
        <v>30</v>
      </c>
      <c r="O23" s="17">
        <v>1</v>
      </c>
      <c r="P23" s="17">
        <v>0</v>
      </c>
      <c r="Q23" s="17">
        <v>2</v>
      </c>
      <c r="R23" s="17">
        <v>1</v>
      </c>
      <c r="S23" s="17">
        <v>1</v>
      </c>
      <c r="T23" s="17"/>
      <c r="U23" s="17"/>
      <c r="V23" s="17"/>
      <c r="W23" s="17"/>
      <c r="X23" s="18">
        <f>SUM(O23:W23)</f>
        <v>5</v>
      </c>
    </row>
    <row r="24" spans="1:25" ht="19.5" x14ac:dyDescent="0.45">
      <c r="A24" s="16" t="s">
        <v>31</v>
      </c>
      <c r="B24" s="17">
        <v>1</v>
      </c>
      <c r="C24" s="17">
        <v>1</v>
      </c>
      <c r="D24" s="17">
        <v>7</v>
      </c>
      <c r="E24" s="17">
        <v>9</v>
      </c>
      <c r="F24" s="17">
        <v>2</v>
      </c>
      <c r="G24" s="17"/>
      <c r="H24" s="17">
        <f t="shared" si="3"/>
        <v>0</v>
      </c>
      <c r="I24" s="17"/>
      <c r="J24" s="17"/>
      <c r="K24" s="18">
        <v>20</v>
      </c>
      <c r="L24" s="15"/>
      <c r="N24" s="16" t="s">
        <v>32</v>
      </c>
      <c r="O24" s="17">
        <v>0</v>
      </c>
      <c r="P24" s="17">
        <v>1</v>
      </c>
      <c r="Q24" s="17">
        <v>4</v>
      </c>
      <c r="R24" s="17">
        <v>1</v>
      </c>
      <c r="S24" s="17">
        <v>3</v>
      </c>
      <c r="T24" s="17"/>
      <c r="U24" s="17"/>
      <c r="V24" s="17"/>
      <c r="W24" s="17"/>
      <c r="X24" s="18">
        <f>SUM(O24:W24)</f>
        <v>9</v>
      </c>
    </row>
    <row r="25" spans="1:25" ht="19.5" x14ac:dyDescent="0.45">
      <c r="A25" s="16" t="s">
        <v>33</v>
      </c>
      <c r="B25" s="17">
        <v>0</v>
      </c>
      <c r="C25" s="17">
        <v>0</v>
      </c>
      <c r="D25" s="17">
        <v>7</v>
      </c>
      <c r="E25" s="17">
        <v>8</v>
      </c>
      <c r="F25" s="17">
        <v>1</v>
      </c>
      <c r="G25" s="17"/>
      <c r="H25" s="17">
        <f t="shared" si="3"/>
        <v>0</v>
      </c>
      <c r="I25" s="17"/>
      <c r="J25" s="17"/>
      <c r="K25" s="18">
        <v>16</v>
      </c>
      <c r="L25" s="15"/>
      <c r="N25" s="16" t="s">
        <v>34</v>
      </c>
      <c r="O25" s="17">
        <v>0</v>
      </c>
      <c r="P25" s="17">
        <v>3</v>
      </c>
      <c r="Q25" s="17">
        <v>3</v>
      </c>
      <c r="R25" s="17">
        <v>2</v>
      </c>
      <c r="S25" s="17">
        <v>2</v>
      </c>
      <c r="T25" s="17"/>
      <c r="U25" s="17"/>
      <c r="V25" s="17"/>
      <c r="W25" s="17"/>
      <c r="X25" s="18">
        <f t="shared" ref="X25:X39" si="4">SUM(O25:W25)</f>
        <v>10</v>
      </c>
    </row>
    <row r="26" spans="1:25" ht="19.5" x14ac:dyDescent="0.45">
      <c r="A26" s="16" t="s">
        <v>35</v>
      </c>
      <c r="B26" s="17">
        <v>0</v>
      </c>
      <c r="C26" s="17">
        <v>2</v>
      </c>
      <c r="D26" s="17">
        <v>1</v>
      </c>
      <c r="E26" s="17">
        <v>1</v>
      </c>
      <c r="F26" s="17"/>
      <c r="G26" s="17"/>
      <c r="H26" s="17">
        <f t="shared" si="3"/>
        <v>0</v>
      </c>
      <c r="I26" s="17"/>
      <c r="J26" s="17"/>
      <c r="K26" s="18">
        <v>4</v>
      </c>
      <c r="L26" s="15"/>
      <c r="N26" s="16" t="s">
        <v>36</v>
      </c>
      <c r="O26" s="17">
        <v>0</v>
      </c>
      <c r="P26" s="17">
        <v>0</v>
      </c>
      <c r="Q26" s="17">
        <v>2</v>
      </c>
      <c r="R26" s="17">
        <v>7</v>
      </c>
      <c r="S26" s="17">
        <v>0</v>
      </c>
      <c r="T26" s="17"/>
      <c r="U26" s="17"/>
      <c r="V26" s="17"/>
      <c r="W26" s="17"/>
      <c r="X26" s="18">
        <f t="shared" si="4"/>
        <v>9</v>
      </c>
    </row>
    <row r="27" spans="1:25" ht="19.5" x14ac:dyDescent="0.45">
      <c r="A27" s="16" t="s">
        <v>37</v>
      </c>
      <c r="B27" s="17">
        <v>1</v>
      </c>
      <c r="C27" s="17">
        <v>3</v>
      </c>
      <c r="D27" s="17">
        <v>5</v>
      </c>
      <c r="E27" s="17">
        <v>1</v>
      </c>
      <c r="F27" s="17">
        <v>2</v>
      </c>
      <c r="G27" s="17"/>
      <c r="H27" s="17">
        <f t="shared" si="3"/>
        <v>0</v>
      </c>
      <c r="I27" s="17"/>
      <c r="J27" s="17"/>
      <c r="K27" s="18">
        <v>12</v>
      </c>
      <c r="L27" s="15"/>
      <c r="N27" s="16" t="s">
        <v>38</v>
      </c>
      <c r="O27" s="17">
        <v>1</v>
      </c>
      <c r="P27" s="17">
        <v>4</v>
      </c>
      <c r="Q27" s="17">
        <v>23</v>
      </c>
      <c r="R27" s="17">
        <v>25</v>
      </c>
      <c r="S27" s="17">
        <v>6</v>
      </c>
      <c r="T27" s="17">
        <v>2</v>
      </c>
      <c r="U27" s="17"/>
      <c r="V27" s="17"/>
      <c r="W27" s="17"/>
      <c r="X27" s="18">
        <f t="shared" si="4"/>
        <v>61</v>
      </c>
    </row>
    <row r="28" spans="1:25" ht="19.5" x14ac:dyDescent="0.45">
      <c r="A28" s="19" t="s">
        <v>39</v>
      </c>
      <c r="B28" s="17">
        <v>0</v>
      </c>
      <c r="C28" s="17">
        <v>1</v>
      </c>
      <c r="D28" s="17">
        <v>3</v>
      </c>
      <c r="E28" s="17">
        <v>2</v>
      </c>
      <c r="F28" s="17">
        <v>0</v>
      </c>
      <c r="G28" s="17"/>
      <c r="H28" s="17">
        <f t="shared" si="3"/>
        <v>0</v>
      </c>
      <c r="I28" s="17"/>
      <c r="J28" s="17"/>
      <c r="K28" s="18">
        <v>6</v>
      </c>
      <c r="L28" s="20"/>
      <c r="N28" s="19" t="s">
        <v>40</v>
      </c>
      <c r="O28" s="17">
        <v>0</v>
      </c>
      <c r="P28" s="17">
        <v>1</v>
      </c>
      <c r="Q28" s="17">
        <v>0</v>
      </c>
      <c r="R28" s="17">
        <v>4</v>
      </c>
      <c r="S28" s="17">
        <v>1</v>
      </c>
      <c r="T28" s="17"/>
      <c r="U28" s="17"/>
      <c r="V28" s="17"/>
      <c r="W28" s="17"/>
      <c r="X28" s="18">
        <f t="shared" si="4"/>
        <v>6</v>
      </c>
    </row>
    <row r="29" spans="1:25" ht="19.5" x14ac:dyDescent="0.45">
      <c r="A29" s="16" t="s">
        <v>41</v>
      </c>
      <c r="B29" s="17">
        <v>0</v>
      </c>
      <c r="C29" s="17">
        <v>1</v>
      </c>
      <c r="D29" s="17">
        <v>1</v>
      </c>
      <c r="E29" s="17">
        <v>4</v>
      </c>
      <c r="F29" s="17">
        <v>0</v>
      </c>
      <c r="G29" s="17"/>
      <c r="H29" s="17">
        <f t="shared" si="3"/>
        <v>0</v>
      </c>
      <c r="I29" s="17"/>
      <c r="J29" s="17"/>
      <c r="K29" s="18">
        <v>6</v>
      </c>
      <c r="L29" s="15"/>
      <c r="N29" s="16" t="s">
        <v>42</v>
      </c>
      <c r="O29" s="17">
        <v>0</v>
      </c>
      <c r="P29" s="17">
        <v>3</v>
      </c>
      <c r="Q29" s="17">
        <v>9</v>
      </c>
      <c r="R29" s="17">
        <v>7</v>
      </c>
      <c r="S29" s="17"/>
      <c r="T29" s="17"/>
      <c r="U29" s="17"/>
      <c r="V29" s="17"/>
      <c r="W29" s="17"/>
      <c r="X29" s="18">
        <f t="shared" si="4"/>
        <v>19</v>
      </c>
      <c r="Y29" t="s">
        <v>43</v>
      </c>
    </row>
    <row r="30" spans="1:25" ht="19.5" x14ac:dyDescent="0.45">
      <c r="A30" s="19" t="s">
        <v>44</v>
      </c>
      <c r="B30" s="17">
        <v>0</v>
      </c>
      <c r="C30" s="17">
        <v>4</v>
      </c>
      <c r="D30" s="17">
        <v>6</v>
      </c>
      <c r="E30" s="17">
        <v>8</v>
      </c>
      <c r="F30" s="17">
        <v>1</v>
      </c>
      <c r="G30" s="17"/>
      <c r="H30" s="17">
        <f t="shared" si="3"/>
        <v>0</v>
      </c>
      <c r="I30" s="17"/>
      <c r="J30" s="17"/>
      <c r="K30" s="18">
        <v>19</v>
      </c>
      <c r="L30" s="15"/>
      <c r="N30" s="19" t="s">
        <v>45</v>
      </c>
      <c r="O30" s="17">
        <v>0</v>
      </c>
      <c r="P30" s="17">
        <v>0</v>
      </c>
      <c r="Q30" s="17">
        <v>2</v>
      </c>
      <c r="R30" s="17">
        <v>1</v>
      </c>
      <c r="S30" s="17">
        <v>1</v>
      </c>
      <c r="T30" s="17"/>
      <c r="U30" s="17"/>
      <c r="V30" s="17"/>
      <c r="W30" s="17"/>
      <c r="X30" s="18">
        <f t="shared" si="4"/>
        <v>4</v>
      </c>
    </row>
    <row r="31" spans="1:25" ht="19.5" x14ac:dyDescent="0.45">
      <c r="A31" s="19" t="s">
        <v>46</v>
      </c>
      <c r="B31" s="17">
        <v>0</v>
      </c>
      <c r="C31" s="17">
        <v>5</v>
      </c>
      <c r="D31" s="17">
        <v>6</v>
      </c>
      <c r="E31" s="17">
        <v>5</v>
      </c>
      <c r="F31" s="17">
        <v>1</v>
      </c>
      <c r="G31" s="17"/>
      <c r="H31" s="17">
        <f t="shared" si="3"/>
        <v>0</v>
      </c>
      <c r="I31" s="17"/>
      <c r="J31" s="17"/>
      <c r="K31" s="18">
        <v>17</v>
      </c>
      <c r="L31" s="15"/>
      <c r="N31" s="19" t="s">
        <v>47</v>
      </c>
      <c r="O31" s="17">
        <v>0</v>
      </c>
      <c r="P31" s="17">
        <v>2</v>
      </c>
      <c r="Q31" s="17">
        <v>4</v>
      </c>
      <c r="R31" s="17">
        <v>2</v>
      </c>
      <c r="S31" s="17">
        <v>1</v>
      </c>
      <c r="T31" s="17"/>
      <c r="U31" s="17"/>
      <c r="V31" s="17"/>
      <c r="W31" s="17"/>
      <c r="X31" s="18">
        <f t="shared" si="4"/>
        <v>9</v>
      </c>
    </row>
    <row r="32" spans="1:25" ht="19.5" x14ac:dyDescent="0.45">
      <c r="A32" s="19" t="s">
        <v>48</v>
      </c>
      <c r="B32" s="17">
        <v>3</v>
      </c>
      <c r="C32" s="17">
        <v>2</v>
      </c>
      <c r="D32" s="17">
        <v>13</v>
      </c>
      <c r="E32" s="17">
        <v>5</v>
      </c>
      <c r="F32" s="17">
        <v>0</v>
      </c>
      <c r="G32" s="17">
        <v>1</v>
      </c>
      <c r="H32" s="17">
        <f t="shared" si="3"/>
        <v>0</v>
      </c>
      <c r="I32" s="17">
        <v>1</v>
      </c>
      <c r="J32" s="17"/>
      <c r="K32" s="18">
        <v>25</v>
      </c>
      <c r="L32" s="15"/>
      <c r="N32" s="19" t="s">
        <v>49</v>
      </c>
      <c r="O32" s="17">
        <v>0</v>
      </c>
      <c r="P32" s="17">
        <v>2</v>
      </c>
      <c r="Q32" s="17"/>
      <c r="R32" s="17"/>
      <c r="S32" s="17"/>
      <c r="T32" s="17"/>
      <c r="U32" s="17"/>
      <c r="V32" s="17"/>
      <c r="W32" s="17"/>
      <c r="X32" s="18">
        <f t="shared" si="4"/>
        <v>2</v>
      </c>
    </row>
    <row r="33" spans="1:25" ht="19.5" x14ac:dyDescent="0.45">
      <c r="A33" s="19" t="s">
        <v>50</v>
      </c>
      <c r="B33" s="17">
        <v>0</v>
      </c>
      <c r="C33" s="17">
        <v>0</v>
      </c>
      <c r="D33" s="17">
        <v>10</v>
      </c>
      <c r="E33" s="17">
        <v>5</v>
      </c>
      <c r="F33" s="17"/>
      <c r="G33" s="17"/>
      <c r="H33" s="17">
        <f t="shared" si="3"/>
        <v>0</v>
      </c>
      <c r="I33" s="17"/>
      <c r="J33" s="17"/>
      <c r="K33" s="18">
        <v>15</v>
      </c>
      <c r="L33" s="15"/>
      <c r="N33" s="19" t="s">
        <v>51</v>
      </c>
      <c r="O33" s="17">
        <v>0</v>
      </c>
      <c r="P33" s="17">
        <v>1</v>
      </c>
      <c r="Q33" s="17">
        <v>1</v>
      </c>
      <c r="R33" s="17">
        <v>3</v>
      </c>
      <c r="S33" s="17">
        <v>1</v>
      </c>
      <c r="T33" s="17"/>
      <c r="U33" s="17"/>
      <c r="V33" s="17"/>
      <c r="W33" s="17"/>
      <c r="X33" s="18">
        <f t="shared" si="4"/>
        <v>6</v>
      </c>
    </row>
    <row r="34" spans="1:25" ht="19.5" x14ac:dyDescent="0.45">
      <c r="A34" s="19" t="s">
        <v>52</v>
      </c>
      <c r="B34" s="17">
        <v>0</v>
      </c>
      <c r="C34" s="17">
        <v>1</v>
      </c>
      <c r="D34" s="17">
        <v>13</v>
      </c>
      <c r="E34" s="17">
        <v>10</v>
      </c>
      <c r="F34" s="17">
        <v>3</v>
      </c>
      <c r="G34" s="17"/>
      <c r="H34" s="17">
        <f t="shared" si="3"/>
        <v>0</v>
      </c>
      <c r="I34" s="17"/>
      <c r="J34" s="17"/>
      <c r="K34" s="18">
        <f>SUM(B34:J34)</f>
        <v>27</v>
      </c>
      <c r="L34" s="15"/>
      <c r="N34" s="19" t="s">
        <v>29</v>
      </c>
      <c r="O34" s="17">
        <v>0</v>
      </c>
      <c r="P34" s="17">
        <v>2</v>
      </c>
      <c r="Q34" s="17">
        <v>4</v>
      </c>
      <c r="R34" s="17">
        <v>5</v>
      </c>
      <c r="S34" s="17">
        <v>2</v>
      </c>
      <c r="T34" s="17"/>
      <c r="U34" s="17"/>
      <c r="V34" s="17"/>
      <c r="W34" s="17"/>
      <c r="X34" s="18">
        <f t="shared" si="4"/>
        <v>13</v>
      </c>
    </row>
    <row r="35" spans="1:25" ht="19.5" x14ac:dyDescent="0.45">
      <c r="A35" s="19" t="s">
        <v>53</v>
      </c>
      <c r="B35" s="17">
        <v>1</v>
      </c>
      <c r="C35" s="17">
        <v>7</v>
      </c>
      <c r="D35" s="17">
        <v>13</v>
      </c>
      <c r="E35" s="17">
        <v>13</v>
      </c>
      <c r="F35" s="17">
        <v>1</v>
      </c>
      <c r="G35" s="17"/>
      <c r="H35" s="17">
        <f t="shared" si="3"/>
        <v>0</v>
      </c>
      <c r="I35" s="17"/>
      <c r="J35" s="17"/>
      <c r="K35" s="18">
        <v>35</v>
      </c>
      <c r="L35" s="15"/>
      <c r="N35" s="21" t="s">
        <v>54</v>
      </c>
      <c r="O35" s="22"/>
      <c r="P35" s="17"/>
      <c r="Q35" s="17"/>
      <c r="R35" s="17"/>
      <c r="S35" s="17"/>
      <c r="T35" s="17"/>
      <c r="U35" s="17"/>
      <c r="V35" s="17"/>
      <c r="W35" s="17"/>
      <c r="X35" s="18">
        <v>3</v>
      </c>
    </row>
    <row r="36" spans="1:25" ht="19.5" x14ac:dyDescent="0.45">
      <c r="A36" s="19" t="s">
        <v>55</v>
      </c>
      <c r="B36" s="17">
        <v>0</v>
      </c>
      <c r="C36" s="17">
        <v>4</v>
      </c>
      <c r="D36" s="17">
        <v>3</v>
      </c>
      <c r="E36" s="17">
        <v>1</v>
      </c>
      <c r="F36" s="17">
        <v>0</v>
      </c>
      <c r="G36" s="17"/>
      <c r="H36" s="17">
        <f t="shared" si="3"/>
        <v>0</v>
      </c>
      <c r="I36" s="17"/>
      <c r="J36" s="17"/>
      <c r="K36" s="18">
        <v>8</v>
      </c>
      <c r="N36" s="19" t="s">
        <v>56</v>
      </c>
      <c r="O36" s="17">
        <v>0</v>
      </c>
      <c r="P36" s="17">
        <v>4</v>
      </c>
      <c r="Q36" s="17">
        <v>10</v>
      </c>
      <c r="R36" s="17">
        <v>6</v>
      </c>
      <c r="S36" s="17">
        <v>3</v>
      </c>
      <c r="T36" s="17"/>
      <c r="U36" s="17"/>
      <c r="V36" s="17"/>
      <c r="W36" s="17"/>
      <c r="X36" s="18">
        <f t="shared" si="4"/>
        <v>23</v>
      </c>
      <c r="Y36" t="s">
        <v>57</v>
      </c>
    </row>
    <row r="37" spans="1:25" ht="19.5" x14ac:dyDescent="0.45">
      <c r="A37" s="19" t="s">
        <v>58</v>
      </c>
      <c r="B37" s="17">
        <v>0</v>
      </c>
      <c r="C37" s="17">
        <v>3</v>
      </c>
      <c r="D37" s="17">
        <v>17</v>
      </c>
      <c r="E37" s="17">
        <v>1</v>
      </c>
      <c r="F37" s="17">
        <v>2</v>
      </c>
      <c r="G37" s="17"/>
      <c r="H37" s="17">
        <f t="shared" si="3"/>
        <v>0</v>
      </c>
      <c r="I37" s="17"/>
      <c r="J37" s="17"/>
      <c r="K37" s="18">
        <v>23</v>
      </c>
      <c r="N37" s="19" t="s">
        <v>59</v>
      </c>
      <c r="O37" s="17">
        <v>0</v>
      </c>
      <c r="P37" s="17">
        <v>2</v>
      </c>
      <c r="Q37" s="17">
        <v>5</v>
      </c>
      <c r="R37" s="17">
        <v>6</v>
      </c>
      <c r="S37" s="17"/>
      <c r="T37" s="17"/>
      <c r="U37" s="17"/>
      <c r="V37" s="17"/>
      <c r="W37" s="17"/>
      <c r="X37" s="18">
        <f t="shared" si="4"/>
        <v>13</v>
      </c>
    </row>
    <row r="38" spans="1:25" ht="19.5" x14ac:dyDescent="0.45">
      <c r="A38" s="19" t="s">
        <v>60</v>
      </c>
      <c r="B38" s="17">
        <v>0</v>
      </c>
      <c r="C38" s="17">
        <v>1</v>
      </c>
      <c r="D38" s="17">
        <v>4</v>
      </c>
      <c r="E38" s="17">
        <v>2</v>
      </c>
      <c r="F38" s="17">
        <v>4</v>
      </c>
      <c r="G38" s="17"/>
      <c r="H38" s="17">
        <f t="shared" si="3"/>
        <v>0</v>
      </c>
      <c r="I38" s="17"/>
      <c r="J38" s="17"/>
      <c r="K38" s="18">
        <v>11</v>
      </c>
      <c r="N38" s="19" t="s">
        <v>61</v>
      </c>
      <c r="O38" s="17">
        <v>0</v>
      </c>
      <c r="P38" s="17">
        <v>0</v>
      </c>
      <c r="Q38" s="17">
        <v>2</v>
      </c>
      <c r="R38" s="17">
        <v>4</v>
      </c>
      <c r="S38" s="17">
        <v>3</v>
      </c>
      <c r="T38" s="17"/>
      <c r="U38" s="17"/>
      <c r="V38" s="17"/>
      <c r="W38" s="17"/>
      <c r="X38" s="18">
        <f t="shared" si="4"/>
        <v>9</v>
      </c>
    </row>
    <row r="39" spans="1:25" ht="19.5" x14ac:dyDescent="0.45">
      <c r="A39" s="19" t="s">
        <v>62</v>
      </c>
      <c r="B39" s="17">
        <v>0</v>
      </c>
      <c r="C39" s="17">
        <v>1</v>
      </c>
      <c r="D39" s="17">
        <v>6</v>
      </c>
      <c r="E39" s="17">
        <v>0</v>
      </c>
      <c r="F39" s="17">
        <v>1</v>
      </c>
      <c r="G39" s="17"/>
      <c r="H39" s="17">
        <f t="shared" si="3"/>
        <v>0</v>
      </c>
      <c r="I39" s="17"/>
      <c r="J39" s="17"/>
      <c r="K39" s="18">
        <v>8</v>
      </c>
      <c r="N39" s="19"/>
      <c r="O39" s="17"/>
      <c r="P39" s="17"/>
      <c r="Q39" s="17"/>
      <c r="R39" s="17"/>
      <c r="S39" s="17"/>
      <c r="T39" s="17"/>
      <c r="U39" s="17"/>
      <c r="V39" s="17"/>
      <c r="W39" s="17"/>
      <c r="X39" s="18">
        <f t="shared" si="4"/>
        <v>0</v>
      </c>
    </row>
    <row r="40" spans="1:25" ht="19.5" x14ac:dyDescent="0.45">
      <c r="A40" s="19" t="s">
        <v>63</v>
      </c>
      <c r="B40" s="17">
        <v>0</v>
      </c>
      <c r="C40" s="17">
        <v>2</v>
      </c>
      <c r="D40" s="17">
        <v>8</v>
      </c>
      <c r="E40" s="17">
        <v>3</v>
      </c>
      <c r="F40" s="17">
        <v>2</v>
      </c>
      <c r="G40" s="17"/>
      <c r="H40" s="17"/>
      <c r="I40" s="17"/>
      <c r="J40" s="17"/>
      <c r="K40" s="18">
        <f>SUM(B40:J40)</f>
        <v>15</v>
      </c>
      <c r="N40" s="19"/>
      <c r="O40" s="17"/>
      <c r="P40" s="17"/>
      <c r="Q40" s="17"/>
      <c r="R40" s="17"/>
      <c r="S40" s="17"/>
      <c r="T40" s="17"/>
      <c r="U40" s="17"/>
      <c r="V40" s="17"/>
      <c r="W40" s="17"/>
      <c r="X40" s="18">
        <f>SUM(O40:W40)</f>
        <v>0</v>
      </c>
    </row>
    <row r="41" spans="1:25" ht="19.5" x14ac:dyDescent="0.45">
      <c r="A41" s="19" t="s">
        <v>64</v>
      </c>
      <c r="B41" s="17">
        <v>0</v>
      </c>
      <c r="C41" s="17">
        <v>4</v>
      </c>
      <c r="D41" s="17">
        <v>7</v>
      </c>
      <c r="E41" s="17">
        <v>3</v>
      </c>
      <c r="F41" s="17">
        <v>0</v>
      </c>
      <c r="G41" s="17"/>
      <c r="H41" s="17"/>
      <c r="I41" s="17"/>
      <c r="J41" s="17"/>
      <c r="K41" s="18">
        <f>SUM(B41:J41)</f>
        <v>14</v>
      </c>
      <c r="N41" s="19"/>
      <c r="O41" s="17"/>
      <c r="P41" s="17"/>
      <c r="Q41" s="17"/>
      <c r="R41" s="17"/>
      <c r="S41" s="17"/>
      <c r="T41" s="17"/>
      <c r="U41" s="17"/>
      <c r="V41" s="17"/>
      <c r="W41" s="17"/>
      <c r="X41" s="18">
        <f>SUM(O41:W41)</f>
        <v>0</v>
      </c>
    </row>
    <row r="42" spans="1:25" ht="19.5" x14ac:dyDescent="0.45">
      <c r="A42" s="19" t="s">
        <v>65</v>
      </c>
      <c r="B42" s="17">
        <v>1</v>
      </c>
      <c r="C42" s="17">
        <v>3</v>
      </c>
      <c r="D42" s="17">
        <v>7</v>
      </c>
      <c r="E42" s="17">
        <v>10</v>
      </c>
      <c r="F42" s="17">
        <v>1</v>
      </c>
      <c r="G42" s="17"/>
      <c r="H42" s="17"/>
      <c r="I42" s="17"/>
      <c r="J42" s="17"/>
      <c r="K42" s="18">
        <f>SUM(B42:J42)</f>
        <v>22</v>
      </c>
      <c r="N42" s="19"/>
      <c r="O42" s="17"/>
      <c r="P42" s="17"/>
      <c r="Q42" s="17"/>
      <c r="R42" s="17"/>
      <c r="S42" s="17"/>
      <c r="T42" s="17"/>
      <c r="U42" s="17"/>
      <c r="V42" s="17"/>
      <c r="W42" s="17"/>
      <c r="X42" s="18">
        <f>SUM(O42:W42)</f>
        <v>0</v>
      </c>
    </row>
    <row r="43" spans="1:25" ht="19.5" x14ac:dyDescent="0.45">
      <c r="A43" s="23" t="s">
        <v>10</v>
      </c>
      <c r="B43" s="24">
        <f t="shared" ref="B43:I43" si="5">SUM(B23:B42)</f>
        <v>7</v>
      </c>
      <c r="C43" s="24">
        <f t="shared" si="5"/>
        <v>53</v>
      </c>
      <c r="D43" s="24">
        <f t="shared" si="5"/>
        <v>150</v>
      </c>
      <c r="E43" s="24">
        <f t="shared" si="5"/>
        <v>94</v>
      </c>
      <c r="F43" s="24">
        <f t="shared" si="5"/>
        <v>22</v>
      </c>
      <c r="G43" s="24">
        <f t="shared" si="5"/>
        <v>1</v>
      </c>
      <c r="H43" s="24">
        <f t="shared" si="5"/>
        <v>0</v>
      </c>
      <c r="I43" s="24">
        <f t="shared" si="5"/>
        <v>1</v>
      </c>
      <c r="J43" s="24"/>
      <c r="K43" s="24">
        <f>SUM(K23:K42)</f>
        <v>328</v>
      </c>
      <c r="N43" s="23" t="s">
        <v>10</v>
      </c>
      <c r="O43" s="24">
        <f t="shared" ref="O43:V43" si="6">SUM(O23:O42)</f>
        <v>2</v>
      </c>
      <c r="P43" s="24">
        <f t="shared" si="6"/>
        <v>25</v>
      </c>
      <c r="Q43" s="24">
        <f t="shared" si="6"/>
        <v>71</v>
      </c>
      <c r="R43" s="24">
        <f t="shared" si="6"/>
        <v>74</v>
      </c>
      <c r="S43" s="24">
        <f t="shared" si="6"/>
        <v>24</v>
      </c>
      <c r="T43" s="24">
        <f t="shared" si="6"/>
        <v>2</v>
      </c>
      <c r="U43" s="24">
        <f t="shared" si="6"/>
        <v>0</v>
      </c>
      <c r="V43" s="24">
        <f t="shared" si="6"/>
        <v>0</v>
      </c>
      <c r="W43" s="24"/>
      <c r="X43" s="24">
        <f>SUM(X23:X42)</f>
        <v>201</v>
      </c>
    </row>
    <row r="44" spans="1:25" x14ac:dyDescent="0.35">
      <c r="A44" s="25"/>
      <c r="B44" s="6"/>
      <c r="C44" s="6"/>
      <c r="D44" s="6"/>
      <c r="E44" s="6"/>
      <c r="F44" s="6"/>
      <c r="G44" s="6"/>
      <c r="H44" s="6"/>
      <c r="I44" s="6"/>
      <c r="J44" s="6"/>
      <c r="K44" s="26"/>
    </row>
    <row r="45" spans="1:25" ht="21" x14ac:dyDescent="0.5">
      <c r="A45" s="27" t="s">
        <v>66</v>
      </c>
      <c r="B45" s="27">
        <f t="shared" ref="B45:I45" si="7">B9+B20+B43</f>
        <v>12</v>
      </c>
      <c r="C45" s="27">
        <f t="shared" si="7"/>
        <v>80</v>
      </c>
      <c r="D45" s="27">
        <f t="shared" si="7"/>
        <v>235</v>
      </c>
      <c r="E45" s="27">
        <f t="shared" si="7"/>
        <v>130</v>
      </c>
      <c r="F45" s="27">
        <f>F9+F20+F43</f>
        <v>39</v>
      </c>
      <c r="G45" s="27">
        <f t="shared" si="7"/>
        <v>5</v>
      </c>
      <c r="H45" s="27">
        <f t="shared" si="7"/>
        <v>1</v>
      </c>
      <c r="I45" s="27">
        <f t="shared" si="7"/>
        <v>3</v>
      </c>
      <c r="J45" s="27"/>
      <c r="K45" s="27">
        <f>K9+K20+K43+X43+X67+X91+X115</f>
        <v>1177</v>
      </c>
    </row>
    <row r="46" spans="1:25" ht="16" x14ac:dyDescent="0.4">
      <c r="N46" s="13" t="s">
        <v>67</v>
      </c>
      <c r="O46" s="14" t="s">
        <v>2</v>
      </c>
      <c r="P46" s="14" t="s">
        <v>3</v>
      </c>
      <c r="Q46" s="14" t="s">
        <v>4</v>
      </c>
      <c r="R46" s="14" t="s">
        <v>5</v>
      </c>
      <c r="S46" s="14" t="s">
        <v>6</v>
      </c>
      <c r="T46" s="14" t="s">
        <v>7</v>
      </c>
      <c r="U46" s="14" t="s">
        <v>25</v>
      </c>
      <c r="V46" s="14" t="s">
        <v>26</v>
      </c>
      <c r="W46" s="14" t="s">
        <v>27</v>
      </c>
      <c r="X46" s="14" t="s">
        <v>10</v>
      </c>
    </row>
    <row r="47" spans="1:25" ht="19.5" x14ac:dyDescent="0.45">
      <c r="M47" s="6">
        <v>1</v>
      </c>
      <c r="N47" s="16" t="s">
        <v>68</v>
      </c>
      <c r="O47" s="17">
        <v>0</v>
      </c>
      <c r="P47" s="17">
        <v>7</v>
      </c>
      <c r="Q47" s="17">
        <v>18</v>
      </c>
      <c r="R47" s="17">
        <v>14</v>
      </c>
      <c r="S47" s="17">
        <v>7</v>
      </c>
      <c r="T47" s="17">
        <v>4</v>
      </c>
      <c r="U47" s="17"/>
      <c r="V47" s="17"/>
      <c r="W47" s="17"/>
      <c r="X47" s="18">
        <f>SUM(O47:W47)</f>
        <v>50</v>
      </c>
    </row>
    <row r="48" spans="1:25" ht="19.5" x14ac:dyDescent="0.45">
      <c r="M48" s="6">
        <v>2</v>
      </c>
      <c r="N48" s="16" t="s">
        <v>69</v>
      </c>
      <c r="O48" s="17">
        <v>0</v>
      </c>
      <c r="P48" s="17">
        <v>8</v>
      </c>
      <c r="Q48" s="17">
        <v>25</v>
      </c>
      <c r="R48" s="17">
        <v>19</v>
      </c>
      <c r="S48" s="17">
        <v>5</v>
      </c>
      <c r="T48" s="17">
        <v>2</v>
      </c>
      <c r="U48" s="17"/>
      <c r="V48" s="17"/>
      <c r="W48" s="17"/>
      <c r="X48" s="18">
        <f>SUM(O48:W48)</f>
        <v>59</v>
      </c>
    </row>
    <row r="49" spans="13:24" ht="19.5" x14ac:dyDescent="0.45">
      <c r="M49" s="6">
        <v>3</v>
      </c>
      <c r="N49" s="16" t="s">
        <v>59</v>
      </c>
      <c r="O49" s="17">
        <v>0</v>
      </c>
      <c r="P49" s="17">
        <v>0</v>
      </c>
      <c r="Q49" s="17">
        <v>1</v>
      </c>
      <c r="R49" s="17">
        <v>0</v>
      </c>
      <c r="S49" s="17">
        <v>0</v>
      </c>
      <c r="T49" s="17">
        <v>0</v>
      </c>
      <c r="U49" s="17"/>
      <c r="V49" s="17"/>
      <c r="W49" s="17"/>
      <c r="X49" s="18">
        <f t="shared" ref="X49:X58" si="8">SUM(O49:W49)</f>
        <v>1</v>
      </c>
    </row>
    <row r="50" spans="13:24" ht="19.5" x14ac:dyDescent="0.45">
      <c r="M50" s="6">
        <v>4</v>
      </c>
      <c r="N50" s="16" t="s">
        <v>70</v>
      </c>
      <c r="O50" s="17">
        <v>2</v>
      </c>
      <c r="P50" s="17">
        <v>2</v>
      </c>
      <c r="Q50" s="17">
        <v>3</v>
      </c>
      <c r="R50" s="17">
        <v>5</v>
      </c>
      <c r="S50" s="17">
        <v>3</v>
      </c>
      <c r="T50" s="17">
        <v>2</v>
      </c>
      <c r="U50" s="17"/>
      <c r="V50" s="17"/>
      <c r="W50" s="17"/>
      <c r="X50" s="18">
        <f t="shared" si="8"/>
        <v>17</v>
      </c>
    </row>
    <row r="51" spans="13:24" ht="19.5" x14ac:dyDescent="0.45">
      <c r="M51" s="6">
        <v>5</v>
      </c>
      <c r="N51" s="16" t="s">
        <v>71</v>
      </c>
      <c r="O51" s="17">
        <v>2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1</v>
      </c>
      <c r="V51" s="17"/>
      <c r="W51" s="17"/>
      <c r="X51" s="18">
        <f t="shared" si="8"/>
        <v>3</v>
      </c>
    </row>
    <row r="52" spans="13:24" ht="19.5" x14ac:dyDescent="0.45">
      <c r="M52" s="6">
        <v>6</v>
      </c>
      <c r="N52" s="19" t="s">
        <v>32</v>
      </c>
      <c r="O52" s="17">
        <v>0</v>
      </c>
      <c r="P52" s="17">
        <v>1</v>
      </c>
      <c r="Q52" s="17">
        <v>6</v>
      </c>
      <c r="R52" s="17">
        <v>3</v>
      </c>
      <c r="S52" s="17">
        <v>0</v>
      </c>
      <c r="T52" s="17">
        <v>0</v>
      </c>
      <c r="U52" s="17"/>
      <c r="V52" s="17"/>
      <c r="W52" s="17"/>
      <c r="X52" s="18">
        <f t="shared" si="8"/>
        <v>10</v>
      </c>
    </row>
    <row r="53" spans="13:24" ht="19.5" x14ac:dyDescent="0.45">
      <c r="M53" s="6">
        <v>7</v>
      </c>
      <c r="N53" s="16" t="s">
        <v>30</v>
      </c>
      <c r="O53" s="17">
        <v>0</v>
      </c>
      <c r="P53" s="17">
        <v>0</v>
      </c>
      <c r="Q53" s="17">
        <v>0</v>
      </c>
      <c r="R53" s="17">
        <v>2</v>
      </c>
      <c r="S53" s="17">
        <v>0</v>
      </c>
      <c r="T53" s="17">
        <v>0</v>
      </c>
      <c r="U53" s="17"/>
      <c r="V53" s="17"/>
      <c r="W53" s="17"/>
      <c r="X53" s="18">
        <f t="shared" si="8"/>
        <v>2</v>
      </c>
    </row>
    <row r="54" spans="13:24" ht="19.5" x14ac:dyDescent="0.45">
      <c r="M54" s="6">
        <v>8</v>
      </c>
      <c r="N54" s="19" t="s">
        <v>72</v>
      </c>
      <c r="O54" s="17">
        <v>0</v>
      </c>
      <c r="P54" s="17">
        <v>1</v>
      </c>
      <c r="Q54" s="17">
        <v>5</v>
      </c>
      <c r="R54" s="17">
        <v>2</v>
      </c>
      <c r="S54" s="17">
        <v>2</v>
      </c>
      <c r="T54" s="17"/>
      <c r="U54" s="17"/>
      <c r="V54" s="17"/>
      <c r="W54" s="17"/>
      <c r="X54" s="18">
        <f t="shared" si="8"/>
        <v>10</v>
      </c>
    </row>
    <row r="55" spans="13:24" ht="19.5" x14ac:dyDescent="0.45">
      <c r="M55" s="6">
        <v>9</v>
      </c>
      <c r="N55" s="19" t="s">
        <v>36</v>
      </c>
      <c r="O55" s="17">
        <v>0</v>
      </c>
      <c r="P55" s="17">
        <v>0</v>
      </c>
      <c r="Q55" s="17">
        <v>0</v>
      </c>
      <c r="R55" s="17">
        <v>1</v>
      </c>
      <c r="S55" s="17">
        <v>0</v>
      </c>
      <c r="T55" s="17"/>
      <c r="U55" s="17"/>
      <c r="V55" s="17"/>
      <c r="W55" s="17"/>
      <c r="X55" s="18">
        <f t="shared" si="8"/>
        <v>1</v>
      </c>
    </row>
    <row r="56" spans="13:24" ht="19.5" x14ac:dyDescent="0.45">
      <c r="M56" s="6">
        <v>10</v>
      </c>
      <c r="N56" s="19" t="s">
        <v>22</v>
      </c>
      <c r="O56" s="17">
        <v>0</v>
      </c>
      <c r="P56" s="17">
        <v>0</v>
      </c>
      <c r="Q56" s="17">
        <v>3</v>
      </c>
      <c r="R56" s="17">
        <v>1</v>
      </c>
      <c r="S56" s="17">
        <v>1</v>
      </c>
      <c r="T56" s="17"/>
      <c r="U56" s="17"/>
      <c r="V56" s="17"/>
      <c r="W56" s="17"/>
      <c r="X56" s="18">
        <f t="shared" si="8"/>
        <v>5</v>
      </c>
    </row>
    <row r="57" spans="13:24" ht="19.5" x14ac:dyDescent="0.45">
      <c r="M57" s="6">
        <v>11</v>
      </c>
      <c r="N57" s="28" t="s">
        <v>12</v>
      </c>
      <c r="O57" s="29">
        <v>0</v>
      </c>
      <c r="P57" s="29">
        <v>2</v>
      </c>
      <c r="Q57" s="29">
        <v>2</v>
      </c>
      <c r="R57" s="29">
        <v>3</v>
      </c>
      <c r="S57" s="29">
        <v>0</v>
      </c>
      <c r="T57" s="17"/>
      <c r="U57" s="17"/>
      <c r="V57" s="17"/>
      <c r="W57" s="17"/>
      <c r="X57" s="18">
        <f t="shared" si="8"/>
        <v>7</v>
      </c>
    </row>
    <row r="58" spans="13:24" ht="19.5" x14ac:dyDescent="0.45">
      <c r="M58" s="6">
        <v>12</v>
      </c>
      <c r="N58" s="19"/>
      <c r="O58" s="17"/>
      <c r="P58" s="17"/>
      <c r="Q58" s="17"/>
      <c r="R58" s="17"/>
      <c r="S58" s="17"/>
      <c r="T58" s="17"/>
      <c r="U58" s="17"/>
      <c r="V58" s="17"/>
      <c r="W58" s="17"/>
      <c r="X58" s="18">
        <f t="shared" si="8"/>
        <v>0</v>
      </c>
    </row>
    <row r="59" spans="13:24" ht="19.5" x14ac:dyDescent="0.45">
      <c r="M59" s="6">
        <v>13</v>
      </c>
      <c r="N59" s="19"/>
      <c r="O59" s="17"/>
      <c r="P59" s="17"/>
      <c r="Q59" s="17"/>
      <c r="R59" s="17"/>
      <c r="S59" s="17"/>
      <c r="T59" s="17"/>
      <c r="U59" s="17"/>
      <c r="V59" s="17"/>
      <c r="W59" s="17"/>
      <c r="X59" s="18">
        <v>0</v>
      </c>
    </row>
    <row r="60" spans="13:24" ht="19.5" x14ac:dyDescent="0.45">
      <c r="M60" s="6">
        <v>14</v>
      </c>
      <c r="N60" s="19"/>
      <c r="O60" s="17"/>
      <c r="P60" s="17"/>
      <c r="Q60" s="17"/>
      <c r="R60" s="17"/>
      <c r="S60" s="17"/>
      <c r="T60" s="17"/>
      <c r="U60" s="17"/>
      <c r="V60" s="17"/>
      <c r="W60" s="17"/>
      <c r="X60" s="18">
        <f t="shared" ref="X60:X63" si="9">SUM(O60:W60)</f>
        <v>0</v>
      </c>
    </row>
    <row r="61" spans="13:24" ht="19.5" x14ac:dyDescent="0.45">
      <c r="M61" s="6">
        <v>15</v>
      </c>
      <c r="N61" s="19"/>
      <c r="O61" s="17"/>
      <c r="P61" s="17"/>
      <c r="Q61" s="17"/>
      <c r="R61" s="17"/>
      <c r="S61" s="17"/>
      <c r="T61" s="17"/>
      <c r="U61" s="17"/>
      <c r="V61" s="17"/>
      <c r="W61" s="17"/>
      <c r="X61" s="18">
        <f t="shared" si="9"/>
        <v>0</v>
      </c>
    </row>
    <row r="62" spans="13:24" ht="19.5" x14ac:dyDescent="0.45">
      <c r="M62" s="6">
        <v>16</v>
      </c>
      <c r="N62" s="19"/>
      <c r="O62" s="17"/>
      <c r="P62" s="17"/>
      <c r="Q62" s="17"/>
      <c r="R62" s="17"/>
      <c r="S62" s="17"/>
      <c r="T62" s="17"/>
      <c r="U62" s="17"/>
      <c r="V62" s="17"/>
      <c r="W62" s="17"/>
      <c r="X62" s="18">
        <f t="shared" si="9"/>
        <v>0</v>
      </c>
    </row>
    <row r="63" spans="13:24" ht="19.5" x14ac:dyDescent="0.45">
      <c r="M63" s="6">
        <v>17</v>
      </c>
      <c r="N63" s="19"/>
      <c r="O63" s="17"/>
      <c r="P63" s="17"/>
      <c r="Q63" s="17"/>
      <c r="R63" s="17"/>
      <c r="S63" s="17"/>
      <c r="T63" s="17"/>
      <c r="U63" s="17"/>
      <c r="V63" s="17"/>
      <c r="W63" s="17"/>
      <c r="X63" s="18">
        <f t="shared" si="9"/>
        <v>0</v>
      </c>
    </row>
    <row r="64" spans="13:24" ht="19.5" x14ac:dyDescent="0.45">
      <c r="M64" s="6">
        <v>18</v>
      </c>
      <c r="N64" s="19"/>
      <c r="O64" s="17"/>
      <c r="P64" s="17"/>
      <c r="Q64" s="17"/>
      <c r="R64" s="17"/>
      <c r="S64" s="17"/>
      <c r="T64" s="17"/>
      <c r="U64" s="17"/>
      <c r="V64" s="17"/>
      <c r="W64" s="17"/>
      <c r="X64" s="18">
        <f>SUM(O64:W64)</f>
        <v>0</v>
      </c>
    </row>
    <row r="65" spans="13:24" ht="19.5" x14ac:dyDescent="0.45">
      <c r="M65" s="6">
        <v>19</v>
      </c>
      <c r="N65" s="19"/>
      <c r="O65" s="17"/>
      <c r="P65" s="17"/>
      <c r="Q65" s="17"/>
      <c r="R65" s="17"/>
      <c r="S65" s="17"/>
      <c r="T65" s="17"/>
      <c r="U65" s="17"/>
      <c r="V65" s="17"/>
      <c r="W65" s="17"/>
      <c r="X65" s="18">
        <f>SUM(O65:W65)</f>
        <v>0</v>
      </c>
    </row>
    <row r="66" spans="13:24" ht="19.5" x14ac:dyDescent="0.45">
      <c r="M66" s="6">
        <v>20</v>
      </c>
      <c r="N66" s="19"/>
      <c r="O66" s="17"/>
      <c r="P66" s="17"/>
      <c r="Q66" s="17"/>
      <c r="R66" s="17"/>
      <c r="S66" s="17"/>
      <c r="T66" s="17"/>
      <c r="U66" s="17"/>
      <c r="V66" s="17"/>
      <c r="W66" s="17"/>
      <c r="X66" s="18">
        <f>SUM(O66:W66)</f>
        <v>0</v>
      </c>
    </row>
    <row r="67" spans="13:24" ht="19.5" x14ac:dyDescent="0.45">
      <c r="M67" s="26"/>
      <c r="N67" s="23" t="s">
        <v>10</v>
      </c>
      <c r="O67" s="24">
        <f t="shared" ref="O67:T67" si="10">SUM(O47:O66)</f>
        <v>4</v>
      </c>
      <c r="P67" s="24">
        <f t="shared" si="10"/>
        <v>21</v>
      </c>
      <c r="Q67" s="24">
        <f t="shared" si="10"/>
        <v>63</v>
      </c>
      <c r="R67" s="24">
        <f t="shared" si="10"/>
        <v>50</v>
      </c>
      <c r="S67" s="24">
        <f t="shared" si="10"/>
        <v>18</v>
      </c>
      <c r="T67" s="24">
        <f t="shared" si="10"/>
        <v>8</v>
      </c>
      <c r="U67" s="24"/>
      <c r="V67" s="24"/>
      <c r="W67" s="24"/>
      <c r="X67" s="24">
        <f>SUM(X47:X66)</f>
        <v>165</v>
      </c>
    </row>
    <row r="70" spans="13:24" ht="16" x14ac:dyDescent="0.4">
      <c r="N70" s="13" t="s">
        <v>73</v>
      </c>
      <c r="O70" s="14" t="s">
        <v>2</v>
      </c>
      <c r="P70" s="14" t="s">
        <v>3</v>
      </c>
      <c r="Q70" s="14" t="s">
        <v>4</v>
      </c>
      <c r="R70" s="14" t="s">
        <v>5</v>
      </c>
      <c r="S70" s="14" t="s">
        <v>6</v>
      </c>
      <c r="T70" s="14" t="s">
        <v>7</v>
      </c>
      <c r="U70" s="14" t="s">
        <v>74</v>
      </c>
      <c r="V70" s="14" t="s">
        <v>26</v>
      </c>
      <c r="W70" s="14" t="s">
        <v>75</v>
      </c>
      <c r="X70" s="14" t="s">
        <v>10</v>
      </c>
    </row>
    <row r="71" spans="13:24" ht="19.5" x14ac:dyDescent="0.45">
      <c r="M71" s="6">
        <v>1</v>
      </c>
      <c r="N71" s="16" t="s">
        <v>76</v>
      </c>
      <c r="O71" s="17">
        <v>0</v>
      </c>
      <c r="P71" s="17">
        <v>6</v>
      </c>
      <c r="Q71" s="17">
        <v>15</v>
      </c>
      <c r="R71" s="17">
        <v>3</v>
      </c>
      <c r="S71" s="17">
        <v>2</v>
      </c>
      <c r="T71" s="17"/>
      <c r="U71" s="17"/>
      <c r="V71" s="17"/>
      <c r="W71" s="17"/>
      <c r="X71" s="18">
        <f>SUM(O71:W71)</f>
        <v>26</v>
      </c>
    </row>
    <row r="72" spans="13:24" ht="19.5" x14ac:dyDescent="0.45">
      <c r="M72" s="6">
        <v>2</v>
      </c>
      <c r="N72" s="16" t="s">
        <v>77</v>
      </c>
      <c r="O72" s="17">
        <v>0</v>
      </c>
      <c r="P72" s="17">
        <v>0</v>
      </c>
      <c r="Q72" s="17">
        <v>1</v>
      </c>
      <c r="R72" s="17">
        <v>3</v>
      </c>
      <c r="S72" s="17">
        <v>2</v>
      </c>
      <c r="T72" s="17"/>
      <c r="U72" s="17"/>
      <c r="V72" s="17"/>
      <c r="W72" s="17"/>
      <c r="X72" s="18">
        <f>SUM(O72:W72)</f>
        <v>6</v>
      </c>
    </row>
    <row r="73" spans="13:24" ht="19.5" x14ac:dyDescent="0.45">
      <c r="M73" s="6">
        <v>3</v>
      </c>
      <c r="N73" s="16" t="s">
        <v>78</v>
      </c>
      <c r="O73" s="17">
        <v>1</v>
      </c>
      <c r="P73" s="17">
        <v>4</v>
      </c>
      <c r="Q73" s="17">
        <v>5</v>
      </c>
      <c r="R73" s="17">
        <v>8</v>
      </c>
      <c r="S73" s="17">
        <v>0</v>
      </c>
      <c r="T73" s="17">
        <v>1</v>
      </c>
      <c r="U73" s="17">
        <v>1</v>
      </c>
      <c r="V73" s="17"/>
      <c r="W73" s="17"/>
      <c r="X73" s="18">
        <f t="shared" ref="X73:X81" si="11">SUM(O73:W73)</f>
        <v>20</v>
      </c>
    </row>
    <row r="74" spans="13:24" ht="19.5" x14ac:dyDescent="0.45">
      <c r="M74" s="6">
        <v>4</v>
      </c>
      <c r="N74" s="16" t="s">
        <v>33</v>
      </c>
      <c r="O74" s="17"/>
      <c r="P74" s="17">
        <v>2</v>
      </c>
      <c r="Q74" s="17">
        <v>5</v>
      </c>
      <c r="R74" s="17">
        <v>1</v>
      </c>
      <c r="S74" s="17"/>
      <c r="T74" s="17"/>
      <c r="U74" s="17"/>
      <c r="V74" s="17"/>
      <c r="W74" s="17"/>
      <c r="X74" s="18">
        <f t="shared" si="11"/>
        <v>8</v>
      </c>
    </row>
    <row r="75" spans="13:24" ht="19.5" x14ac:dyDescent="0.45">
      <c r="M75" s="6">
        <v>5</v>
      </c>
      <c r="N75" s="16" t="s">
        <v>48</v>
      </c>
      <c r="O75" s="17"/>
      <c r="P75" s="17">
        <v>1</v>
      </c>
      <c r="Q75" s="17">
        <v>1</v>
      </c>
      <c r="R75" s="17">
        <v>2</v>
      </c>
      <c r="S75" s="17">
        <v>1</v>
      </c>
      <c r="T75" s="17"/>
      <c r="U75" s="17"/>
      <c r="V75" s="17">
        <v>1</v>
      </c>
      <c r="W75" s="17"/>
      <c r="X75" s="18">
        <f t="shared" si="11"/>
        <v>6</v>
      </c>
    </row>
    <row r="76" spans="13:24" ht="19.5" x14ac:dyDescent="0.45">
      <c r="M76" s="6">
        <v>6</v>
      </c>
      <c r="N76" s="19" t="s">
        <v>79</v>
      </c>
      <c r="O76" s="17"/>
      <c r="P76" s="17">
        <v>1</v>
      </c>
      <c r="Q76" s="17">
        <v>5</v>
      </c>
      <c r="R76" s="17">
        <v>7</v>
      </c>
      <c r="S76" s="17">
        <v>3</v>
      </c>
      <c r="T76" s="17"/>
      <c r="U76" s="17"/>
      <c r="V76" s="17"/>
      <c r="W76" s="17">
        <v>1</v>
      </c>
      <c r="X76" s="18">
        <f t="shared" si="11"/>
        <v>17</v>
      </c>
    </row>
    <row r="77" spans="13:24" ht="19.5" x14ac:dyDescent="0.45">
      <c r="M77" s="6">
        <v>7</v>
      </c>
      <c r="N77" s="16" t="s">
        <v>80</v>
      </c>
      <c r="O77" s="17"/>
      <c r="P77" s="17"/>
      <c r="Q77" s="17"/>
      <c r="R77" s="17">
        <v>1</v>
      </c>
      <c r="S77" s="17"/>
      <c r="T77" s="17"/>
      <c r="U77" s="17"/>
      <c r="V77" s="17"/>
      <c r="W77" s="17"/>
      <c r="X77" s="18">
        <f t="shared" si="11"/>
        <v>1</v>
      </c>
    </row>
    <row r="78" spans="13:24" ht="19.5" x14ac:dyDescent="0.45">
      <c r="M78" s="6">
        <v>8</v>
      </c>
      <c r="N78" s="16" t="s">
        <v>49</v>
      </c>
      <c r="O78" s="17">
        <v>0</v>
      </c>
      <c r="P78" s="17">
        <v>0</v>
      </c>
      <c r="Q78" s="17">
        <v>2</v>
      </c>
      <c r="R78" s="17">
        <v>1</v>
      </c>
      <c r="S78" s="17"/>
      <c r="T78" s="17"/>
      <c r="U78" s="17"/>
      <c r="V78" s="17"/>
      <c r="W78" s="17"/>
      <c r="X78" s="18">
        <f t="shared" si="11"/>
        <v>3</v>
      </c>
    </row>
    <row r="79" spans="13:24" ht="19.5" x14ac:dyDescent="0.45">
      <c r="M79" s="6">
        <v>9</v>
      </c>
      <c r="N79" s="19" t="s">
        <v>51</v>
      </c>
      <c r="O79" s="17">
        <v>0</v>
      </c>
      <c r="P79" s="17">
        <v>0</v>
      </c>
      <c r="Q79" s="17">
        <v>4</v>
      </c>
      <c r="R79" s="17">
        <v>4</v>
      </c>
      <c r="S79" s="17"/>
      <c r="T79" s="17"/>
      <c r="U79" s="17"/>
      <c r="V79" s="17"/>
      <c r="W79" s="17"/>
      <c r="X79" s="18">
        <f t="shared" si="11"/>
        <v>8</v>
      </c>
    </row>
    <row r="80" spans="13:24" ht="19.5" x14ac:dyDescent="0.45">
      <c r="M80" s="6">
        <v>10</v>
      </c>
      <c r="N80" s="19" t="s">
        <v>81</v>
      </c>
      <c r="O80" s="17">
        <v>0</v>
      </c>
      <c r="P80" s="17">
        <v>0</v>
      </c>
      <c r="Q80" s="17">
        <v>2</v>
      </c>
      <c r="R80" s="17"/>
      <c r="S80" s="17"/>
      <c r="T80" s="17"/>
      <c r="U80" s="17"/>
      <c r="V80" s="17"/>
      <c r="W80" s="17"/>
      <c r="X80" s="18">
        <f t="shared" si="11"/>
        <v>2</v>
      </c>
    </row>
    <row r="81" spans="13:24" ht="19.5" x14ac:dyDescent="0.45">
      <c r="M81" s="6">
        <v>11</v>
      </c>
      <c r="N81" s="19" t="s">
        <v>82</v>
      </c>
      <c r="O81" s="17">
        <v>0</v>
      </c>
      <c r="P81" s="17">
        <v>5</v>
      </c>
      <c r="Q81" s="17">
        <v>5</v>
      </c>
      <c r="R81" s="17">
        <v>4</v>
      </c>
      <c r="S81" s="17">
        <v>1</v>
      </c>
      <c r="T81" s="17"/>
      <c r="U81" s="17"/>
      <c r="V81" s="17"/>
      <c r="W81" s="17"/>
      <c r="X81" s="18">
        <f t="shared" si="11"/>
        <v>15</v>
      </c>
    </row>
    <row r="82" spans="13:24" ht="19.5" x14ac:dyDescent="0.45">
      <c r="M82" s="6">
        <v>12</v>
      </c>
      <c r="N82" s="19" t="s">
        <v>60</v>
      </c>
      <c r="O82" s="17">
        <v>0</v>
      </c>
      <c r="P82" s="17">
        <v>1</v>
      </c>
      <c r="Q82" s="17">
        <v>3</v>
      </c>
      <c r="R82" s="17">
        <v>1</v>
      </c>
      <c r="S82" s="17"/>
      <c r="T82" s="17"/>
      <c r="U82" s="17"/>
      <c r="V82" s="17"/>
      <c r="W82" s="17"/>
      <c r="X82" s="18">
        <f>SUM(O82:W82)</f>
        <v>5</v>
      </c>
    </row>
    <row r="83" spans="13:24" ht="19.5" x14ac:dyDescent="0.45">
      <c r="M83" s="6">
        <v>13</v>
      </c>
      <c r="N83" s="19" t="s">
        <v>83</v>
      </c>
      <c r="O83" s="17">
        <v>0</v>
      </c>
      <c r="P83" s="17">
        <v>0</v>
      </c>
      <c r="Q83" s="17">
        <v>2</v>
      </c>
      <c r="R83" s="17">
        <v>3</v>
      </c>
      <c r="S83" s="17"/>
      <c r="T83" s="17"/>
      <c r="U83" s="17"/>
      <c r="V83" s="17"/>
      <c r="W83" s="17"/>
      <c r="X83" s="18">
        <f>SUM(O83:W83)</f>
        <v>5</v>
      </c>
    </row>
    <row r="84" spans="13:24" ht="19.5" x14ac:dyDescent="0.45">
      <c r="M84" s="6">
        <v>14</v>
      </c>
      <c r="N84" s="19" t="s">
        <v>63</v>
      </c>
      <c r="O84" s="17">
        <v>0</v>
      </c>
      <c r="P84" s="17">
        <v>5</v>
      </c>
      <c r="Q84" s="17">
        <v>4</v>
      </c>
      <c r="R84" s="17">
        <v>3</v>
      </c>
      <c r="S84" s="17">
        <v>1</v>
      </c>
      <c r="T84" s="17"/>
      <c r="U84" s="17"/>
      <c r="V84" s="17"/>
      <c r="W84" s="17"/>
      <c r="X84" s="18">
        <f t="shared" ref="X84:X87" si="12">SUM(O84:W84)</f>
        <v>13</v>
      </c>
    </row>
    <row r="85" spans="13:24" ht="19.5" x14ac:dyDescent="0.45">
      <c r="M85" s="6">
        <v>15</v>
      </c>
      <c r="N85" s="19" t="s">
        <v>84</v>
      </c>
      <c r="O85" s="17">
        <v>0</v>
      </c>
      <c r="P85" s="17">
        <v>1</v>
      </c>
      <c r="Q85" s="17">
        <v>1</v>
      </c>
      <c r="R85" s="17">
        <v>3</v>
      </c>
      <c r="S85" s="17">
        <v>1</v>
      </c>
      <c r="T85" s="17"/>
      <c r="U85" s="17"/>
      <c r="V85" s="17"/>
      <c r="W85" s="17"/>
      <c r="X85" s="18">
        <f t="shared" si="12"/>
        <v>6</v>
      </c>
    </row>
    <row r="86" spans="13:24" ht="19.5" x14ac:dyDescent="0.45">
      <c r="M86" s="6">
        <v>16</v>
      </c>
      <c r="N86" s="19"/>
      <c r="O86" s="17"/>
      <c r="P86" s="17"/>
      <c r="Q86" s="17"/>
      <c r="R86" s="17"/>
      <c r="S86" s="17"/>
      <c r="T86" s="17"/>
      <c r="U86" s="17"/>
      <c r="V86" s="17"/>
      <c r="W86" s="17"/>
      <c r="X86" s="18">
        <f t="shared" si="12"/>
        <v>0</v>
      </c>
    </row>
    <row r="87" spans="13:24" ht="19.5" x14ac:dyDescent="0.45">
      <c r="M87" s="6">
        <v>17</v>
      </c>
      <c r="N87" s="19"/>
      <c r="O87" s="17"/>
      <c r="P87" s="17"/>
      <c r="Q87" s="17"/>
      <c r="R87" s="17"/>
      <c r="S87" s="17"/>
      <c r="T87" s="17"/>
      <c r="U87" s="17"/>
      <c r="V87" s="17"/>
      <c r="W87" s="17"/>
      <c r="X87" s="18">
        <f t="shared" si="12"/>
        <v>0</v>
      </c>
    </row>
    <row r="88" spans="13:24" ht="19.5" x14ac:dyDescent="0.45">
      <c r="M88" s="6">
        <v>18</v>
      </c>
      <c r="N88" s="19"/>
      <c r="O88" s="17"/>
      <c r="P88" s="17"/>
      <c r="Q88" s="17"/>
      <c r="R88" s="17"/>
      <c r="S88" s="17"/>
      <c r="T88" s="17"/>
      <c r="U88" s="17"/>
      <c r="V88" s="17"/>
      <c r="W88" s="17"/>
      <c r="X88" s="18">
        <f>SUM(O88:W88)</f>
        <v>0</v>
      </c>
    </row>
    <row r="89" spans="13:24" ht="19.5" x14ac:dyDescent="0.45">
      <c r="M89" s="6">
        <v>19</v>
      </c>
      <c r="N89" s="19"/>
      <c r="O89" s="17"/>
      <c r="P89" s="17"/>
      <c r="Q89" s="17"/>
      <c r="R89" s="17"/>
      <c r="S89" s="17"/>
      <c r="T89" s="17"/>
      <c r="U89" s="17"/>
      <c r="V89" s="17"/>
      <c r="W89" s="17"/>
      <c r="X89" s="18">
        <f>SUM(O89:W89)</f>
        <v>0</v>
      </c>
    </row>
    <row r="90" spans="13:24" ht="19.5" x14ac:dyDescent="0.45">
      <c r="M90" s="6">
        <v>20</v>
      </c>
      <c r="N90" s="19"/>
      <c r="O90" s="17"/>
      <c r="P90" s="17"/>
      <c r="Q90" s="17"/>
      <c r="R90" s="17"/>
      <c r="S90" s="17"/>
      <c r="T90" s="17"/>
      <c r="U90" s="17"/>
      <c r="V90" s="17"/>
      <c r="W90" s="17"/>
      <c r="X90" s="18">
        <f>SUM(O90:W90)</f>
        <v>0</v>
      </c>
    </row>
    <row r="91" spans="13:24" ht="19.5" x14ac:dyDescent="0.45">
      <c r="M91" s="26"/>
      <c r="N91" s="23" t="s">
        <v>10</v>
      </c>
      <c r="O91" s="24">
        <f t="shared" ref="O91:X91" si="13">SUM(O71:O90)</f>
        <v>1</v>
      </c>
      <c r="P91" s="24">
        <f t="shared" si="13"/>
        <v>26</v>
      </c>
      <c r="Q91" s="24">
        <f t="shared" si="13"/>
        <v>55</v>
      </c>
      <c r="R91" s="24">
        <f t="shared" si="13"/>
        <v>44</v>
      </c>
      <c r="S91" s="24">
        <f t="shared" si="13"/>
        <v>11</v>
      </c>
      <c r="T91" s="24">
        <f t="shared" si="13"/>
        <v>1</v>
      </c>
      <c r="U91" s="24">
        <f t="shared" si="13"/>
        <v>1</v>
      </c>
      <c r="V91" s="24">
        <f t="shared" si="13"/>
        <v>1</v>
      </c>
      <c r="W91" s="24">
        <f t="shared" si="13"/>
        <v>1</v>
      </c>
      <c r="X91" s="24">
        <f t="shared" si="13"/>
        <v>141</v>
      </c>
    </row>
    <row r="94" spans="13:24" ht="16" x14ac:dyDescent="0.4">
      <c r="N94" s="13" t="s">
        <v>85</v>
      </c>
      <c r="O94" s="14" t="s">
        <v>2</v>
      </c>
      <c r="P94" s="14" t="s">
        <v>3</v>
      </c>
      <c r="Q94" s="14" t="s">
        <v>4</v>
      </c>
      <c r="R94" s="14" t="s">
        <v>5</v>
      </c>
      <c r="S94" s="14" t="s">
        <v>6</v>
      </c>
      <c r="T94" s="14" t="s">
        <v>7</v>
      </c>
      <c r="U94" s="14" t="s">
        <v>74</v>
      </c>
      <c r="V94" s="14" t="s">
        <v>26</v>
      </c>
      <c r="W94" s="14" t="s">
        <v>75</v>
      </c>
      <c r="X94" s="14" t="s">
        <v>10</v>
      </c>
    </row>
    <row r="95" spans="13:24" ht="19.5" x14ac:dyDescent="0.45">
      <c r="M95" s="6">
        <v>1</v>
      </c>
      <c r="N95" s="16" t="s">
        <v>71</v>
      </c>
      <c r="O95" s="17">
        <v>0</v>
      </c>
      <c r="P95" s="17">
        <v>1</v>
      </c>
      <c r="Q95" s="17">
        <v>1</v>
      </c>
      <c r="R95" s="17">
        <v>1</v>
      </c>
      <c r="S95" s="17"/>
      <c r="T95" s="17"/>
      <c r="U95" s="17"/>
      <c r="V95" s="17"/>
      <c r="W95" s="17"/>
      <c r="X95" s="18">
        <f>SUM(O95:W95)</f>
        <v>3</v>
      </c>
    </row>
    <row r="96" spans="13:24" ht="19.5" x14ac:dyDescent="0.45">
      <c r="M96" s="6">
        <v>2</v>
      </c>
      <c r="N96" s="16" t="s">
        <v>86</v>
      </c>
      <c r="O96" s="17">
        <v>0</v>
      </c>
      <c r="P96" s="17">
        <v>1</v>
      </c>
      <c r="Q96" s="17">
        <v>2</v>
      </c>
      <c r="R96" s="17">
        <v>2</v>
      </c>
      <c r="S96" s="17">
        <v>1</v>
      </c>
      <c r="T96" s="17"/>
      <c r="U96" s="17"/>
      <c r="V96" s="17"/>
      <c r="W96" s="17"/>
      <c r="X96" s="18">
        <f>SUM(O96:W96)</f>
        <v>6</v>
      </c>
    </row>
    <row r="97" spans="13:24" ht="19.5" x14ac:dyDescent="0.45">
      <c r="M97" s="6">
        <v>3</v>
      </c>
      <c r="N97" s="16" t="s">
        <v>87</v>
      </c>
      <c r="O97" s="17"/>
      <c r="P97" s="17"/>
      <c r="Q97" s="17">
        <v>6</v>
      </c>
      <c r="R97" s="17"/>
      <c r="S97" s="17"/>
      <c r="T97" s="17"/>
      <c r="U97" s="17"/>
      <c r="V97" s="17"/>
      <c r="W97" s="17"/>
      <c r="X97" s="18">
        <f t="shared" ref="X97:X111" si="14">SUM(O97:W97)</f>
        <v>6</v>
      </c>
    </row>
    <row r="98" spans="13:24" ht="19.5" x14ac:dyDescent="0.45">
      <c r="M98" s="6">
        <v>4</v>
      </c>
      <c r="N98" s="16" t="s">
        <v>88</v>
      </c>
      <c r="O98" s="17">
        <v>0</v>
      </c>
      <c r="P98" s="17">
        <v>4</v>
      </c>
      <c r="Q98" s="17">
        <v>5</v>
      </c>
      <c r="R98" s="17">
        <v>1</v>
      </c>
      <c r="S98" s="17"/>
      <c r="T98" s="17">
        <v>1</v>
      </c>
      <c r="U98" s="17"/>
      <c r="V98" s="17"/>
      <c r="W98" s="17"/>
      <c r="X98" s="18">
        <f t="shared" si="14"/>
        <v>11</v>
      </c>
    </row>
    <row r="99" spans="13:24" ht="19.5" x14ac:dyDescent="0.45">
      <c r="M99" s="6">
        <v>5</v>
      </c>
      <c r="N99" s="16" t="s">
        <v>89</v>
      </c>
      <c r="O99" s="17">
        <v>0</v>
      </c>
      <c r="P99" s="17">
        <v>4</v>
      </c>
      <c r="Q99" s="17">
        <v>6</v>
      </c>
      <c r="R99" s="17">
        <v>8</v>
      </c>
      <c r="S99" s="17">
        <v>1</v>
      </c>
      <c r="T99" s="17">
        <v>2</v>
      </c>
      <c r="U99" s="17"/>
      <c r="V99" s="17"/>
      <c r="W99" s="17"/>
      <c r="X99" s="18">
        <f t="shared" si="14"/>
        <v>21</v>
      </c>
    </row>
    <row r="100" spans="13:24" ht="19.5" x14ac:dyDescent="0.45">
      <c r="M100" s="6">
        <v>6</v>
      </c>
      <c r="N100" s="19" t="s">
        <v>90</v>
      </c>
      <c r="O100" s="17">
        <v>0</v>
      </c>
      <c r="P100" s="17">
        <v>7</v>
      </c>
      <c r="Q100" s="17">
        <v>23</v>
      </c>
      <c r="R100" s="17">
        <v>21</v>
      </c>
      <c r="S100" s="17">
        <v>6</v>
      </c>
      <c r="T100" s="17"/>
      <c r="U100" s="17"/>
      <c r="V100" s="17"/>
      <c r="W100" s="17"/>
      <c r="X100" s="18">
        <f t="shared" si="14"/>
        <v>57</v>
      </c>
    </row>
    <row r="101" spans="13:24" ht="19.5" x14ac:dyDescent="0.45">
      <c r="M101" s="6">
        <v>7</v>
      </c>
      <c r="N101" s="16" t="s">
        <v>91</v>
      </c>
      <c r="O101" s="17">
        <v>0</v>
      </c>
      <c r="P101" s="17">
        <v>1</v>
      </c>
      <c r="Q101" s="17">
        <v>3</v>
      </c>
      <c r="R101" s="17">
        <v>2</v>
      </c>
      <c r="S101" s="17">
        <v>1</v>
      </c>
      <c r="T101" s="17"/>
      <c r="U101" s="17"/>
      <c r="V101" s="17"/>
      <c r="W101" s="17"/>
      <c r="X101" s="18">
        <f t="shared" si="14"/>
        <v>7</v>
      </c>
    </row>
    <row r="102" spans="13:24" ht="19.5" x14ac:dyDescent="0.45">
      <c r="M102" s="6">
        <v>8</v>
      </c>
      <c r="N102" s="19" t="s">
        <v>82</v>
      </c>
      <c r="O102" s="17">
        <v>0</v>
      </c>
      <c r="P102" s="17">
        <v>2</v>
      </c>
      <c r="Q102" s="17">
        <v>3</v>
      </c>
      <c r="R102" s="17">
        <v>2</v>
      </c>
      <c r="S102" s="17"/>
      <c r="T102" s="17"/>
      <c r="U102" s="17"/>
      <c r="V102" s="17"/>
      <c r="W102" s="17"/>
      <c r="X102" s="18">
        <f t="shared" si="14"/>
        <v>7</v>
      </c>
    </row>
    <row r="103" spans="13:24" ht="19.5" x14ac:dyDescent="0.45">
      <c r="M103" s="6">
        <v>9</v>
      </c>
      <c r="N103" s="19" t="s">
        <v>92</v>
      </c>
      <c r="O103" s="17">
        <v>0</v>
      </c>
      <c r="P103" s="17">
        <v>1</v>
      </c>
      <c r="Q103" s="17">
        <v>8</v>
      </c>
      <c r="R103" s="17">
        <v>6</v>
      </c>
      <c r="S103" s="17">
        <v>1</v>
      </c>
      <c r="T103" s="17"/>
      <c r="U103" s="17"/>
      <c r="V103" s="17"/>
      <c r="W103" s="17"/>
      <c r="X103" s="18">
        <f t="shared" si="14"/>
        <v>16</v>
      </c>
    </row>
    <row r="104" spans="13:24" ht="19.5" x14ac:dyDescent="0.45">
      <c r="M104" s="6">
        <v>10</v>
      </c>
      <c r="N104" s="19" t="s">
        <v>41</v>
      </c>
      <c r="O104" s="17">
        <v>0</v>
      </c>
      <c r="P104" s="17">
        <v>0</v>
      </c>
      <c r="Q104" s="17">
        <v>1</v>
      </c>
      <c r="R104" s="17">
        <v>1</v>
      </c>
      <c r="S104" s="17"/>
      <c r="T104" s="17"/>
      <c r="U104" s="17"/>
      <c r="V104" s="17"/>
      <c r="W104" s="17"/>
      <c r="X104" s="18">
        <f t="shared" si="14"/>
        <v>2</v>
      </c>
    </row>
    <row r="105" spans="13:24" ht="19.5" x14ac:dyDescent="0.45">
      <c r="M105" s="6">
        <v>11</v>
      </c>
      <c r="N105" s="19" t="s">
        <v>93</v>
      </c>
      <c r="O105" s="17">
        <v>0</v>
      </c>
      <c r="P105" s="17">
        <v>1</v>
      </c>
      <c r="Q105" s="17">
        <v>3</v>
      </c>
      <c r="R105" s="17">
        <v>1</v>
      </c>
      <c r="S105" s="17"/>
      <c r="T105" s="17"/>
      <c r="U105" s="17"/>
      <c r="V105" s="17"/>
      <c r="W105" s="17"/>
      <c r="X105" s="18">
        <f t="shared" si="14"/>
        <v>5</v>
      </c>
    </row>
    <row r="106" spans="13:24" ht="19.5" x14ac:dyDescent="0.45">
      <c r="M106" s="6">
        <v>12</v>
      </c>
      <c r="N106" s="19" t="s">
        <v>94</v>
      </c>
      <c r="O106" s="17">
        <v>0</v>
      </c>
      <c r="P106" s="17">
        <v>3</v>
      </c>
      <c r="Q106" s="17">
        <v>6</v>
      </c>
      <c r="R106" s="17">
        <v>9</v>
      </c>
      <c r="S106" s="17"/>
      <c r="T106" s="17"/>
      <c r="U106" s="17"/>
      <c r="V106" s="17"/>
      <c r="W106" s="17"/>
      <c r="X106" s="18">
        <f t="shared" si="14"/>
        <v>18</v>
      </c>
    </row>
    <row r="107" spans="13:24" ht="19.5" x14ac:dyDescent="0.45">
      <c r="M107" s="6">
        <v>13</v>
      </c>
      <c r="N107" s="30" t="s">
        <v>12</v>
      </c>
      <c r="O107" s="31">
        <v>0</v>
      </c>
      <c r="P107" s="31">
        <v>1</v>
      </c>
      <c r="Q107" s="31">
        <v>1</v>
      </c>
      <c r="R107" s="31">
        <v>1</v>
      </c>
      <c r="S107" s="31">
        <v>1</v>
      </c>
      <c r="T107" s="17"/>
      <c r="U107" s="17"/>
      <c r="V107" s="17"/>
      <c r="W107" s="17"/>
      <c r="X107" s="18">
        <f t="shared" si="14"/>
        <v>4</v>
      </c>
    </row>
    <row r="108" spans="13:24" ht="19.5" x14ac:dyDescent="0.45">
      <c r="M108" s="6">
        <v>14</v>
      </c>
      <c r="N108" s="30" t="s">
        <v>95</v>
      </c>
      <c r="O108" s="31">
        <v>0</v>
      </c>
      <c r="P108" s="31">
        <v>0</v>
      </c>
      <c r="Q108" s="31">
        <v>0</v>
      </c>
      <c r="R108" s="31">
        <v>0</v>
      </c>
      <c r="S108" s="31">
        <v>1</v>
      </c>
      <c r="T108" s="17"/>
      <c r="U108" s="17"/>
      <c r="V108" s="17"/>
      <c r="W108" s="17"/>
      <c r="X108" s="18">
        <f t="shared" si="14"/>
        <v>1</v>
      </c>
    </row>
    <row r="109" spans="13:24" ht="19.5" x14ac:dyDescent="0.45">
      <c r="M109" s="6">
        <v>15</v>
      </c>
      <c r="N109" s="30" t="s">
        <v>96</v>
      </c>
      <c r="O109" s="31"/>
      <c r="P109" s="31"/>
      <c r="Q109" s="31"/>
      <c r="R109" s="31">
        <v>1</v>
      </c>
      <c r="S109" s="31">
        <v>0</v>
      </c>
      <c r="T109" s="17"/>
      <c r="U109" s="17"/>
      <c r="V109" s="17"/>
      <c r="W109" s="17"/>
      <c r="X109" s="18">
        <f t="shared" si="14"/>
        <v>1</v>
      </c>
    </row>
    <row r="110" spans="13:24" ht="19.5" x14ac:dyDescent="0.45">
      <c r="M110" s="6">
        <v>16</v>
      </c>
      <c r="N110" s="19"/>
      <c r="O110" s="17"/>
      <c r="P110" s="17"/>
      <c r="Q110" s="17"/>
      <c r="R110" s="17"/>
      <c r="S110" s="17"/>
      <c r="T110" s="17"/>
      <c r="U110" s="17"/>
      <c r="V110" s="17"/>
      <c r="W110" s="17"/>
      <c r="X110" s="18">
        <f t="shared" si="14"/>
        <v>0</v>
      </c>
    </row>
    <row r="111" spans="13:24" ht="19.5" x14ac:dyDescent="0.45">
      <c r="M111" s="6">
        <v>17</v>
      </c>
      <c r="N111" s="19"/>
      <c r="O111" s="17"/>
      <c r="P111" s="17"/>
      <c r="Q111" s="17"/>
      <c r="R111" s="17"/>
      <c r="S111" s="17"/>
      <c r="T111" s="17"/>
      <c r="U111" s="17"/>
      <c r="V111" s="17"/>
      <c r="W111" s="17"/>
      <c r="X111" s="18">
        <f t="shared" si="14"/>
        <v>0</v>
      </c>
    </row>
    <row r="112" spans="13:24" ht="19.5" x14ac:dyDescent="0.45">
      <c r="M112" s="6">
        <v>18</v>
      </c>
      <c r="N112" s="19"/>
      <c r="O112" s="17"/>
      <c r="P112" s="17"/>
      <c r="Q112" s="17"/>
      <c r="R112" s="17"/>
      <c r="S112" s="17"/>
      <c r="T112" s="17"/>
      <c r="U112" s="17"/>
      <c r="V112" s="17"/>
      <c r="W112" s="17"/>
      <c r="X112" s="18">
        <f>SUM(O112:W112)</f>
        <v>0</v>
      </c>
    </row>
    <row r="113" spans="13:24" ht="19.5" x14ac:dyDescent="0.45">
      <c r="M113" s="6">
        <v>19</v>
      </c>
      <c r="N113" s="19"/>
      <c r="O113" s="17"/>
      <c r="P113" s="17"/>
      <c r="Q113" s="17"/>
      <c r="R113" s="17"/>
      <c r="S113" s="17"/>
      <c r="T113" s="17"/>
      <c r="U113" s="17"/>
      <c r="V113" s="17"/>
      <c r="W113" s="17"/>
      <c r="X113" s="18">
        <f>SUM(O113:W113)</f>
        <v>0</v>
      </c>
    </row>
    <row r="114" spans="13:24" ht="19.5" x14ac:dyDescent="0.45">
      <c r="M114" s="6">
        <v>20</v>
      </c>
      <c r="N114" s="19"/>
      <c r="O114" s="17"/>
      <c r="P114" s="17"/>
      <c r="Q114" s="17"/>
      <c r="R114" s="17"/>
      <c r="S114" s="17"/>
      <c r="T114" s="17"/>
      <c r="U114" s="17"/>
      <c r="V114" s="17"/>
      <c r="W114" s="17"/>
      <c r="X114" s="18">
        <f>SUM(O114:W114)</f>
        <v>0</v>
      </c>
    </row>
    <row r="115" spans="13:24" ht="19.5" x14ac:dyDescent="0.45">
      <c r="M115" s="26"/>
      <c r="N115" s="23" t="s">
        <v>10</v>
      </c>
      <c r="O115" s="24">
        <f t="shared" ref="O115:T115" si="15">SUM(O95:O114)</f>
        <v>0</v>
      </c>
      <c r="P115" s="24">
        <f t="shared" si="15"/>
        <v>26</v>
      </c>
      <c r="Q115" s="24">
        <f t="shared" si="15"/>
        <v>68</v>
      </c>
      <c r="R115" s="24">
        <f t="shared" si="15"/>
        <v>56</v>
      </c>
      <c r="S115" s="24">
        <f t="shared" si="15"/>
        <v>12</v>
      </c>
      <c r="T115" s="24">
        <f t="shared" si="15"/>
        <v>3</v>
      </c>
      <c r="U115" s="24">
        <f>SUM(U95:U114)</f>
        <v>0</v>
      </c>
      <c r="V115" s="24">
        <f>SUM(V95:V114)</f>
        <v>0</v>
      </c>
      <c r="W115" s="24">
        <f>SUM(W95:W114)</f>
        <v>0</v>
      </c>
      <c r="X115" s="24">
        <f>SUM(X95:X114)</f>
        <v>165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  <pageSetup paperSize="9" scale="24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 PEDIDO 2025 ARIELLE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Braga de Oliveira</dc:creator>
  <cp:lastModifiedBy>Johnny Braga de Oliveira</cp:lastModifiedBy>
  <dcterms:created xsi:type="dcterms:W3CDTF">2025-08-11T23:18:21Z</dcterms:created>
  <dcterms:modified xsi:type="dcterms:W3CDTF">2025-08-11T23:18:39Z</dcterms:modified>
</cp:coreProperties>
</file>