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67ba8ed64f1dd3db/techno-pm/Sprint Capacity Planner/"/>
    </mc:Choice>
  </mc:AlternateContent>
  <bookViews>
    <workbookView xWindow="0" yWindow="0" windowWidth="20490" windowHeight="7530"/>
  </bookViews>
  <sheets>
    <sheet name="Capacity Planner" sheetId="1" r:id="rId1"/>
    <sheet name="Resource Plan" sheetId="2" r:id="rId2"/>
    <sheet name="Data" sheetId="3" r:id="rId3"/>
  </sheets>
  <definedNames>
    <definedName name="_xlnm._FilterDatabase" localSheetId="1" hidden="1">'Resource Plan'!$A$1:$B$100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Y2" i="1"/>
  <c r="Z2" i="1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AV3" i="2"/>
  <c r="AG3" i="2"/>
  <c r="R3" i="2"/>
  <c r="C3" i="2"/>
  <c r="AI6" i="1"/>
  <c r="AH6" i="1"/>
  <c r="AG6" i="1"/>
  <c r="AF6" i="1"/>
  <c r="AE6" i="1"/>
  <c r="U6" i="1"/>
  <c r="V6" i="1"/>
  <c r="W6" i="1"/>
  <c r="X6" i="1"/>
  <c r="Y6" i="1"/>
  <c r="Z6" i="1"/>
  <c r="U7" i="1"/>
  <c r="V7" i="1"/>
  <c r="W7" i="1"/>
  <c r="X7" i="1"/>
  <c r="Y7" i="1"/>
  <c r="Z7" i="1"/>
  <c r="U8" i="1"/>
  <c r="V8" i="1"/>
  <c r="W8" i="1"/>
  <c r="X8" i="1"/>
  <c r="Y8" i="1"/>
  <c r="Z8" i="1"/>
  <c r="U9" i="1"/>
  <c r="V9" i="1"/>
  <c r="W9" i="1"/>
  <c r="X9" i="1"/>
  <c r="Y9" i="1"/>
  <c r="Z9" i="1"/>
  <c r="U10" i="1"/>
  <c r="V10" i="1"/>
  <c r="W10" i="1"/>
  <c r="X10" i="1"/>
  <c r="Y10" i="1"/>
  <c r="Z10" i="1"/>
  <c r="U11" i="1"/>
  <c r="V11" i="1"/>
  <c r="W11" i="1"/>
  <c r="X11" i="1"/>
  <c r="Y11" i="1"/>
  <c r="Z11" i="1"/>
  <c r="U12" i="1"/>
  <c r="V12" i="1"/>
  <c r="W12" i="1"/>
  <c r="X12" i="1"/>
  <c r="Y12" i="1"/>
  <c r="Z12" i="1"/>
  <c r="U13" i="1"/>
  <c r="V13" i="1"/>
  <c r="W13" i="1"/>
  <c r="X13" i="1"/>
  <c r="Y13" i="1"/>
  <c r="Z13" i="1"/>
  <c r="U14" i="1"/>
  <c r="V14" i="1"/>
  <c r="W14" i="1"/>
  <c r="X14" i="1"/>
  <c r="Y14" i="1"/>
  <c r="Z14" i="1"/>
  <c r="U15" i="1"/>
  <c r="V15" i="1"/>
  <c r="W15" i="1"/>
  <c r="X15" i="1"/>
  <c r="Y15" i="1"/>
  <c r="Z15" i="1"/>
  <c r="U16" i="1"/>
  <c r="V16" i="1"/>
  <c r="W16" i="1"/>
  <c r="X16" i="1"/>
  <c r="Y16" i="1"/>
  <c r="Z16" i="1"/>
  <c r="U17" i="1"/>
  <c r="V17" i="1"/>
  <c r="W17" i="1"/>
  <c r="X17" i="1"/>
  <c r="Y17" i="1"/>
  <c r="Z17" i="1"/>
  <c r="U18" i="1"/>
  <c r="V18" i="1"/>
  <c r="W18" i="1"/>
  <c r="X18" i="1"/>
  <c r="Y18" i="1"/>
  <c r="Z18" i="1"/>
  <c r="U19" i="1"/>
  <c r="V19" i="1"/>
  <c r="W19" i="1"/>
  <c r="X19" i="1"/>
  <c r="Y19" i="1"/>
  <c r="Z19" i="1"/>
  <c r="U20" i="1"/>
  <c r="V20" i="1"/>
  <c r="W20" i="1"/>
  <c r="X20" i="1"/>
  <c r="Y20" i="1"/>
  <c r="Z20" i="1"/>
  <c r="U21" i="1"/>
  <c r="V21" i="1"/>
  <c r="W21" i="1"/>
  <c r="X21" i="1"/>
  <c r="Y21" i="1"/>
  <c r="Z21" i="1"/>
  <c r="U22" i="1"/>
  <c r="V22" i="1"/>
  <c r="W22" i="1"/>
  <c r="X22" i="1"/>
  <c r="Y22" i="1"/>
  <c r="Z22" i="1"/>
  <c r="U23" i="1"/>
  <c r="V23" i="1"/>
  <c r="W23" i="1"/>
  <c r="X23" i="1"/>
  <c r="Y23" i="1"/>
  <c r="Z23" i="1"/>
  <c r="U24" i="1"/>
  <c r="V24" i="1"/>
  <c r="W24" i="1"/>
  <c r="X24" i="1"/>
  <c r="Y24" i="1"/>
  <c r="Z24" i="1"/>
  <c r="U25" i="1"/>
  <c r="V25" i="1"/>
  <c r="W25" i="1"/>
  <c r="X25" i="1"/>
  <c r="Y25" i="1"/>
  <c r="Z25" i="1"/>
  <c r="U26" i="1"/>
  <c r="V26" i="1"/>
  <c r="W26" i="1"/>
  <c r="X26" i="1"/>
  <c r="Y26" i="1"/>
  <c r="Z26" i="1"/>
  <c r="U27" i="1"/>
  <c r="V27" i="1"/>
  <c r="W27" i="1"/>
  <c r="X27" i="1"/>
  <c r="Y27" i="1"/>
  <c r="Z27" i="1"/>
  <c r="U28" i="1"/>
  <c r="V28" i="1"/>
  <c r="W28" i="1"/>
  <c r="X28" i="1"/>
  <c r="Y28" i="1"/>
  <c r="Z28" i="1"/>
  <c r="U29" i="1"/>
  <c r="V29" i="1"/>
  <c r="W29" i="1"/>
  <c r="X29" i="1"/>
  <c r="Y29" i="1"/>
  <c r="Z29" i="1"/>
  <c r="U30" i="1"/>
  <c r="V30" i="1"/>
  <c r="W30" i="1"/>
  <c r="X30" i="1"/>
  <c r="Y30" i="1"/>
  <c r="Z30" i="1"/>
  <c r="U31" i="1"/>
  <c r="V31" i="1"/>
  <c r="W31" i="1"/>
  <c r="X31" i="1"/>
  <c r="Y31" i="1"/>
  <c r="Z31" i="1"/>
  <c r="U32" i="1"/>
  <c r="V32" i="1"/>
  <c r="W32" i="1"/>
  <c r="X32" i="1"/>
  <c r="Y32" i="1"/>
  <c r="Z32" i="1"/>
  <c r="U33" i="1"/>
  <c r="V33" i="1"/>
  <c r="W33" i="1"/>
  <c r="X33" i="1"/>
  <c r="Y33" i="1"/>
  <c r="Z33" i="1"/>
  <c r="U34" i="1"/>
  <c r="V34" i="1"/>
  <c r="W34" i="1"/>
  <c r="X34" i="1"/>
  <c r="Y34" i="1"/>
  <c r="Z34" i="1"/>
  <c r="U35" i="1"/>
  <c r="V35" i="1"/>
  <c r="W35" i="1"/>
  <c r="X35" i="1"/>
  <c r="Y35" i="1"/>
  <c r="Z35" i="1"/>
  <c r="U36" i="1"/>
  <c r="V36" i="1"/>
  <c r="W36" i="1"/>
  <c r="X36" i="1"/>
  <c r="Y36" i="1"/>
  <c r="Z36" i="1"/>
  <c r="U37" i="1"/>
  <c r="V37" i="1"/>
  <c r="W37" i="1"/>
  <c r="X37" i="1"/>
  <c r="Y37" i="1"/>
  <c r="Z37" i="1"/>
  <c r="U38" i="1"/>
  <c r="V38" i="1"/>
  <c r="W38" i="1"/>
  <c r="X38" i="1"/>
  <c r="Y38" i="1"/>
  <c r="Z38" i="1"/>
  <c r="U39" i="1"/>
  <c r="V39" i="1"/>
  <c r="W39" i="1"/>
  <c r="X39" i="1"/>
  <c r="Y39" i="1"/>
  <c r="Z39" i="1"/>
  <c r="U40" i="1"/>
  <c r="V40" i="1"/>
  <c r="W40" i="1"/>
  <c r="X40" i="1"/>
  <c r="Y40" i="1"/>
  <c r="Z40" i="1"/>
  <c r="U41" i="1"/>
  <c r="V41" i="1"/>
  <c r="W41" i="1"/>
  <c r="X41" i="1"/>
  <c r="Y41" i="1"/>
  <c r="Z41" i="1"/>
  <c r="U42" i="1"/>
  <c r="V42" i="1"/>
  <c r="W42" i="1"/>
  <c r="X42" i="1"/>
  <c r="Y42" i="1"/>
  <c r="Z42" i="1"/>
  <c r="AL6" i="1"/>
  <c r="AM6" i="1"/>
  <c r="AN6" i="1"/>
  <c r="AO6" i="1"/>
  <c r="AP6" i="1"/>
  <c r="AQ6" i="1"/>
  <c r="AR6" i="1"/>
  <c r="AL7" i="1"/>
  <c r="AM7" i="1"/>
  <c r="AN7" i="1"/>
  <c r="AO7" i="1"/>
  <c r="AP7" i="1"/>
  <c r="AQ7" i="1"/>
  <c r="AR7" i="1"/>
  <c r="AL8" i="1"/>
  <c r="AM8" i="1"/>
  <c r="AN8" i="1"/>
  <c r="AO8" i="1"/>
  <c r="AP8" i="1"/>
  <c r="AQ8" i="1"/>
  <c r="AR8" i="1"/>
  <c r="AL9" i="1"/>
  <c r="AM9" i="1"/>
  <c r="AN9" i="1"/>
  <c r="AO9" i="1"/>
  <c r="AP9" i="1"/>
  <c r="AQ9" i="1"/>
  <c r="AR9" i="1"/>
  <c r="AL10" i="1"/>
  <c r="AM10" i="1"/>
  <c r="AN10" i="1"/>
  <c r="AO10" i="1"/>
  <c r="AP10" i="1"/>
  <c r="AQ10" i="1"/>
  <c r="AR10" i="1"/>
  <c r="AL11" i="1"/>
  <c r="AM11" i="1"/>
  <c r="AN11" i="1"/>
  <c r="AO11" i="1"/>
  <c r="AP11" i="1"/>
  <c r="AQ11" i="1"/>
  <c r="AR11" i="1"/>
  <c r="AL12" i="1"/>
  <c r="AM12" i="1"/>
  <c r="AN12" i="1"/>
  <c r="AO12" i="1"/>
  <c r="AP12" i="1"/>
  <c r="AQ12" i="1"/>
  <c r="AR12" i="1"/>
  <c r="AL13" i="1"/>
  <c r="AM13" i="1"/>
  <c r="AN13" i="1"/>
  <c r="AO13" i="1"/>
  <c r="AP13" i="1"/>
  <c r="AQ13" i="1"/>
  <c r="AR13" i="1"/>
  <c r="AL14" i="1"/>
  <c r="AM14" i="1"/>
  <c r="AN14" i="1"/>
  <c r="AO14" i="1"/>
  <c r="AP14" i="1"/>
  <c r="AQ14" i="1"/>
  <c r="AR14" i="1"/>
  <c r="AL15" i="1"/>
  <c r="AM15" i="1"/>
  <c r="AN15" i="1"/>
  <c r="AO15" i="1"/>
  <c r="AP15" i="1"/>
  <c r="AQ15" i="1"/>
  <c r="AR15" i="1"/>
  <c r="AL16" i="1"/>
  <c r="AM16" i="1"/>
  <c r="AN16" i="1"/>
  <c r="AO16" i="1"/>
  <c r="AP16" i="1"/>
  <c r="AQ16" i="1"/>
  <c r="AR16" i="1"/>
  <c r="AL17" i="1"/>
  <c r="AM17" i="1"/>
  <c r="AN17" i="1"/>
  <c r="AO17" i="1"/>
  <c r="AP17" i="1"/>
  <c r="AQ17" i="1"/>
  <c r="AR17" i="1"/>
  <c r="AL18" i="1"/>
  <c r="AM18" i="1"/>
  <c r="AN18" i="1"/>
  <c r="AO18" i="1"/>
  <c r="AP18" i="1"/>
  <c r="AQ18" i="1"/>
  <c r="AR18" i="1"/>
  <c r="AL19" i="1"/>
  <c r="AM19" i="1"/>
  <c r="AN19" i="1"/>
  <c r="AO19" i="1"/>
  <c r="AP19" i="1"/>
  <c r="AQ19" i="1"/>
  <c r="AR19" i="1"/>
  <c r="AL20" i="1"/>
  <c r="AM20" i="1"/>
  <c r="AN20" i="1"/>
  <c r="AO20" i="1"/>
  <c r="AP20" i="1"/>
  <c r="AQ20" i="1"/>
  <c r="AR20" i="1"/>
  <c r="AL21" i="1"/>
  <c r="AM21" i="1"/>
  <c r="AN21" i="1"/>
  <c r="AO21" i="1"/>
  <c r="AP21" i="1"/>
  <c r="AQ21" i="1"/>
  <c r="AR21" i="1"/>
  <c r="AL22" i="1"/>
  <c r="AM22" i="1"/>
  <c r="AN22" i="1"/>
  <c r="AO22" i="1"/>
  <c r="AP22" i="1"/>
  <c r="AQ22" i="1"/>
  <c r="AR22" i="1"/>
  <c r="AL23" i="1"/>
  <c r="AM23" i="1"/>
  <c r="AN23" i="1"/>
  <c r="AO23" i="1"/>
  <c r="AP23" i="1"/>
  <c r="AQ23" i="1"/>
  <c r="AR23" i="1"/>
  <c r="AL24" i="1"/>
  <c r="AM24" i="1"/>
  <c r="AN24" i="1"/>
  <c r="AO24" i="1"/>
  <c r="AP24" i="1"/>
  <c r="AQ24" i="1"/>
  <c r="AR24" i="1"/>
  <c r="AL25" i="1"/>
  <c r="AM25" i="1"/>
  <c r="AN25" i="1"/>
  <c r="AO25" i="1"/>
  <c r="AP25" i="1"/>
  <c r="AQ25" i="1"/>
  <c r="AR25" i="1"/>
  <c r="AL26" i="1"/>
  <c r="AM26" i="1"/>
  <c r="AN26" i="1"/>
  <c r="AO26" i="1"/>
  <c r="AP26" i="1"/>
  <c r="AQ26" i="1"/>
  <c r="AR26" i="1"/>
  <c r="AL27" i="1"/>
  <c r="AM27" i="1"/>
  <c r="AN27" i="1"/>
  <c r="AO27" i="1"/>
  <c r="AP27" i="1"/>
  <c r="AQ27" i="1"/>
  <c r="AR27" i="1"/>
  <c r="AL28" i="1"/>
  <c r="AM28" i="1"/>
  <c r="AN28" i="1"/>
  <c r="AO28" i="1"/>
  <c r="AP28" i="1"/>
  <c r="AQ28" i="1"/>
  <c r="AR28" i="1"/>
  <c r="AL29" i="1"/>
  <c r="AM29" i="1"/>
  <c r="AN29" i="1"/>
  <c r="AO29" i="1"/>
  <c r="AP29" i="1"/>
  <c r="AQ29" i="1"/>
  <c r="AR29" i="1"/>
  <c r="AL30" i="1"/>
  <c r="AM30" i="1"/>
  <c r="AN30" i="1"/>
  <c r="AO30" i="1"/>
  <c r="AP30" i="1"/>
  <c r="AQ30" i="1"/>
  <c r="AR30" i="1"/>
  <c r="AL31" i="1"/>
  <c r="AM31" i="1"/>
  <c r="AN31" i="1"/>
  <c r="AO31" i="1"/>
  <c r="AP31" i="1"/>
  <c r="AQ31" i="1"/>
  <c r="AR31" i="1"/>
  <c r="AL32" i="1"/>
  <c r="AM32" i="1"/>
  <c r="AN32" i="1"/>
  <c r="AO32" i="1"/>
  <c r="AP32" i="1"/>
  <c r="AQ32" i="1"/>
  <c r="AR32" i="1"/>
  <c r="AL33" i="1"/>
  <c r="AM33" i="1"/>
  <c r="AN33" i="1"/>
  <c r="AO33" i="1"/>
  <c r="AP33" i="1"/>
  <c r="AQ33" i="1"/>
  <c r="AR33" i="1"/>
  <c r="AL34" i="1"/>
  <c r="AM34" i="1"/>
  <c r="AN34" i="1"/>
  <c r="AO34" i="1"/>
  <c r="AP34" i="1"/>
  <c r="AQ34" i="1"/>
  <c r="AR34" i="1"/>
  <c r="AL35" i="1"/>
  <c r="AM35" i="1"/>
  <c r="AN35" i="1"/>
  <c r="AO35" i="1"/>
  <c r="AP35" i="1"/>
  <c r="AQ35" i="1"/>
  <c r="AR35" i="1"/>
  <c r="AL36" i="1"/>
  <c r="AM36" i="1"/>
  <c r="AN36" i="1"/>
  <c r="AO36" i="1"/>
  <c r="AP36" i="1"/>
  <c r="AQ36" i="1"/>
  <c r="AR36" i="1"/>
  <c r="AL37" i="1"/>
  <c r="AM37" i="1"/>
  <c r="AN37" i="1"/>
  <c r="AO37" i="1"/>
  <c r="AP37" i="1"/>
  <c r="AQ37" i="1"/>
  <c r="AR37" i="1"/>
  <c r="AL38" i="1"/>
  <c r="AM38" i="1"/>
  <c r="AN38" i="1"/>
  <c r="AO38" i="1"/>
  <c r="AP38" i="1"/>
  <c r="AQ38" i="1"/>
  <c r="AR38" i="1"/>
  <c r="AL39" i="1"/>
  <c r="AM39" i="1"/>
  <c r="AN39" i="1"/>
  <c r="AO39" i="1"/>
  <c r="AP39" i="1"/>
  <c r="AQ39" i="1"/>
  <c r="AR39" i="1"/>
  <c r="AL40" i="1"/>
  <c r="AM40" i="1"/>
  <c r="AN40" i="1"/>
  <c r="AO40" i="1"/>
  <c r="AP40" i="1"/>
  <c r="AQ40" i="1"/>
  <c r="AR40" i="1"/>
  <c r="AL41" i="1"/>
  <c r="AM41" i="1"/>
  <c r="AN41" i="1"/>
  <c r="AO41" i="1"/>
  <c r="AP41" i="1"/>
  <c r="AQ41" i="1"/>
  <c r="AR41" i="1"/>
  <c r="AL42" i="1"/>
  <c r="AM42" i="1"/>
  <c r="AN42" i="1"/>
  <c r="AO42" i="1"/>
  <c r="AP42" i="1"/>
  <c r="AQ42" i="1"/>
  <c r="AR42" i="1"/>
  <c r="AR5" i="1"/>
  <c r="AQ5" i="1"/>
  <c r="AP5" i="1"/>
  <c r="AO5" i="1"/>
  <c r="AN5" i="1"/>
  <c r="AM5" i="1"/>
  <c r="AI5" i="1"/>
  <c r="AH5" i="1"/>
  <c r="AG5" i="1"/>
  <c r="AF5" i="1"/>
  <c r="AE5" i="1"/>
  <c r="AL5" i="1"/>
  <c r="AD6" i="1"/>
  <c r="AD7" i="1"/>
  <c r="AE7" i="1"/>
  <c r="AF7" i="1"/>
  <c r="AG7" i="1"/>
  <c r="AH7" i="1"/>
  <c r="AI7" i="1"/>
  <c r="AD8" i="1"/>
  <c r="AE8" i="1"/>
  <c r="AF8" i="1"/>
  <c r="AG8" i="1"/>
  <c r="AH8" i="1"/>
  <c r="AI8" i="1"/>
  <c r="AD9" i="1"/>
  <c r="AE9" i="1"/>
  <c r="AF9" i="1"/>
  <c r="AG9" i="1"/>
  <c r="AH9" i="1"/>
  <c r="AI9" i="1"/>
  <c r="AD10" i="1"/>
  <c r="AE10" i="1"/>
  <c r="AF10" i="1"/>
  <c r="AG10" i="1"/>
  <c r="AH10" i="1"/>
  <c r="AI10" i="1"/>
  <c r="AD11" i="1"/>
  <c r="AE11" i="1"/>
  <c r="AF11" i="1"/>
  <c r="AG11" i="1"/>
  <c r="AH11" i="1"/>
  <c r="AI11" i="1"/>
  <c r="AD12" i="1"/>
  <c r="AE12" i="1"/>
  <c r="AF12" i="1"/>
  <c r="AG12" i="1"/>
  <c r="AH12" i="1"/>
  <c r="AI12" i="1"/>
  <c r="AD13" i="1"/>
  <c r="AE13" i="1"/>
  <c r="AF13" i="1"/>
  <c r="AG13" i="1"/>
  <c r="AH13" i="1"/>
  <c r="AI13" i="1"/>
  <c r="AD14" i="1"/>
  <c r="AE14" i="1"/>
  <c r="AF14" i="1"/>
  <c r="AG14" i="1"/>
  <c r="AH14" i="1"/>
  <c r="AI14" i="1"/>
  <c r="AD15" i="1"/>
  <c r="AE15" i="1"/>
  <c r="AF15" i="1"/>
  <c r="AG15" i="1"/>
  <c r="AH15" i="1"/>
  <c r="AI15" i="1"/>
  <c r="AD16" i="1"/>
  <c r="AE16" i="1"/>
  <c r="AF16" i="1"/>
  <c r="AG16" i="1"/>
  <c r="AH16" i="1"/>
  <c r="AI16" i="1"/>
  <c r="AD17" i="1"/>
  <c r="AE17" i="1"/>
  <c r="AF17" i="1"/>
  <c r="AG17" i="1"/>
  <c r="AH17" i="1"/>
  <c r="AI17" i="1"/>
  <c r="AD18" i="1"/>
  <c r="AE18" i="1"/>
  <c r="AF18" i="1"/>
  <c r="AG18" i="1"/>
  <c r="AH18" i="1"/>
  <c r="AI18" i="1"/>
  <c r="AD19" i="1"/>
  <c r="AE19" i="1"/>
  <c r="AF19" i="1"/>
  <c r="AG19" i="1"/>
  <c r="AH19" i="1"/>
  <c r="AI19" i="1"/>
  <c r="AD20" i="1"/>
  <c r="AE20" i="1"/>
  <c r="AF20" i="1"/>
  <c r="AG20" i="1"/>
  <c r="AH20" i="1"/>
  <c r="AI20" i="1"/>
  <c r="AD21" i="1"/>
  <c r="AE21" i="1"/>
  <c r="AF21" i="1"/>
  <c r="AG21" i="1"/>
  <c r="AH21" i="1"/>
  <c r="AI21" i="1"/>
  <c r="AD22" i="1"/>
  <c r="AE22" i="1"/>
  <c r="AF22" i="1"/>
  <c r="AG22" i="1"/>
  <c r="AH22" i="1"/>
  <c r="AI22" i="1"/>
  <c r="AD23" i="1"/>
  <c r="AE23" i="1"/>
  <c r="AF23" i="1"/>
  <c r="AG23" i="1"/>
  <c r="AH23" i="1"/>
  <c r="AI23" i="1"/>
  <c r="AD24" i="1"/>
  <c r="AE24" i="1"/>
  <c r="AF24" i="1"/>
  <c r="AG24" i="1"/>
  <c r="AH24" i="1"/>
  <c r="AI24" i="1"/>
  <c r="AD25" i="1"/>
  <c r="AE25" i="1"/>
  <c r="AF25" i="1"/>
  <c r="AG25" i="1"/>
  <c r="AH25" i="1"/>
  <c r="AI25" i="1"/>
  <c r="AD26" i="1"/>
  <c r="AE26" i="1"/>
  <c r="AF26" i="1"/>
  <c r="AG26" i="1"/>
  <c r="AH26" i="1"/>
  <c r="AI26" i="1"/>
  <c r="AD27" i="1"/>
  <c r="AE27" i="1"/>
  <c r="AF27" i="1"/>
  <c r="AG27" i="1"/>
  <c r="AH27" i="1"/>
  <c r="AI27" i="1"/>
  <c r="AD28" i="1"/>
  <c r="AE28" i="1"/>
  <c r="AF28" i="1"/>
  <c r="AG28" i="1"/>
  <c r="AH28" i="1"/>
  <c r="AI28" i="1"/>
  <c r="AD29" i="1"/>
  <c r="AE29" i="1"/>
  <c r="AF29" i="1"/>
  <c r="AG29" i="1"/>
  <c r="AH29" i="1"/>
  <c r="AI29" i="1"/>
  <c r="AD30" i="1"/>
  <c r="AE30" i="1"/>
  <c r="AF30" i="1"/>
  <c r="AG30" i="1"/>
  <c r="AH30" i="1"/>
  <c r="AI30" i="1"/>
  <c r="AD31" i="1"/>
  <c r="AE31" i="1"/>
  <c r="AF31" i="1"/>
  <c r="AG31" i="1"/>
  <c r="AH31" i="1"/>
  <c r="AI31" i="1"/>
  <c r="AD32" i="1"/>
  <c r="AE32" i="1"/>
  <c r="AF32" i="1"/>
  <c r="AG32" i="1"/>
  <c r="AH32" i="1"/>
  <c r="AI32" i="1"/>
  <c r="AD33" i="1"/>
  <c r="AE33" i="1"/>
  <c r="AF33" i="1"/>
  <c r="AG33" i="1"/>
  <c r="AH33" i="1"/>
  <c r="AI33" i="1"/>
  <c r="AD34" i="1"/>
  <c r="AE34" i="1"/>
  <c r="AF34" i="1"/>
  <c r="AG34" i="1"/>
  <c r="AH34" i="1"/>
  <c r="AI34" i="1"/>
  <c r="AD35" i="1"/>
  <c r="AE35" i="1"/>
  <c r="AF35" i="1"/>
  <c r="AG35" i="1"/>
  <c r="AH35" i="1"/>
  <c r="AI35" i="1"/>
  <c r="AD36" i="1"/>
  <c r="AE36" i="1"/>
  <c r="AF36" i="1"/>
  <c r="AG36" i="1"/>
  <c r="AH36" i="1"/>
  <c r="AI36" i="1"/>
  <c r="AD37" i="1"/>
  <c r="AE37" i="1"/>
  <c r="AF37" i="1"/>
  <c r="AG37" i="1"/>
  <c r="AH37" i="1"/>
  <c r="AI37" i="1"/>
  <c r="AD38" i="1"/>
  <c r="AE38" i="1"/>
  <c r="AF38" i="1"/>
  <c r="AG38" i="1"/>
  <c r="AH38" i="1"/>
  <c r="AI38" i="1"/>
  <c r="AD39" i="1"/>
  <c r="AE39" i="1"/>
  <c r="AF39" i="1"/>
  <c r="AG39" i="1"/>
  <c r="AH39" i="1"/>
  <c r="AI39" i="1"/>
  <c r="AD40" i="1"/>
  <c r="AE40" i="1"/>
  <c r="AF40" i="1"/>
  <c r="AG40" i="1"/>
  <c r="AH40" i="1"/>
  <c r="AI40" i="1"/>
  <c r="AD41" i="1"/>
  <c r="AE41" i="1"/>
  <c r="AF41" i="1"/>
  <c r="AG41" i="1"/>
  <c r="AH41" i="1"/>
  <c r="AI41" i="1"/>
  <c r="AD42" i="1"/>
  <c r="AE42" i="1"/>
  <c r="AF42" i="1"/>
  <c r="AG42" i="1"/>
  <c r="AH42" i="1"/>
  <c r="AI42" i="1"/>
  <c r="AD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5" i="1"/>
  <c r="F5" i="3" l="1"/>
  <c r="E4" i="3"/>
  <c r="F3" i="3"/>
  <c r="F4" i="3"/>
  <c r="F6" i="3"/>
  <c r="E6" i="3"/>
  <c r="F7" i="3"/>
  <c r="E5" i="3"/>
  <c r="F2" i="3"/>
  <c r="W2" i="1" s="1"/>
  <c r="E7" i="3"/>
  <c r="E3" i="3"/>
  <c r="AA36" i="1"/>
  <c r="AA40" i="1"/>
  <c r="AA39" i="1"/>
  <c r="AA35" i="1"/>
  <c r="AA42" i="1"/>
  <c r="AA41" i="1"/>
  <c r="AA38" i="1"/>
  <c r="AA37" i="1"/>
  <c r="AA34" i="1"/>
  <c r="AA33" i="1"/>
  <c r="C3" i="3"/>
  <c r="D7" i="3"/>
  <c r="C6" i="3"/>
  <c r="D2" i="3"/>
  <c r="U2" i="1" s="1"/>
  <c r="C5" i="3"/>
  <c r="D3" i="3"/>
  <c r="D4" i="3"/>
  <c r="E2" i="3"/>
  <c r="D6" i="3"/>
  <c r="C2" i="3"/>
  <c r="C4" i="3"/>
  <c r="D5" i="3"/>
  <c r="C7" i="3"/>
  <c r="Q2" i="1" s="1"/>
  <c r="AO43" i="1"/>
  <c r="AO3" i="1" s="1"/>
  <c r="AD43" i="1"/>
  <c r="AD3" i="1" s="1"/>
  <c r="AM43" i="1"/>
  <c r="AM3" i="1" s="1"/>
  <c r="AQ43" i="1"/>
  <c r="AQ3" i="1" s="1"/>
  <c r="AG43" i="1"/>
  <c r="AG3" i="1" s="1"/>
  <c r="AN43" i="1"/>
  <c r="AN3" i="1" s="1"/>
  <c r="AR43" i="1"/>
  <c r="AR3" i="1" s="1"/>
  <c r="AS40" i="1"/>
  <c r="AS36" i="1"/>
  <c r="AS32" i="1"/>
  <c r="AS28" i="1"/>
  <c r="AS24" i="1"/>
  <c r="AS20" i="1"/>
  <c r="AS16" i="1"/>
  <c r="AS12" i="1"/>
  <c r="AS8" i="1"/>
  <c r="AH43" i="1"/>
  <c r="AH3" i="1" s="1"/>
  <c r="AS41" i="1"/>
  <c r="AS37" i="1"/>
  <c r="AS33" i="1"/>
  <c r="AS29" i="1"/>
  <c r="AS25" i="1"/>
  <c r="AS21" i="1"/>
  <c r="AS17" i="1"/>
  <c r="AS13" i="1"/>
  <c r="AS9" i="1"/>
  <c r="AE43" i="1"/>
  <c r="AE3" i="1" s="1"/>
  <c r="AI43" i="1"/>
  <c r="AI3" i="1" s="1"/>
  <c r="AP43" i="1"/>
  <c r="AP3" i="1" s="1"/>
  <c r="AS42" i="1"/>
  <c r="AS38" i="1"/>
  <c r="AS34" i="1"/>
  <c r="AS30" i="1"/>
  <c r="AS26" i="1"/>
  <c r="AS22" i="1"/>
  <c r="AS18" i="1"/>
  <c r="AS14" i="1"/>
  <c r="AS10" i="1"/>
  <c r="AS6" i="1"/>
  <c r="AF43" i="1"/>
  <c r="AF3" i="1" s="1"/>
  <c r="AS39" i="1"/>
  <c r="AS35" i="1"/>
  <c r="AS31" i="1"/>
  <c r="AS27" i="1"/>
  <c r="AS23" i="1"/>
  <c r="AS19" i="1"/>
  <c r="AS15" i="1"/>
  <c r="AS11" i="1"/>
  <c r="AS7" i="1"/>
  <c r="AS5" i="1"/>
  <c r="AJ41" i="1"/>
  <c r="AJ39" i="1"/>
  <c r="AJ6" i="1"/>
  <c r="AJ42" i="1"/>
  <c r="AJ38" i="1"/>
  <c r="AJ36" i="1"/>
  <c r="AJ34" i="1"/>
  <c r="AJ32" i="1"/>
  <c r="AJ30" i="1"/>
  <c r="AJ28" i="1"/>
  <c r="AJ26" i="1"/>
  <c r="AJ24" i="1"/>
  <c r="AJ22" i="1"/>
  <c r="AJ20" i="1"/>
  <c r="AJ18" i="1"/>
  <c r="AJ16" i="1"/>
  <c r="AJ14" i="1"/>
  <c r="AJ12" i="1"/>
  <c r="AJ10" i="1"/>
  <c r="AJ8" i="1"/>
  <c r="AJ40" i="1"/>
  <c r="AJ37" i="1"/>
  <c r="AJ35" i="1"/>
  <c r="AJ33" i="1"/>
  <c r="AJ31" i="1"/>
  <c r="AJ29" i="1"/>
  <c r="AJ27" i="1"/>
  <c r="AJ25" i="1"/>
  <c r="AJ23" i="1"/>
  <c r="AJ21" i="1"/>
  <c r="AJ19" i="1"/>
  <c r="AJ17" i="1"/>
  <c r="AJ15" i="1"/>
  <c r="AJ13" i="1"/>
  <c r="AJ11" i="1"/>
  <c r="AJ9" i="1"/>
  <c r="AJ7" i="1"/>
  <c r="Z5" i="1"/>
  <c r="Z43" i="1" s="1"/>
  <c r="Z3" i="1" s="1"/>
  <c r="Y5" i="1"/>
  <c r="Y43" i="1" s="1"/>
  <c r="Y3" i="1" s="1"/>
  <c r="X5" i="1"/>
  <c r="X43" i="1" s="1"/>
  <c r="X3" i="1" s="1"/>
  <c r="W5" i="1"/>
  <c r="W43" i="1" s="1"/>
  <c r="W3" i="1" s="1"/>
  <c r="V5" i="1"/>
  <c r="V43" i="1" s="1"/>
  <c r="V3" i="1" s="1"/>
  <c r="U5" i="1"/>
  <c r="U43" i="1" s="1"/>
  <c r="U3" i="1" s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5" i="1"/>
  <c r="Q34" i="1"/>
  <c r="P34" i="1"/>
  <c r="O34" i="1"/>
  <c r="N34" i="1"/>
  <c r="M34" i="1"/>
  <c r="L34" i="1"/>
  <c r="K34" i="1"/>
  <c r="I34" i="1"/>
  <c r="Q33" i="1"/>
  <c r="P33" i="1"/>
  <c r="O33" i="1"/>
  <c r="N33" i="1"/>
  <c r="M33" i="1"/>
  <c r="L33" i="1"/>
  <c r="K33" i="1"/>
  <c r="I33" i="1"/>
  <c r="AA32" i="1"/>
  <c r="Q32" i="1"/>
  <c r="P32" i="1"/>
  <c r="O32" i="1"/>
  <c r="N32" i="1"/>
  <c r="M32" i="1"/>
  <c r="L32" i="1"/>
  <c r="K32" i="1"/>
  <c r="I32" i="1"/>
  <c r="AA31" i="1"/>
  <c r="Q31" i="1"/>
  <c r="P31" i="1"/>
  <c r="O31" i="1"/>
  <c r="N31" i="1"/>
  <c r="M31" i="1"/>
  <c r="L31" i="1"/>
  <c r="K31" i="1"/>
  <c r="I31" i="1"/>
  <c r="AA30" i="1"/>
  <c r="Q30" i="1"/>
  <c r="P30" i="1"/>
  <c r="O30" i="1"/>
  <c r="N30" i="1"/>
  <c r="M30" i="1"/>
  <c r="L30" i="1"/>
  <c r="K30" i="1"/>
  <c r="I30" i="1"/>
  <c r="AA29" i="1"/>
  <c r="Q29" i="1"/>
  <c r="P29" i="1"/>
  <c r="O29" i="1"/>
  <c r="N29" i="1"/>
  <c r="M29" i="1"/>
  <c r="L29" i="1"/>
  <c r="K29" i="1"/>
  <c r="I29" i="1"/>
  <c r="AA28" i="1"/>
  <c r="Q28" i="1"/>
  <c r="P28" i="1"/>
  <c r="O28" i="1"/>
  <c r="N28" i="1"/>
  <c r="M28" i="1"/>
  <c r="L28" i="1"/>
  <c r="K28" i="1"/>
  <c r="I28" i="1"/>
  <c r="AA27" i="1"/>
  <c r="Q27" i="1"/>
  <c r="P27" i="1"/>
  <c r="O27" i="1"/>
  <c r="N27" i="1"/>
  <c r="M27" i="1"/>
  <c r="L27" i="1"/>
  <c r="K27" i="1"/>
  <c r="I27" i="1"/>
  <c r="AA26" i="1"/>
  <c r="Q26" i="1"/>
  <c r="P26" i="1"/>
  <c r="O26" i="1"/>
  <c r="N26" i="1"/>
  <c r="M26" i="1"/>
  <c r="L26" i="1"/>
  <c r="K26" i="1"/>
  <c r="I26" i="1"/>
  <c r="AR2" i="1" l="1"/>
  <c r="AO2" i="1"/>
  <c r="AM2" i="1"/>
  <c r="AP2" i="1"/>
  <c r="AN2" i="1"/>
  <c r="AQ2" i="1"/>
  <c r="AD2" i="1"/>
  <c r="AE2" i="1"/>
  <c r="AI2" i="1"/>
  <c r="AF2" i="1"/>
  <c r="AG2" i="1"/>
  <c r="AH2" i="1"/>
  <c r="V2" i="1"/>
  <c r="AA2" i="1" s="1"/>
  <c r="AJ3" i="1"/>
  <c r="AS3" i="1"/>
  <c r="AS43" i="1"/>
  <c r="AA3" i="1"/>
  <c r="R30" i="1"/>
  <c r="R33" i="1"/>
  <c r="R34" i="1"/>
  <c r="R28" i="1"/>
  <c r="R26" i="1"/>
  <c r="R27" i="1"/>
  <c r="R31" i="1"/>
  <c r="R29" i="1"/>
  <c r="R32" i="1"/>
  <c r="P2" i="1"/>
  <c r="O2" i="1"/>
  <c r="N2" i="1"/>
  <c r="M2" i="1"/>
  <c r="L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5" i="1"/>
  <c r="K36" i="1"/>
  <c r="K37" i="1"/>
  <c r="K38" i="1"/>
  <c r="K39" i="1"/>
  <c r="K40" i="1"/>
  <c r="K41" i="1"/>
  <c r="K42" i="1"/>
  <c r="K5" i="1"/>
  <c r="AS2" i="1" l="1"/>
  <c r="AJ2" i="1"/>
  <c r="R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35" i="1"/>
  <c r="Q36" i="1"/>
  <c r="Q37" i="1"/>
  <c r="Q38" i="1"/>
  <c r="Q39" i="1"/>
  <c r="Q40" i="1"/>
  <c r="Q41" i="1"/>
  <c r="Q42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35" i="1"/>
  <c r="P36" i="1"/>
  <c r="P37" i="1"/>
  <c r="P38" i="1"/>
  <c r="P39" i="1"/>
  <c r="P40" i="1"/>
  <c r="P41" i="1"/>
  <c r="P42" i="1"/>
  <c r="P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35" i="1"/>
  <c r="M36" i="1"/>
  <c r="M37" i="1"/>
  <c r="M38" i="1"/>
  <c r="M39" i="1"/>
  <c r="M40" i="1"/>
  <c r="M41" i="1"/>
  <c r="M4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35" i="1"/>
  <c r="O36" i="1"/>
  <c r="O37" i="1"/>
  <c r="O38" i="1"/>
  <c r="O39" i="1"/>
  <c r="O40" i="1"/>
  <c r="O41" i="1"/>
  <c r="O4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35" i="1"/>
  <c r="N36" i="1"/>
  <c r="N37" i="1"/>
  <c r="N38" i="1"/>
  <c r="N39" i="1"/>
  <c r="N40" i="1"/>
  <c r="N41" i="1"/>
  <c r="N42" i="1"/>
  <c r="N5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5" i="1"/>
  <c r="L36" i="1"/>
  <c r="L37" i="1"/>
  <c r="L38" i="1"/>
  <c r="L39" i="1"/>
  <c r="L40" i="1"/>
  <c r="L41" i="1"/>
  <c r="L42" i="1"/>
  <c r="L5" i="1"/>
  <c r="I5" i="1"/>
  <c r="AR4" i="1"/>
  <c r="AQ4" i="1"/>
  <c r="AP4" i="1"/>
  <c r="AO4" i="1"/>
  <c r="AN4" i="1"/>
  <c r="AM4" i="1"/>
  <c r="AI4" i="1"/>
  <c r="AH4" i="1"/>
  <c r="AG4" i="1"/>
  <c r="AF4" i="1"/>
  <c r="AE4" i="1"/>
  <c r="AD4" i="1"/>
  <c r="AW1" i="2"/>
  <c r="AH1" i="2"/>
  <c r="S1" i="2"/>
  <c r="D1" i="2"/>
  <c r="AK1" i="1"/>
  <c r="AB1" i="1"/>
  <c r="S1" i="1"/>
  <c r="J1" i="1"/>
  <c r="Z4" i="1"/>
  <c r="Y4" i="1"/>
  <c r="X4" i="1"/>
  <c r="W4" i="1"/>
  <c r="V4" i="1"/>
  <c r="U4" i="1"/>
  <c r="AJ5" i="1"/>
  <c r="AJ43" i="1" s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5" i="1"/>
  <c r="I36" i="1"/>
  <c r="I37" i="1"/>
  <c r="I38" i="1"/>
  <c r="I39" i="1"/>
  <c r="I40" i="1"/>
  <c r="I41" i="1"/>
  <c r="I42" i="1"/>
  <c r="AA43" i="1" l="1"/>
  <c r="L43" i="1"/>
  <c r="L3" i="1" s="1"/>
  <c r="P43" i="1"/>
  <c r="P3" i="1" s="1"/>
  <c r="M43" i="1"/>
  <c r="M3" i="1" s="1"/>
  <c r="Q43" i="1"/>
  <c r="Q3" i="1" s="1"/>
  <c r="O43" i="1"/>
  <c r="O3" i="1" s="1"/>
  <c r="N43" i="1"/>
  <c r="N3" i="1" s="1"/>
  <c r="R35" i="1"/>
  <c r="R18" i="1"/>
  <c r="R6" i="1"/>
  <c r="R10" i="1"/>
  <c r="R40" i="1"/>
  <c r="R39" i="1"/>
  <c r="R22" i="1"/>
  <c r="R14" i="1"/>
  <c r="R25" i="1"/>
  <c r="R23" i="1"/>
  <c r="R15" i="1"/>
  <c r="R7" i="1"/>
  <c r="R42" i="1"/>
  <c r="R17" i="1"/>
  <c r="R38" i="1"/>
  <c r="R21" i="1"/>
  <c r="R13" i="1"/>
  <c r="R37" i="1"/>
  <c r="R20" i="1"/>
  <c r="R12" i="1"/>
  <c r="R36" i="1"/>
  <c r="R19" i="1"/>
  <c r="R11" i="1"/>
  <c r="R41" i="1"/>
  <c r="R24" i="1"/>
  <c r="R16" i="1"/>
  <c r="R8" i="1"/>
  <c r="R9" i="1"/>
  <c r="R5" i="1"/>
  <c r="Q4" i="1"/>
  <c r="P4" i="1"/>
  <c r="O4" i="1"/>
  <c r="N4" i="1"/>
  <c r="M4" i="1"/>
  <c r="L4" i="1"/>
  <c r="H4" i="1"/>
  <c r="G4" i="1"/>
  <c r="F4" i="1"/>
  <c r="E4" i="1"/>
  <c r="D4" i="1"/>
  <c r="C4" i="1"/>
  <c r="R3" i="1" l="1"/>
  <c r="R43" i="1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</calcChain>
</file>

<file path=xl/comments1.xml><?xml version="1.0" encoding="utf-8"?>
<comments xmlns="http://schemas.openxmlformats.org/spreadsheetml/2006/main">
  <authors>
    <author>Swapnil Wale</author>
  </authors>
  <commentList>
    <comment ref="J4" authorId="0" shapeId="0">
      <text>
        <r>
          <rPr>
            <sz val="9"/>
            <color indexed="81"/>
            <rFont val="Tahoma"/>
            <charset val="1"/>
          </rPr>
          <t>Editable</t>
        </r>
      </text>
    </comment>
  </commentList>
</comments>
</file>

<file path=xl/sharedStrings.xml><?xml version="1.0" encoding="utf-8"?>
<sst xmlns="http://schemas.openxmlformats.org/spreadsheetml/2006/main" count="239" uniqueCount="60">
  <si>
    <t>Resource Name</t>
  </si>
  <si>
    <t>Resource Type</t>
  </si>
  <si>
    <t>Developer</t>
  </si>
  <si>
    <t>Analyst</t>
  </si>
  <si>
    <t>Tester</t>
  </si>
  <si>
    <t>Manager</t>
  </si>
  <si>
    <t>SME</t>
  </si>
  <si>
    <t>Sprint - 1</t>
  </si>
  <si>
    <t>Sprint - 3</t>
  </si>
  <si>
    <t>Sprint - 2</t>
  </si>
  <si>
    <t>Sprint - 4</t>
  </si>
  <si>
    <t>#</t>
  </si>
  <si>
    <t>Item</t>
  </si>
  <si>
    <t>Code</t>
  </si>
  <si>
    <t>A</t>
  </si>
  <si>
    <t>D</t>
  </si>
  <si>
    <t>T</t>
  </si>
  <si>
    <t>M</t>
  </si>
  <si>
    <t>S</t>
  </si>
  <si>
    <t>Backlog</t>
  </si>
  <si>
    <t>Design Login Page</t>
  </si>
  <si>
    <t>Build Login Page</t>
  </si>
  <si>
    <t>Test Login Page</t>
  </si>
  <si>
    <t>Design Accounts Page</t>
  </si>
  <si>
    <t>Test Accounts Page</t>
  </si>
  <si>
    <t>Design Payments Page</t>
  </si>
  <si>
    <t>Build Payments Page</t>
  </si>
  <si>
    <t>Test Payments Page</t>
  </si>
  <si>
    <t>Design Admin Page</t>
  </si>
  <si>
    <t>Build Admin Page</t>
  </si>
  <si>
    <t>Test Admin Page</t>
  </si>
  <si>
    <t>Integration Phase 1</t>
  </si>
  <si>
    <t>Integration Phase 2</t>
  </si>
  <si>
    <t>Demo Phase 1</t>
  </si>
  <si>
    <t>Design Search Feature</t>
  </si>
  <si>
    <t>Build Search Feature</t>
  </si>
  <si>
    <t>Test Search Feature</t>
  </si>
  <si>
    <t>Design Help Content</t>
  </si>
  <si>
    <t>Publish Help Content</t>
  </si>
  <si>
    <t xml:space="preserve">Full System Integration </t>
  </si>
  <si>
    <t>R</t>
  </si>
  <si>
    <t>Total</t>
  </si>
  <si>
    <t>.</t>
  </si>
  <si>
    <t xml:space="preserve">  </t>
  </si>
  <si>
    <t xml:space="preserve">   </t>
  </si>
  <si>
    <t>Totals</t>
  </si>
  <si>
    <t xml:space="preserve">Capacity Planned </t>
  </si>
  <si>
    <t>Capacity Available</t>
  </si>
  <si>
    <t>Build Accounts Page</t>
  </si>
  <si>
    <t>John Kudr</t>
  </si>
  <si>
    <t>Macky Jewel</t>
  </si>
  <si>
    <t>Rich Mak</t>
  </si>
  <si>
    <t>Zambi Kon</t>
  </si>
  <si>
    <t>John Mei</t>
  </si>
  <si>
    <t>Martin A</t>
  </si>
  <si>
    <t>Review</t>
  </si>
  <si>
    <t>Mark J</t>
  </si>
  <si>
    <t>Tumer K</t>
  </si>
  <si>
    <t>Jame H</t>
  </si>
  <si>
    <t>Kame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</si>
</sst>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11"/>
      <color theme="0"/>
      <name val="Arial"/>
      <family val="2"/>
    </font>
    <font>
      <b/>
      <sz val="20"/>
      <color theme="0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2" borderId="1" xfId="0" applyFont="1" applyFill="1" applyBorder="1"/>
    <xf numFmtId="0" fontId="3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1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/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top"/>
    </xf>
    <xf numFmtId="0" fontId="3" fillId="8" borderId="1" xfId="0" applyFont="1" applyFill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 textRotation="90"/>
    </xf>
    <xf numFmtId="16" fontId="9" fillId="3" borderId="1" xfId="0" applyNumberFormat="1" applyFont="1" applyFill="1" applyBorder="1" applyAlignment="1">
      <alignment horizontal="center" vertical="center" textRotation="90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13" borderId="0" xfId="0" applyFont="1" applyFill="1"/>
    <xf numFmtId="0" fontId="2" fillId="13" borderId="0" xfId="0" applyFont="1" applyFill="1" applyAlignment="1">
      <alignment horizontal="center" vertical="center"/>
    </xf>
    <xf numFmtId="16" fontId="9" fillId="3" borderId="3" xfId="0" applyNumberFormat="1" applyFont="1" applyFill="1" applyBorder="1" applyAlignment="1">
      <alignment horizontal="center" vertical="center" textRotation="90"/>
    </xf>
    <xf numFmtId="16" fontId="9" fillId="0" borderId="5" xfId="0" applyNumberFormat="1" applyFont="1" applyBorder="1" applyAlignment="1">
      <alignment horizontal="center" vertical="center" textRotation="90"/>
    </xf>
    <xf numFmtId="0" fontId="2" fillId="10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vertical="center" textRotation="90"/>
    </xf>
    <xf numFmtId="0" fontId="5" fillId="10" borderId="14" xfId="0" applyFont="1" applyFill="1" applyBorder="1" applyAlignment="1">
      <alignment vertical="center" textRotation="90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theme="0"/>
      </font>
      <fill>
        <patternFill>
          <bgColor rgb="FF00B050"/>
        </patternFill>
      </fill>
    </dxf>
    <dxf>
      <font>
        <b/>
        <i/>
        <color rgb="FFFF0000"/>
      </font>
    </dxf>
    <dxf>
      <font>
        <color rgb="FFC000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C000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C000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C0000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66"/>
      <color rgb="FF4572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46"/>
  <sheetViews>
    <sheetView tabSelected="1" zoomScale="90" zoomScaleNormal="90" workbookViewId="0">
      <pane xSplit="9" topLeftCell="J1" activePane="topRight" state="frozen"/>
      <selection pane="topRight" activeCell="I20" sqref="I20"/>
    </sheetView>
  </sheetViews>
  <sheetFormatPr defaultRowHeight="14.25" x14ac:dyDescent="0.2"/>
  <cols>
    <col min="1" max="1" width="3.7109375" style="10" customWidth="1"/>
    <col min="2" max="2" width="36.7109375" style="1" customWidth="1"/>
    <col min="3" max="7" width="5" style="1" bestFit="1" customWidth="1"/>
    <col min="8" max="9" width="5.140625" style="1" customWidth="1"/>
    <col min="10" max="10" width="3.28515625" style="1" customWidth="1"/>
    <col min="11" max="11" width="30.7109375" style="1" customWidth="1"/>
    <col min="12" max="13" width="3.85546875" style="1" bestFit="1" customWidth="1"/>
    <col min="14" max="14" width="4" style="1" bestFit="1" customWidth="1"/>
    <col min="15" max="16" width="3" style="1" bestFit="1" customWidth="1"/>
    <col min="17" max="17" width="3.42578125" style="1" bestFit="1" customWidth="1"/>
    <col min="18" max="18" width="6.42578125" style="1" bestFit="1" customWidth="1"/>
    <col min="19" max="19" width="3.42578125" style="1" customWidth="1"/>
    <col min="20" max="20" width="30.7109375" style="1" customWidth="1"/>
    <col min="21" max="22" width="3.85546875" style="1" bestFit="1" customWidth="1"/>
    <col min="23" max="23" width="3" style="1" bestFit="1" customWidth="1"/>
    <col min="24" max="25" width="2.85546875" style="1" customWidth="1"/>
    <col min="26" max="26" width="3.42578125" style="1" bestFit="1" customWidth="1"/>
    <col min="27" max="27" width="6.42578125" style="1" bestFit="1" customWidth="1"/>
    <col min="28" max="28" width="3.140625" style="1" customWidth="1"/>
    <col min="29" max="29" width="30.7109375" style="1" customWidth="1"/>
    <col min="30" max="35" width="3.85546875" style="1" bestFit="1" customWidth="1"/>
    <col min="36" max="36" width="6.28515625" style="1" bestFit="1" customWidth="1"/>
    <col min="37" max="37" width="3.42578125" style="1" customWidth="1"/>
    <col min="38" max="38" width="30.7109375" style="1" customWidth="1"/>
    <col min="39" max="44" width="3.28515625" style="1" customWidth="1"/>
    <col min="45" max="45" width="5.85546875" style="1" bestFit="1" customWidth="1"/>
    <col min="46" max="16384" width="9.140625" style="1"/>
  </cols>
  <sheetData>
    <row r="1" spans="1:45" ht="21" customHeight="1" x14ac:dyDescent="0.2">
      <c r="A1" s="41" t="s">
        <v>19</v>
      </c>
      <c r="B1" s="42"/>
      <c r="C1" s="42"/>
      <c r="D1" s="42"/>
      <c r="E1" s="42"/>
      <c r="F1" s="42"/>
      <c r="G1" s="42"/>
      <c r="H1" s="42"/>
      <c r="I1" s="43"/>
      <c r="J1" s="36" t="str">
        <f>Data!C1</f>
        <v>Sprint - 1</v>
      </c>
      <c r="K1" s="37"/>
      <c r="L1" s="37"/>
      <c r="M1" s="37"/>
      <c r="N1" s="37"/>
      <c r="O1" s="37"/>
      <c r="P1" s="37"/>
      <c r="Q1" s="37"/>
      <c r="R1" s="38"/>
      <c r="S1" s="36" t="str">
        <f>Data!D1</f>
        <v>Sprint - 2</v>
      </c>
      <c r="T1" s="37"/>
      <c r="U1" s="37"/>
      <c r="V1" s="37"/>
      <c r="W1" s="37"/>
      <c r="X1" s="37"/>
      <c r="Y1" s="37"/>
      <c r="Z1" s="37"/>
      <c r="AA1" s="38"/>
      <c r="AB1" s="36" t="str">
        <f>Data!E1</f>
        <v>Sprint - 3</v>
      </c>
      <c r="AC1" s="37"/>
      <c r="AD1" s="37"/>
      <c r="AE1" s="37"/>
      <c r="AF1" s="37"/>
      <c r="AG1" s="37"/>
      <c r="AH1" s="37"/>
      <c r="AI1" s="37"/>
      <c r="AJ1" s="38"/>
      <c r="AK1" s="36" t="str">
        <f>Data!F1</f>
        <v>Sprint - 4</v>
      </c>
      <c r="AL1" s="37"/>
      <c r="AM1" s="37"/>
      <c r="AN1" s="37"/>
      <c r="AO1" s="37"/>
      <c r="AP1" s="37"/>
      <c r="AQ1" s="37"/>
      <c r="AR1" s="37"/>
      <c r="AS1" s="38"/>
    </row>
    <row r="2" spans="1:45" x14ac:dyDescent="0.2">
      <c r="A2" s="44"/>
      <c r="B2" s="45"/>
      <c r="C2" s="45"/>
      <c r="D2" s="45"/>
      <c r="E2" s="45"/>
      <c r="F2" s="45"/>
      <c r="G2" s="45"/>
      <c r="H2" s="45"/>
      <c r="I2" s="46"/>
      <c r="J2" s="39" t="s">
        <v>47</v>
      </c>
      <c r="K2" s="40"/>
      <c r="L2" s="28">
        <f ca="1">Data!C2</f>
        <v>232</v>
      </c>
      <c r="M2" s="28">
        <f ca="1">Data!C3</f>
        <v>144</v>
      </c>
      <c r="N2" s="28">
        <f ca="1">Data!C4</f>
        <v>160</v>
      </c>
      <c r="O2" s="28">
        <f ca="1">Data!C5</f>
        <v>80</v>
      </c>
      <c r="P2" s="28">
        <f ca="1">Data!C6</f>
        <v>80</v>
      </c>
      <c r="Q2" s="28">
        <f ca="1">Data!C7</f>
        <v>80</v>
      </c>
      <c r="R2" s="24">
        <f ca="1">SUM(L2:Q2)</f>
        <v>776</v>
      </c>
      <c r="S2" s="39" t="s">
        <v>47</v>
      </c>
      <c r="T2" s="40"/>
      <c r="U2" s="28">
        <f ca="1">Data!D2</f>
        <v>120</v>
      </c>
      <c r="V2" s="28">
        <f ca="1">Data!E2</f>
        <v>100</v>
      </c>
      <c r="W2" s="28">
        <f ca="1">Data!F2</f>
        <v>20</v>
      </c>
      <c r="X2" s="28">
        <f>Data!G2</f>
        <v>0</v>
      </c>
      <c r="Y2" s="28">
        <f>Data!H2</f>
        <v>0</v>
      </c>
      <c r="Z2" s="28">
        <f>Data!I2</f>
        <v>0</v>
      </c>
      <c r="AA2" s="24">
        <f ca="1">SUM(U2:Z2)</f>
        <v>240</v>
      </c>
      <c r="AB2" s="39" t="s">
        <v>47</v>
      </c>
      <c r="AC2" s="40"/>
      <c r="AD2" s="28">
        <f ca="1">Data!$E2</f>
        <v>100</v>
      </c>
      <c r="AE2" s="28">
        <f ca="1">Data!$E2</f>
        <v>100</v>
      </c>
      <c r="AF2" s="28">
        <f ca="1">Data!$E2</f>
        <v>100</v>
      </c>
      <c r="AG2" s="28">
        <f ca="1">Data!$E2</f>
        <v>100</v>
      </c>
      <c r="AH2" s="28">
        <f ca="1">Data!$E2</f>
        <v>100</v>
      </c>
      <c r="AI2" s="28">
        <f ca="1">Data!$E2</f>
        <v>100</v>
      </c>
      <c r="AJ2" s="24">
        <f ca="1">SUM(AD2:AI2)</f>
        <v>600</v>
      </c>
      <c r="AK2" s="39" t="s">
        <v>47</v>
      </c>
      <c r="AL2" s="40"/>
      <c r="AM2" s="28">
        <f ca="1">Data!$F2</f>
        <v>20</v>
      </c>
      <c r="AN2" s="28">
        <f ca="1">Data!$F2</f>
        <v>20</v>
      </c>
      <c r="AO2" s="28">
        <f ca="1">Data!$F2</f>
        <v>20</v>
      </c>
      <c r="AP2" s="28">
        <f ca="1">Data!$F2</f>
        <v>20</v>
      </c>
      <c r="AQ2" s="28">
        <f ca="1">Data!$F2</f>
        <v>20</v>
      </c>
      <c r="AR2" s="28">
        <f ca="1">Data!$F2</f>
        <v>20</v>
      </c>
      <c r="AS2" s="24">
        <f ca="1">SUM(AM2:AR2)</f>
        <v>120</v>
      </c>
    </row>
    <row r="3" spans="1:45" x14ac:dyDescent="0.2">
      <c r="A3" s="47"/>
      <c r="B3" s="48"/>
      <c r="C3" s="48"/>
      <c r="D3" s="48"/>
      <c r="E3" s="48"/>
      <c r="F3" s="48"/>
      <c r="G3" s="48"/>
      <c r="H3" s="48"/>
      <c r="I3" s="49"/>
      <c r="J3" s="39" t="s">
        <v>46</v>
      </c>
      <c r="K3" s="40"/>
      <c r="L3" s="28">
        <f>L43</f>
        <v>104</v>
      </c>
      <c r="M3" s="28">
        <f t="shared" ref="M3:Q3" si="0">M43</f>
        <v>78</v>
      </c>
      <c r="N3" s="28">
        <f t="shared" si="0"/>
        <v>88</v>
      </c>
      <c r="O3" s="28">
        <f t="shared" si="0"/>
        <v>77</v>
      </c>
      <c r="P3" s="28">
        <f t="shared" si="0"/>
        <v>73</v>
      </c>
      <c r="Q3" s="28">
        <f t="shared" si="0"/>
        <v>66</v>
      </c>
      <c r="R3" s="28">
        <f>SUM(L3:Q3)</f>
        <v>486</v>
      </c>
      <c r="S3" s="39" t="s">
        <v>46</v>
      </c>
      <c r="T3" s="40"/>
      <c r="U3" s="28">
        <f>U43</f>
        <v>24</v>
      </c>
      <c r="V3" s="28">
        <f t="shared" ref="V3:Z3" si="1">V43</f>
        <v>0</v>
      </c>
      <c r="W3" s="28">
        <f t="shared" si="1"/>
        <v>0</v>
      </c>
      <c r="X3" s="28">
        <f t="shared" si="1"/>
        <v>0</v>
      </c>
      <c r="Y3" s="28">
        <f t="shared" si="1"/>
        <v>0</v>
      </c>
      <c r="Z3" s="28">
        <f t="shared" si="1"/>
        <v>0</v>
      </c>
      <c r="AA3" s="28">
        <f>SUM(U3:Z3)</f>
        <v>24</v>
      </c>
      <c r="AB3" s="39" t="s">
        <v>46</v>
      </c>
      <c r="AC3" s="40"/>
      <c r="AD3" s="28">
        <f>AD43</f>
        <v>0</v>
      </c>
      <c r="AE3" s="28">
        <f t="shared" ref="AE3:AI3" si="2">AE43</f>
        <v>0</v>
      </c>
      <c r="AF3" s="28">
        <f t="shared" si="2"/>
        <v>0</v>
      </c>
      <c r="AG3" s="28">
        <f t="shared" si="2"/>
        <v>0</v>
      </c>
      <c r="AH3" s="28">
        <f t="shared" si="2"/>
        <v>0</v>
      </c>
      <c r="AI3" s="28">
        <f t="shared" si="2"/>
        <v>0</v>
      </c>
      <c r="AJ3" s="28">
        <f>SUM(AD3:AI3)</f>
        <v>0</v>
      </c>
      <c r="AK3" s="39" t="s">
        <v>46</v>
      </c>
      <c r="AL3" s="40"/>
      <c r="AM3" s="28">
        <f>AM43</f>
        <v>0</v>
      </c>
      <c r="AN3" s="28">
        <f t="shared" ref="AN3:AR3" si="3">AN43</f>
        <v>0</v>
      </c>
      <c r="AO3" s="28">
        <f t="shared" si="3"/>
        <v>0</v>
      </c>
      <c r="AP3" s="28">
        <f t="shared" si="3"/>
        <v>0</v>
      </c>
      <c r="AQ3" s="28">
        <f t="shared" si="3"/>
        <v>0</v>
      </c>
      <c r="AR3" s="28">
        <f t="shared" si="3"/>
        <v>0</v>
      </c>
      <c r="AS3" s="28">
        <f>SUM(AM3:AR3)</f>
        <v>0</v>
      </c>
    </row>
    <row r="4" spans="1:45" s="11" customFormat="1" ht="15" x14ac:dyDescent="0.25">
      <c r="A4" s="22" t="s">
        <v>11</v>
      </c>
      <c r="B4" s="22" t="s">
        <v>12</v>
      </c>
      <c r="C4" s="23" t="str">
        <f>Data!B2</f>
        <v>A</v>
      </c>
      <c r="D4" s="23" t="str">
        <f>Data!B3</f>
        <v>D</v>
      </c>
      <c r="E4" s="23" t="str">
        <f>Data!B4</f>
        <v>R</v>
      </c>
      <c r="F4" s="23" t="str">
        <f>Data!B5</f>
        <v>T</v>
      </c>
      <c r="G4" s="23" t="str">
        <f>Data!B6</f>
        <v>S</v>
      </c>
      <c r="H4" s="23" t="str">
        <f>Data!B7</f>
        <v>M</v>
      </c>
      <c r="I4" s="20" t="s">
        <v>41</v>
      </c>
      <c r="J4" s="21" t="s">
        <v>42</v>
      </c>
      <c r="K4" s="22" t="s">
        <v>12</v>
      </c>
      <c r="L4" s="29" t="str">
        <f>Data!B2</f>
        <v>A</v>
      </c>
      <c r="M4" s="29" t="str">
        <f>Data!B3</f>
        <v>D</v>
      </c>
      <c r="N4" s="29" t="str">
        <f>Data!B4</f>
        <v>R</v>
      </c>
      <c r="O4" s="29" t="str">
        <f>Data!B5</f>
        <v>T</v>
      </c>
      <c r="P4" s="29" t="str">
        <f>Data!B6</f>
        <v>S</v>
      </c>
      <c r="Q4" s="29" t="str">
        <f>Data!B7</f>
        <v>M</v>
      </c>
      <c r="R4" s="20" t="s">
        <v>41</v>
      </c>
      <c r="S4" s="21" t="s">
        <v>42</v>
      </c>
      <c r="T4" s="22" t="s">
        <v>12</v>
      </c>
      <c r="U4" s="29" t="str">
        <f>Data!B$2</f>
        <v>A</v>
      </c>
      <c r="V4" s="29" t="str">
        <f>Data!B3</f>
        <v>D</v>
      </c>
      <c r="W4" s="29" t="str">
        <f>Data!B4</f>
        <v>R</v>
      </c>
      <c r="X4" s="29" t="str">
        <f>Data!B5</f>
        <v>T</v>
      </c>
      <c r="Y4" s="29" t="str">
        <f>Data!B6</f>
        <v>S</v>
      </c>
      <c r="Z4" s="29" t="str">
        <f>Data!B7</f>
        <v>M</v>
      </c>
      <c r="AA4" s="20" t="s">
        <v>41</v>
      </c>
      <c r="AB4" s="21" t="s">
        <v>11</v>
      </c>
      <c r="AC4" s="22" t="s">
        <v>12</v>
      </c>
      <c r="AD4" s="29" t="str">
        <f>Data!B2</f>
        <v>A</v>
      </c>
      <c r="AE4" s="29" t="str">
        <f>Data!B3</f>
        <v>D</v>
      </c>
      <c r="AF4" s="29" t="str">
        <f>Data!B4</f>
        <v>R</v>
      </c>
      <c r="AG4" s="29" t="str">
        <f>Data!B5</f>
        <v>T</v>
      </c>
      <c r="AH4" s="29" t="str">
        <f>Data!B6</f>
        <v>S</v>
      </c>
      <c r="AI4" s="29" t="str">
        <f>Data!B7</f>
        <v>M</v>
      </c>
      <c r="AJ4" s="20" t="s">
        <v>41</v>
      </c>
      <c r="AK4" s="22" t="s">
        <v>11</v>
      </c>
      <c r="AL4" s="22" t="s">
        <v>12</v>
      </c>
      <c r="AM4" s="29" t="str">
        <f>Data!B2</f>
        <v>A</v>
      </c>
      <c r="AN4" s="29" t="str">
        <f>Data!B3</f>
        <v>D</v>
      </c>
      <c r="AO4" s="29" t="str">
        <f>Data!B4</f>
        <v>R</v>
      </c>
      <c r="AP4" s="29" t="str">
        <f>Data!B5</f>
        <v>T</v>
      </c>
      <c r="AQ4" s="29" t="str">
        <f>Data!B6</f>
        <v>S</v>
      </c>
      <c r="AR4" s="29" t="str">
        <f>Data!B7</f>
        <v>M</v>
      </c>
      <c r="AS4" s="20" t="s">
        <v>41</v>
      </c>
    </row>
    <row r="5" spans="1:45" x14ac:dyDescent="0.2">
      <c r="A5" s="7">
        <v>1</v>
      </c>
      <c r="B5" s="25" t="s">
        <v>20</v>
      </c>
      <c r="C5" s="26">
        <v>8</v>
      </c>
      <c r="D5" s="26">
        <v>6</v>
      </c>
      <c r="E5" s="26">
        <v>8</v>
      </c>
      <c r="F5" s="26">
        <v>10</v>
      </c>
      <c r="G5" s="26">
        <v>12</v>
      </c>
      <c r="H5" s="26">
        <v>14</v>
      </c>
      <c r="I5" s="26">
        <f>IF(SUM(C5:H5) = 0,"",SUM(C5:H5))</f>
        <v>58</v>
      </c>
      <c r="J5" s="15">
        <v>1</v>
      </c>
      <c r="K5" s="16" t="str">
        <f t="shared" ref="K5:K42" si="4">VLOOKUP($J5,$A$5:$B$43,2,FALSE)</f>
        <v>Design Login Page</v>
      </c>
      <c r="L5" s="24">
        <f t="shared" ref="L5:L42" si="5">VLOOKUP($J5,$A$5:$H$43,3,FALSE)</f>
        <v>8</v>
      </c>
      <c r="M5" s="24">
        <f t="shared" ref="M5:M42" si="6">VLOOKUP($J5,$A$5:$H$43,4,FALSE)</f>
        <v>6</v>
      </c>
      <c r="N5" s="24">
        <f t="shared" ref="N5:N42" si="7">VLOOKUP($J5,$A$5:$H$43,5,FALSE)</f>
        <v>8</v>
      </c>
      <c r="O5" s="24">
        <f t="shared" ref="O5:O42" si="8">VLOOKUP($J5,$A$5:$H$43,6,FALSE)</f>
        <v>10</v>
      </c>
      <c r="P5" s="24">
        <f t="shared" ref="P5:P42" si="9">VLOOKUP($J5,$A$5:$H$43,7,FALSE)</f>
        <v>12</v>
      </c>
      <c r="Q5" s="24">
        <f t="shared" ref="Q5:Q42" si="10">VLOOKUP($J5,$A$5:$H$43,8,FALSE)</f>
        <v>14</v>
      </c>
      <c r="R5" s="24">
        <f t="shared" ref="R5:R42" si="11">IF(SUM(L5:Q5) = 0,"",SUM(L5:Q5))</f>
        <v>58</v>
      </c>
      <c r="S5" s="15">
        <v>13</v>
      </c>
      <c r="T5" s="16" t="str">
        <f>VLOOKUP($S5,$A$5:$B$43,2,FALSE)</f>
        <v>Integration Phase 1</v>
      </c>
      <c r="U5" s="24">
        <f>VLOOKUP($S5,$A$5:$H$43,3,FALSE)</f>
        <v>24</v>
      </c>
      <c r="V5" s="24">
        <f>VLOOKUP($S5,$A$5:$H$43,4,FALSE)</f>
        <v>0</v>
      </c>
      <c r="W5" s="24">
        <f>VLOOKUP($S5,$A$5:$H$43,5,FALSE)</f>
        <v>0</v>
      </c>
      <c r="X5" s="24">
        <f>VLOOKUP($S5,$A$5:$H$43,6,FALSE)</f>
        <v>0</v>
      </c>
      <c r="Y5" s="24">
        <f>VLOOKUP($S5,$A$5:$H$43,7,FALSE)</f>
        <v>0</v>
      </c>
      <c r="Z5" s="24">
        <f>VLOOKUP($S5,$A$5:$H$43,8,FALSE)</f>
        <v>0</v>
      </c>
      <c r="AA5" s="17">
        <f t="shared" ref="AA5:AA25" si="12">IF(SUM(U5:Z5) = 0,"",SUM(U5:Z5))</f>
        <v>24</v>
      </c>
      <c r="AB5" s="15" t="s">
        <v>42</v>
      </c>
      <c r="AC5" s="16" t="str">
        <f>VLOOKUP($AB5,$A$5:$B$43,2,FALSE)</f>
        <v xml:space="preserve">  </v>
      </c>
      <c r="AD5" s="24" t="str">
        <f>VLOOKUP($AB5,$A$5:$H$43,3,FALSE)</f>
        <v xml:space="preserve">   </v>
      </c>
      <c r="AE5" s="24" t="str">
        <f>VLOOKUP($AB5,$A$5:$H$43,4,FALSE)</f>
        <v xml:space="preserve">  </v>
      </c>
      <c r="AF5" s="24" t="str">
        <f>VLOOKUP($AB5,$A$5:$H$43,5,FALSE)</f>
        <v xml:space="preserve">   </v>
      </c>
      <c r="AG5" s="24" t="str">
        <f>VLOOKUP($AB5,$A$5:$H$43,6,FALSE)</f>
        <v xml:space="preserve">   </v>
      </c>
      <c r="AH5" s="24" t="str">
        <f>VLOOKUP($AB5,$A$5:$H$43,7,FALSE)</f>
        <v xml:space="preserve">   </v>
      </c>
      <c r="AI5" s="24" t="str">
        <f>VLOOKUP($AB5,$A$5:$H$43,8,FALSE)</f>
        <v xml:space="preserve">   </v>
      </c>
      <c r="AJ5" s="17" t="str">
        <f t="shared" ref="AJ5:AJ42" si="13">IF(SUM(AD5:AI5) = 0,"",SUM(AD5:AI5))</f>
        <v/>
      </c>
      <c r="AK5" s="15" t="s">
        <v>42</v>
      </c>
      <c r="AL5" s="16" t="str">
        <f>VLOOKUP($AK5,$A$5:$B$43,2,FALSE)</f>
        <v xml:space="preserve">  </v>
      </c>
      <c r="AM5" s="24" t="str">
        <f>VLOOKUP($AK5,$A$5:$H$43,3,FALSE)</f>
        <v xml:space="preserve">   </v>
      </c>
      <c r="AN5" s="24" t="str">
        <f>VLOOKUP($AK5,$A$5:$H$43,4,FALSE)</f>
        <v xml:space="preserve">  </v>
      </c>
      <c r="AO5" s="24" t="str">
        <f>VLOOKUP($AK5,$A$5:$H$43,5,FALSE)</f>
        <v xml:space="preserve">   </v>
      </c>
      <c r="AP5" s="24" t="str">
        <f>VLOOKUP($AK5,$A$5:$H$43,6,FALSE)</f>
        <v xml:space="preserve">   </v>
      </c>
      <c r="AQ5" s="24" t="str">
        <f>VLOOKUP($AK5,$A$5:$H$43,7,FALSE)</f>
        <v xml:space="preserve">   </v>
      </c>
      <c r="AR5" s="24" t="str">
        <f>VLOOKUP($AK5,$A$5:$H$43,8,FALSE)</f>
        <v xml:space="preserve">   </v>
      </c>
      <c r="AS5" s="17" t="str">
        <f t="shared" ref="AS5:AS42" si="14">IF(SUM(AM5:AR5) = 0,"",SUM(AM5:AR5))</f>
        <v/>
      </c>
    </row>
    <row r="6" spans="1:45" x14ac:dyDescent="0.2">
      <c r="A6" s="7">
        <v>2</v>
      </c>
      <c r="B6" s="25" t="s">
        <v>21</v>
      </c>
      <c r="C6" s="26">
        <v>8</v>
      </c>
      <c r="D6" s="26">
        <v>16</v>
      </c>
      <c r="E6" s="26"/>
      <c r="F6" s="26"/>
      <c r="G6" s="26"/>
      <c r="H6" s="26"/>
      <c r="I6" s="26">
        <f t="shared" ref="I6:I42" si="15">IF(SUM(C6:H6) = 0,"",SUM(C6:H6))</f>
        <v>24</v>
      </c>
      <c r="J6" s="15">
        <v>2</v>
      </c>
      <c r="K6" s="16" t="str">
        <f t="shared" si="4"/>
        <v>Build Login Page</v>
      </c>
      <c r="L6" s="24">
        <f t="shared" si="5"/>
        <v>8</v>
      </c>
      <c r="M6" s="24">
        <f t="shared" si="6"/>
        <v>16</v>
      </c>
      <c r="N6" s="24">
        <f t="shared" si="7"/>
        <v>0</v>
      </c>
      <c r="O6" s="24">
        <f t="shared" si="8"/>
        <v>0</v>
      </c>
      <c r="P6" s="24">
        <f t="shared" si="9"/>
        <v>0</v>
      </c>
      <c r="Q6" s="24">
        <f t="shared" si="10"/>
        <v>0</v>
      </c>
      <c r="R6" s="24">
        <f t="shared" si="11"/>
        <v>24</v>
      </c>
      <c r="S6" s="15">
        <v>14</v>
      </c>
      <c r="T6" s="16" t="str">
        <f t="shared" ref="T6:T42" si="16">VLOOKUP($S6,$A$5:$B$43,2,FALSE)</f>
        <v>Demo Phase 1</v>
      </c>
      <c r="U6" s="24">
        <f t="shared" ref="U6:U42" si="17">VLOOKUP($S6,$A$5:$H$43,3,FALSE)</f>
        <v>0</v>
      </c>
      <c r="V6" s="24">
        <f t="shared" ref="V6:V42" si="18">VLOOKUP($S6,$A$5:$H$43,4,FALSE)</f>
        <v>0</v>
      </c>
      <c r="W6" s="24">
        <f t="shared" ref="W6:W42" si="19">VLOOKUP($S6,$A$5:$H$43,5,FALSE)</f>
        <v>0</v>
      </c>
      <c r="X6" s="24">
        <f t="shared" ref="X6:X42" si="20">VLOOKUP($S6,$A$5:$H$43,6,FALSE)</f>
        <v>0</v>
      </c>
      <c r="Y6" s="24">
        <f t="shared" ref="Y6:Y42" si="21">VLOOKUP($S6,$A$5:$H$43,7,FALSE)</f>
        <v>0</v>
      </c>
      <c r="Z6" s="24">
        <f t="shared" ref="Z6:Z42" si="22">VLOOKUP($S6,$A$5:$H$43,8,FALSE)</f>
        <v>0</v>
      </c>
      <c r="AA6" s="17" t="str">
        <f t="shared" si="12"/>
        <v/>
      </c>
      <c r="AB6" s="15" t="s">
        <v>42</v>
      </c>
      <c r="AC6" s="16" t="str">
        <f t="shared" ref="AC6:AC42" si="23">VLOOKUP($AB6,$A$5:$B$43,2,FALSE)</f>
        <v xml:space="preserve">  </v>
      </c>
      <c r="AD6" s="24" t="str">
        <f t="shared" ref="AD6:AI42" si="24">VLOOKUP($AB6,$A$5:$H$43,3,FALSE)</f>
        <v xml:space="preserve">   </v>
      </c>
      <c r="AE6" s="24" t="str">
        <f>VLOOKUP($AB6,$A$5:$H$43,4,FALSE)</f>
        <v xml:space="preserve">  </v>
      </c>
      <c r="AF6" s="24" t="str">
        <f>VLOOKUP($AB6,$A$5:$H$43,5,FALSE)</f>
        <v xml:space="preserve">   </v>
      </c>
      <c r="AG6" s="24" t="str">
        <f>VLOOKUP($AB6,$A$5:$H$43,6,FALSE)</f>
        <v xml:space="preserve">   </v>
      </c>
      <c r="AH6" s="24" t="str">
        <f>VLOOKUP($AB6,$A$5:$H$43,7,FALSE)</f>
        <v xml:space="preserve">   </v>
      </c>
      <c r="AI6" s="24" t="str">
        <f>VLOOKUP($AB6,$A$5:$H$43,8,FALSE)</f>
        <v xml:space="preserve">   </v>
      </c>
      <c r="AJ6" s="17" t="str">
        <f t="shared" si="13"/>
        <v/>
      </c>
      <c r="AK6" s="15" t="s">
        <v>42</v>
      </c>
      <c r="AL6" s="16" t="str">
        <f t="shared" ref="AL6:AL42" si="25">VLOOKUP($AK6,$A$5:$B$43,2,FALSE)</f>
        <v xml:space="preserve">  </v>
      </c>
      <c r="AM6" s="24" t="str">
        <f t="shared" ref="AM6:AM42" si="26">VLOOKUP($AK6,$A$5:$H$43,3,FALSE)</f>
        <v xml:space="preserve">   </v>
      </c>
      <c r="AN6" s="24" t="str">
        <f t="shared" ref="AN6:AN42" si="27">VLOOKUP($AK6,$A$5:$H$43,4,FALSE)</f>
        <v xml:space="preserve">  </v>
      </c>
      <c r="AO6" s="24" t="str">
        <f t="shared" ref="AO6:AO42" si="28">VLOOKUP($AK6,$A$5:$H$43,5,FALSE)</f>
        <v xml:space="preserve">   </v>
      </c>
      <c r="AP6" s="24" t="str">
        <f t="shared" ref="AP6:AP42" si="29">VLOOKUP($AK6,$A$5:$H$43,6,FALSE)</f>
        <v xml:space="preserve">   </v>
      </c>
      <c r="AQ6" s="24" t="str">
        <f t="shared" ref="AQ6:AQ42" si="30">VLOOKUP($AK6,$A$5:$H$43,7,FALSE)</f>
        <v xml:space="preserve">   </v>
      </c>
      <c r="AR6" s="24" t="str">
        <f t="shared" ref="AR6:AR42" si="31">VLOOKUP($AK6,$A$5:$H$43,8,FALSE)</f>
        <v xml:space="preserve">   </v>
      </c>
      <c r="AS6" s="17" t="str">
        <f t="shared" si="14"/>
        <v/>
      </c>
    </row>
    <row r="7" spans="1:45" x14ac:dyDescent="0.2">
      <c r="A7" s="7">
        <v>3</v>
      </c>
      <c r="B7" s="25" t="s">
        <v>22</v>
      </c>
      <c r="C7" s="26">
        <v>8</v>
      </c>
      <c r="D7" s="26">
        <v>4</v>
      </c>
      <c r="E7" s="26">
        <v>32</v>
      </c>
      <c r="F7" s="26">
        <v>24</v>
      </c>
      <c r="G7" s="26">
        <v>4</v>
      </c>
      <c r="H7" s="26">
        <v>8</v>
      </c>
      <c r="I7" s="26">
        <f t="shared" si="15"/>
        <v>80</v>
      </c>
      <c r="J7" s="15">
        <v>3</v>
      </c>
      <c r="K7" s="16" t="str">
        <f t="shared" si="4"/>
        <v>Test Login Page</v>
      </c>
      <c r="L7" s="24">
        <f t="shared" si="5"/>
        <v>8</v>
      </c>
      <c r="M7" s="24">
        <f t="shared" si="6"/>
        <v>4</v>
      </c>
      <c r="N7" s="24">
        <f t="shared" si="7"/>
        <v>32</v>
      </c>
      <c r="O7" s="24">
        <f t="shared" si="8"/>
        <v>24</v>
      </c>
      <c r="P7" s="24">
        <f t="shared" si="9"/>
        <v>4</v>
      </c>
      <c r="Q7" s="24">
        <f t="shared" si="10"/>
        <v>8</v>
      </c>
      <c r="R7" s="24">
        <f t="shared" si="11"/>
        <v>80</v>
      </c>
      <c r="S7" s="15">
        <v>14</v>
      </c>
      <c r="T7" s="16" t="str">
        <f t="shared" si="16"/>
        <v>Demo Phase 1</v>
      </c>
      <c r="U7" s="24">
        <f t="shared" si="17"/>
        <v>0</v>
      </c>
      <c r="V7" s="24">
        <f t="shared" si="18"/>
        <v>0</v>
      </c>
      <c r="W7" s="24">
        <f t="shared" si="19"/>
        <v>0</v>
      </c>
      <c r="X7" s="24">
        <f t="shared" si="20"/>
        <v>0</v>
      </c>
      <c r="Y7" s="24">
        <f t="shared" si="21"/>
        <v>0</v>
      </c>
      <c r="Z7" s="24">
        <f t="shared" si="22"/>
        <v>0</v>
      </c>
      <c r="AA7" s="17" t="str">
        <f t="shared" si="12"/>
        <v/>
      </c>
      <c r="AB7" s="15" t="s">
        <v>42</v>
      </c>
      <c r="AC7" s="16" t="str">
        <f t="shared" si="23"/>
        <v xml:space="preserve">  </v>
      </c>
      <c r="AD7" s="24" t="str">
        <f t="shared" si="24"/>
        <v xml:space="preserve">   </v>
      </c>
      <c r="AE7" s="24" t="str">
        <f t="shared" ref="AE7:AI20" si="32">VLOOKUP($AB7,$A$5:$H$43,3,FALSE)</f>
        <v xml:space="preserve">   </v>
      </c>
      <c r="AF7" s="24" t="str">
        <f t="shared" si="32"/>
        <v xml:space="preserve">   </v>
      </c>
      <c r="AG7" s="24" t="str">
        <f t="shared" si="32"/>
        <v xml:space="preserve">   </v>
      </c>
      <c r="AH7" s="24" t="str">
        <f t="shared" si="32"/>
        <v xml:space="preserve">   </v>
      </c>
      <c r="AI7" s="24" t="str">
        <f t="shared" si="32"/>
        <v xml:space="preserve">   </v>
      </c>
      <c r="AJ7" s="17" t="str">
        <f t="shared" si="13"/>
        <v/>
      </c>
      <c r="AK7" s="15" t="s">
        <v>42</v>
      </c>
      <c r="AL7" s="16" t="str">
        <f t="shared" si="25"/>
        <v xml:space="preserve">  </v>
      </c>
      <c r="AM7" s="24" t="str">
        <f t="shared" si="26"/>
        <v xml:space="preserve">   </v>
      </c>
      <c r="AN7" s="24" t="str">
        <f t="shared" si="27"/>
        <v xml:space="preserve">  </v>
      </c>
      <c r="AO7" s="24" t="str">
        <f t="shared" si="28"/>
        <v xml:space="preserve">   </v>
      </c>
      <c r="AP7" s="24" t="str">
        <f t="shared" si="29"/>
        <v xml:space="preserve">   </v>
      </c>
      <c r="AQ7" s="24" t="str">
        <f t="shared" si="30"/>
        <v xml:space="preserve">   </v>
      </c>
      <c r="AR7" s="24" t="str">
        <f t="shared" si="31"/>
        <v xml:space="preserve">   </v>
      </c>
      <c r="AS7" s="17" t="str">
        <f t="shared" si="14"/>
        <v/>
      </c>
    </row>
    <row r="8" spans="1:45" x14ac:dyDescent="0.2">
      <c r="A8" s="7">
        <v>4</v>
      </c>
      <c r="B8" s="25" t="s">
        <v>23</v>
      </c>
      <c r="C8" s="26">
        <v>24</v>
      </c>
      <c r="D8" s="26"/>
      <c r="E8" s="26"/>
      <c r="F8" s="26"/>
      <c r="G8" s="26"/>
      <c r="H8" s="26"/>
      <c r="I8" s="26">
        <f t="shared" si="15"/>
        <v>24</v>
      </c>
      <c r="J8" s="15">
        <v>4</v>
      </c>
      <c r="K8" s="16" t="str">
        <f t="shared" si="4"/>
        <v>Design Accounts Page</v>
      </c>
      <c r="L8" s="24">
        <f t="shared" si="5"/>
        <v>24</v>
      </c>
      <c r="M8" s="24">
        <f t="shared" si="6"/>
        <v>0</v>
      </c>
      <c r="N8" s="24">
        <f t="shared" si="7"/>
        <v>0</v>
      </c>
      <c r="O8" s="24">
        <f t="shared" si="8"/>
        <v>0</v>
      </c>
      <c r="P8" s="24">
        <f t="shared" si="9"/>
        <v>0</v>
      </c>
      <c r="Q8" s="24">
        <f t="shared" si="10"/>
        <v>0</v>
      </c>
      <c r="R8" s="24">
        <f t="shared" si="11"/>
        <v>24</v>
      </c>
      <c r="S8" s="15" t="s">
        <v>42</v>
      </c>
      <c r="T8" s="16" t="str">
        <f t="shared" si="16"/>
        <v xml:space="preserve">  </v>
      </c>
      <c r="U8" s="24" t="str">
        <f t="shared" si="17"/>
        <v xml:space="preserve">   </v>
      </c>
      <c r="V8" s="24" t="str">
        <f t="shared" si="18"/>
        <v xml:space="preserve">  </v>
      </c>
      <c r="W8" s="24" t="str">
        <f t="shared" si="19"/>
        <v xml:space="preserve">   </v>
      </c>
      <c r="X8" s="24" t="str">
        <f t="shared" si="20"/>
        <v xml:space="preserve">   </v>
      </c>
      <c r="Y8" s="24" t="str">
        <f t="shared" si="21"/>
        <v xml:space="preserve">   </v>
      </c>
      <c r="Z8" s="24" t="str">
        <f t="shared" si="22"/>
        <v xml:space="preserve">   </v>
      </c>
      <c r="AA8" s="17" t="str">
        <f t="shared" si="12"/>
        <v/>
      </c>
      <c r="AB8" s="15" t="s">
        <v>42</v>
      </c>
      <c r="AC8" s="16" t="str">
        <f t="shared" si="23"/>
        <v xml:space="preserve">  </v>
      </c>
      <c r="AD8" s="24" t="str">
        <f t="shared" si="24"/>
        <v xml:space="preserve">   </v>
      </c>
      <c r="AE8" s="24" t="str">
        <f t="shared" si="32"/>
        <v xml:space="preserve">   </v>
      </c>
      <c r="AF8" s="24" t="str">
        <f t="shared" si="32"/>
        <v xml:space="preserve">   </v>
      </c>
      <c r="AG8" s="24" t="str">
        <f t="shared" si="32"/>
        <v xml:space="preserve">   </v>
      </c>
      <c r="AH8" s="24" t="str">
        <f t="shared" si="32"/>
        <v xml:space="preserve">   </v>
      </c>
      <c r="AI8" s="24" t="str">
        <f t="shared" si="32"/>
        <v xml:space="preserve">   </v>
      </c>
      <c r="AJ8" s="17" t="str">
        <f t="shared" si="13"/>
        <v/>
      </c>
      <c r="AK8" s="15" t="s">
        <v>42</v>
      </c>
      <c r="AL8" s="16" t="str">
        <f t="shared" si="25"/>
        <v xml:space="preserve">  </v>
      </c>
      <c r="AM8" s="24" t="str">
        <f t="shared" si="26"/>
        <v xml:space="preserve">   </v>
      </c>
      <c r="AN8" s="24" t="str">
        <f t="shared" si="27"/>
        <v xml:space="preserve">  </v>
      </c>
      <c r="AO8" s="24" t="str">
        <f t="shared" si="28"/>
        <v xml:space="preserve">   </v>
      </c>
      <c r="AP8" s="24" t="str">
        <f t="shared" si="29"/>
        <v xml:space="preserve">   </v>
      </c>
      <c r="AQ8" s="24" t="str">
        <f t="shared" si="30"/>
        <v xml:space="preserve">   </v>
      </c>
      <c r="AR8" s="24" t="str">
        <f t="shared" si="31"/>
        <v xml:space="preserve">   </v>
      </c>
      <c r="AS8" s="17" t="str">
        <f t="shared" si="14"/>
        <v/>
      </c>
    </row>
    <row r="9" spans="1:45" x14ac:dyDescent="0.2">
      <c r="A9" s="7">
        <v>5</v>
      </c>
      <c r="B9" s="25" t="s">
        <v>48</v>
      </c>
      <c r="C9" s="26">
        <v>12</v>
      </c>
      <c r="D9" s="26">
        <v>6</v>
      </c>
      <c r="E9" s="26">
        <v>8</v>
      </c>
      <c r="F9" s="26">
        <v>6</v>
      </c>
      <c r="G9" s="26">
        <v>12</v>
      </c>
      <c r="H9" s="26">
        <v>14</v>
      </c>
      <c r="I9" s="26">
        <f t="shared" si="15"/>
        <v>58</v>
      </c>
      <c r="J9" s="15">
        <v>5</v>
      </c>
      <c r="K9" s="16" t="str">
        <f t="shared" si="4"/>
        <v>Build Accounts Page</v>
      </c>
      <c r="L9" s="24">
        <f t="shared" si="5"/>
        <v>12</v>
      </c>
      <c r="M9" s="24">
        <f t="shared" si="6"/>
        <v>6</v>
      </c>
      <c r="N9" s="24">
        <f t="shared" si="7"/>
        <v>8</v>
      </c>
      <c r="O9" s="24">
        <f t="shared" si="8"/>
        <v>6</v>
      </c>
      <c r="P9" s="24">
        <f t="shared" si="9"/>
        <v>12</v>
      </c>
      <c r="Q9" s="24">
        <f t="shared" si="10"/>
        <v>14</v>
      </c>
      <c r="R9" s="24">
        <f t="shared" si="11"/>
        <v>58</v>
      </c>
      <c r="S9" s="15" t="s">
        <v>42</v>
      </c>
      <c r="T9" s="16" t="str">
        <f t="shared" si="16"/>
        <v xml:space="preserve">  </v>
      </c>
      <c r="U9" s="24" t="str">
        <f t="shared" si="17"/>
        <v xml:space="preserve">   </v>
      </c>
      <c r="V9" s="24" t="str">
        <f t="shared" si="18"/>
        <v xml:space="preserve">  </v>
      </c>
      <c r="W9" s="24" t="str">
        <f t="shared" si="19"/>
        <v xml:space="preserve">   </v>
      </c>
      <c r="X9" s="24" t="str">
        <f t="shared" si="20"/>
        <v xml:space="preserve">   </v>
      </c>
      <c r="Y9" s="24" t="str">
        <f t="shared" si="21"/>
        <v xml:space="preserve">   </v>
      </c>
      <c r="Z9" s="24" t="str">
        <f t="shared" si="22"/>
        <v xml:space="preserve">   </v>
      </c>
      <c r="AA9" s="17" t="str">
        <f t="shared" si="12"/>
        <v/>
      </c>
      <c r="AB9" s="15" t="s">
        <v>42</v>
      </c>
      <c r="AC9" s="16" t="str">
        <f t="shared" si="23"/>
        <v xml:space="preserve">  </v>
      </c>
      <c r="AD9" s="24" t="str">
        <f t="shared" si="24"/>
        <v xml:space="preserve">   </v>
      </c>
      <c r="AE9" s="24" t="str">
        <f t="shared" si="32"/>
        <v xml:space="preserve">   </v>
      </c>
      <c r="AF9" s="24" t="str">
        <f t="shared" si="32"/>
        <v xml:space="preserve">   </v>
      </c>
      <c r="AG9" s="24" t="str">
        <f t="shared" si="32"/>
        <v xml:space="preserve">   </v>
      </c>
      <c r="AH9" s="24" t="str">
        <f t="shared" si="32"/>
        <v xml:space="preserve">   </v>
      </c>
      <c r="AI9" s="24" t="str">
        <f t="shared" si="32"/>
        <v xml:space="preserve">   </v>
      </c>
      <c r="AJ9" s="17" t="str">
        <f t="shared" si="13"/>
        <v/>
      </c>
      <c r="AK9" s="15" t="s">
        <v>42</v>
      </c>
      <c r="AL9" s="16" t="str">
        <f t="shared" si="25"/>
        <v xml:space="preserve">  </v>
      </c>
      <c r="AM9" s="24" t="str">
        <f t="shared" si="26"/>
        <v xml:space="preserve">   </v>
      </c>
      <c r="AN9" s="24" t="str">
        <f t="shared" si="27"/>
        <v xml:space="preserve">  </v>
      </c>
      <c r="AO9" s="24" t="str">
        <f t="shared" si="28"/>
        <v xml:space="preserve">   </v>
      </c>
      <c r="AP9" s="24" t="str">
        <f t="shared" si="29"/>
        <v xml:space="preserve">   </v>
      </c>
      <c r="AQ9" s="24" t="str">
        <f t="shared" si="30"/>
        <v xml:space="preserve">   </v>
      </c>
      <c r="AR9" s="24" t="str">
        <f t="shared" si="31"/>
        <v xml:space="preserve">   </v>
      </c>
      <c r="AS9" s="17" t="str">
        <f t="shared" si="14"/>
        <v/>
      </c>
    </row>
    <row r="10" spans="1:45" x14ac:dyDescent="0.2">
      <c r="A10" s="7">
        <v>6</v>
      </c>
      <c r="B10" s="25" t="s">
        <v>24</v>
      </c>
      <c r="C10" s="26">
        <v>4</v>
      </c>
      <c r="D10" s="26">
        <v>16</v>
      </c>
      <c r="E10" s="26"/>
      <c r="F10" s="26"/>
      <c r="G10" s="26"/>
      <c r="H10" s="26"/>
      <c r="I10" s="26">
        <f t="shared" si="15"/>
        <v>20</v>
      </c>
      <c r="J10" s="15">
        <v>6</v>
      </c>
      <c r="K10" s="16" t="str">
        <f t="shared" si="4"/>
        <v>Test Accounts Page</v>
      </c>
      <c r="L10" s="24">
        <f t="shared" si="5"/>
        <v>4</v>
      </c>
      <c r="M10" s="24">
        <f t="shared" si="6"/>
        <v>16</v>
      </c>
      <c r="N10" s="24">
        <f t="shared" si="7"/>
        <v>0</v>
      </c>
      <c r="O10" s="24">
        <f t="shared" si="8"/>
        <v>0</v>
      </c>
      <c r="P10" s="24">
        <f t="shared" si="9"/>
        <v>0</v>
      </c>
      <c r="Q10" s="24">
        <f t="shared" si="10"/>
        <v>0</v>
      </c>
      <c r="R10" s="24">
        <f t="shared" si="11"/>
        <v>20</v>
      </c>
      <c r="S10" s="15" t="s">
        <v>42</v>
      </c>
      <c r="T10" s="16" t="str">
        <f t="shared" si="16"/>
        <v xml:space="preserve">  </v>
      </c>
      <c r="U10" s="24" t="str">
        <f t="shared" si="17"/>
        <v xml:space="preserve">   </v>
      </c>
      <c r="V10" s="24" t="str">
        <f t="shared" si="18"/>
        <v xml:space="preserve">  </v>
      </c>
      <c r="W10" s="24" t="str">
        <f t="shared" si="19"/>
        <v xml:space="preserve">   </v>
      </c>
      <c r="X10" s="24" t="str">
        <f t="shared" si="20"/>
        <v xml:space="preserve">   </v>
      </c>
      <c r="Y10" s="24" t="str">
        <f t="shared" si="21"/>
        <v xml:space="preserve">   </v>
      </c>
      <c r="Z10" s="24" t="str">
        <f t="shared" si="22"/>
        <v xml:space="preserve">   </v>
      </c>
      <c r="AA10" s="17" t="str">
        <f t="shared" si="12"/>
        <v/>
      </c>
      <c r="AB10" s="15" t="s">
        <v>42</v>
      </c>
      <c r="AC10" s="16" t="str">
        <f t="shared" si="23"/>
        <v xml:space="preserve">  </v>
      </c>
      <c r="AD10" s="24" t="str">
        <f t="shared" si="24"/>
        <v xml:space="preserve">   </v>
      </c>
      <c r="AE10" s="24" t="str">
        <f t="shared" si="32"/>
        <v xml:space="preserve">   </v>
      </c>
      <c r="AF10" s="24" t="str">
        <f t="shared" si="32"/>
        <v xml:space="preserve">   </v>
      </c>
      <c r="AG10" s="24" t="str">
        <f t="shared" si="32"/>
        <v xml:space="preserve">   </v>
      </c>
      <c r="AH10" s="24" t="str">
        <f t="shared" si="32"/>
        <v xml:space="preserve">   </v>
      </c>
      <c r="AI10" s="24" t="str">
        <f t="shared" si="32"/>
        <v xml:space="preserve">   </v>
      </c>
      <c r="AJ10" s="17" t="str">
        <f t="shared" si="13"/>
        <v/>
      </c>
      <c r="AK10" s="15" t="s">
        <v>42</v>
      </c>
      <c r="AL10" s="16" t="str">
        <f t="shared" si="25"/>
        <v xml:space="preserve">  </v>
      </c>
      <c r="AM10" s="24" t="str">
        <f t="shared" si="26"/>
        <v xml:space="preserve">   </v>
      </c>
      <c r="AN10" s="24" t="str">
        <f t="shared" si="27"/>
        <v xml:space="preserve">  </v>
      </c>
      <c r="AO10" s="24" t="str">
        <f t="shared" si="28"/>
        <v xml:space="preserve">   </v>
      </c>
      <c r="AP10" s="24" t="str">
        <f t="shared" si="29"/>
        <v xml:space="preserve">   </v>
      </c>
      <c r="AQ10" s="24" t="str">
        <f t="shared" si="30"/>
        <v xml:space="preserve">   </v>
      </c>
      <c r="AR10" s="24" t="str">
        <f t="shared" si="31"/>
        <v xml:space="preserve">   </v>
      </c>
      <c r="AS10" s="17" t="str">
        <f t="shared" si="14"/>
        <v/>
      </c>
    </row>
    <row r="11" spans="1:45" x14ac:dyDescent="0.2">
      <c r="A11" s="7">
        <v>7</v>
      </c>
      <c r="B11" s="25" t="s">
        <v>25</v>
      </c>
      <c r="C11" s="26">
        <v>4</v>
      </c>
      <c r="D11" s="26">
        <v>4</v>
      </c>
      <c r="E11" s="26">
        <v>16</v>
      </c>
      <c r="F11" s="26">
        <v>16</v>
      </c>
      <c r="G11" s="26">
        <v>14</v>
      </c>
      <c r="H11" s="26">
        <v>8</v>
      </c>
      <c r="I11" s="26">
        <f t="shared" si="15"/>
        <v>62</v>
      </c>
      <c r="J11" s="15">
        <v>7</v>
      </c>
      <c r="K11" s="16" t="str">
        <f t="shared" si="4"/>
        <v>Design Payments Page</v>
      </c>
      <c r="L11" s="24">
        <f t="shared" si="5"/>
        <v>4</v>
      </c>
      <c r="M11" s="24">
        <f t="shared" si="6"/>
        <v>4</v>
      </c>
      <c r="N11" s="24">
        <f t="shared" si="7"/>
        <v>16</v>
      </c>
      <c r="O11" s="24">
        <f t="shared" si="8"/>
        <v>16</v>
      </c>
      <c r="P11" s="24">
        <f t="shared" si="9"/>
        <v>14</v>
      </c>
      <c r="Q11" s="24">
        <f t="shared" si="10"/>
        <v>8</v>
      </c>
      <c r="R11" s="24">
        <f t="shared" si="11"/>
        <v>62</v>
      </c>
      <c r="S11" s="15" t="s">
        <v>42</v>
      </c>
      <c r="T11" s="16" t="str">
        <f t="shared" si="16"/>
        <v xml:space="preserve">  </v>
      </c>
      <c r="U11" s="24" t="str">
        <f t="shared" si="17"/>
        <v xml:space="preserve">   </v>
      </c>
      <c r="V11" s="24" t="str">
        <f t="shared" si="18"/>
        <v xml:space="preserve">  </v>
      </c>
      <c r="W11" s="24" t="str">
        <f t="shared" si="19"/>
        <v xml:space="preserve">   </v>
      </c>
      <c r="X11" s="24" t="str">
        <f t="shared" si="20"/>
        <v xml:space="preserve">   </v>
      </c>
      <c r="Y11" s="24" t="str">
        <f t="shared" si="21"/>
        <v xml:space="preserve">   </v>
      </c>
      <c r="Z11" s="24" t="str">
        <f t="shared" si="22"/>
        <v xml:space="preserve">   </v>
      </c>
      <c r="AA11" s="17" t="str">
        <f t="shared" si="12"/>
        <v/>
      </c>
      <c r="AB11" s="15" t="s">
        <v>42</v>
      </c>
      <c r="AC11" s="16" t="str">
        <f t="shared" si="23"/>
        <v xml:space="preserve">  </v>
      </c>
      <c r="AD11" s="24" t="str">
        <f t="shared" si="24"/>
        <v xml:space="preserve">   </v>
      </c>
      <c r="AE11" s="24" t="str">
        <f t="shared" si="32"/>
        <v xml:space="preserve">   </v>
      </c>
      <c r="AF11" s="24" t="str">
        <f t="shared" si="32"/>
        <v xml:space="preserve">   </v>
      </c>
      <c r="AG11" s="24" t="str">
        <f t="shared" si="32"/>
        <v xml:space="preserve">   </v>
      </c>
      <c r="AH11" s="24" t="str">
        <f t="shared" si="32"/>
        <v xml:space="preserve">   </v>
      </c>
      <c r="AI11" s="24" t="str">
        <f t="shared" si="32"/>
        <v xml:space="preserve">   </v>
      </c>
      <c r="AJ11" s="17" t="str">
        <f t="shared" si="13"/>
        <v/>
      </c>
      <c r="AK11" s="15" t="s">
        <v>42</v>
      </c>
      <c r="AL11" s="16" t="str">
        <f t="shared" si="25"/>
        <v xml:space="preserve">  </v>
      </c>
      <c r="AM11" s="24" t="str">
        <f t="shared" si="26"/>
        <v xml:space="preserve">   </v>
      </c>
      <c r="AN11" s="24" t="str">
        <f t="shared" si="27"/>
        <v xml:space="preserve">  </v>
      </c>
      <c r="AO11" s="24" t="str">
        <f t="shared" si="28"/>
        <v xml:space="preserve">   </v>
      </c>
      <c r="AP11" s="24" t="str">
        <f t="shared" si="29"/>
        <v xml:space="preserve">   </v>
      </c>
      <c r="AQ11" s="24" t="str">
        <f t="shared" si="30"/>
        <v xml:space="preserve">   </v>
      </c>
      <c r="AR11" s="24" t="str">
        <f t="shared" si="31"/>
        <v xml:space="preserve">   </v>
      </c>
      <c r="AS11" s="17" t="str">
        <f t="shared" si="14"/>
        <v/>
      </c>
    </row>
    <row r="12" spans="1:45" x14ac:dyDescent="0.2">
      <c r="A12" s="7">
        <v>8</v>
      </c>
      <c r="B12" s="25" t="s">
        <v>26</v>
      </c>
      <c r="C12" s="26">
        <v>24</v>
      </c>
      <c r="D12" s="26"/>
      <c r="E12" s="26"/>
      <c r="F12" s="26"/>
      <c r="G12" s="26"/>
      <c r="H12" s="26"/>
      <c r="I12" s="26">
        <f t="shared" si="15"/>
        <v>24</v>
      </c>
      <c r="J12" s="15">
        <v>8</v>
      </c>
      <c r="K12" s="16" t="str">
        <f t="shared" si="4"/>
        <v>Build Payments Page</v>
      </c>
      <c r="L12" s="24">
        <f t="shared" si="5"/>
        <v>24</v>
      </c>
      <c r="M12" s="24">
        <f t="shared" si="6"/>
        <v>0</v>
      </c>
      <c r="N12" s="24">
        <f t="shared" si="7"/>
        <v>0</v>
      </c>
      <c r="O12" s="24">
        <f t="shared" si="8"/>
        <v>0</v>
      </c>
      <c r="P12" s="24">
        <f t="shared" si="9"/>
        <v>0</v>
      </c>
      <c r="Q12" s="24">
        <f t="shared" si="10"/>
        <v>0</v>
      </c>
      <c r="R12" s="24">
        <f t="shared" si="11"/>
        <v>24</v>
      </c>
      <c r="S12" s="15" t="s">
        <v>42</v>
      </c>
      <c r="T12" s="16" t="str">
        <f t="shared" si="16"/>
        <v xml:space="preserve">  </v>
      </c>
      <c r="U12" s="24" t="str">
        <f t="shared" si="17"/>
        <v xml:space="preserve">   </v>
      </c>
      <c r="V12" s="24" t="str">
        <f t="shared" si="18"/>
        <v xml:space="preserve">  </v>
      </c>
      <c r="W12" s="24" t="str">
        <f t="shared" si="19"/>
        <v xml:space="preserve">   </v>
      </c>
      <c r="X12" s="24" t="str">
        <f t="shared" si="20"/>
        <v xml:space="preserve">   </v>
      </c>
      <c r="Y12" s="24" t="str">
        <f t="shared" si="21"/>
        <v xml:space="preserve">   </v>
      </c>
      <c r="Z12" s="24" t="str">
        <f t="shared" si="22"/>
        <v xml:space="preserve">   </v>
      </c>
      <c r="AA12" s="17" t="str">
        <f t="shared" si="12"/>
        <v/>
      </c>
      <c r="AB12" s="15" t="s">
        <v>42</v>
      </c>
      <c r="AC12" s="16" t="str">
        <f t="shared" si="23"/>
        <v xml:space="preserve">  </v>
      </c>
      <c r="AD12" s="24" t="str">
        <f t="shared" si="24"/>
        <v xml:space="preserve">   </v>
      </c>
      <c r="AE12" s="24" t="str">
        <f t="shared" si="32"/>
        <v xml:space="preserve">   </v>
      </c>
      <c r="AF12" s="24" t="str">
        <f t="shared" si="32"/>
        <v xml:space="preserve">   </v>
      </c>
      <c r="AG12" s="24" t="str">
        <f t="shared" si="32"/>
        <v xml:space="preserve">   </v>
      </c>
      <c r="AH12" s="24" t="str">
        <f t="shared" si="32"/>
        <v xml:space="preserve">   </v>
      </c>
      <c r="AI12" s="24" t="str">
        <f t="shared" si="32"/>
        <v xml:space="preserve">   </v>
      </c>
      <c r="AJ12" s="17" t="str">
        <f t="shared" si="13"/>
        <v/>
      </c>
      <c r="AK12" s="15" t="s">
        <v>42</v>
      </c>
      <c r="AL12" s="16" t="str">
        <f t="shared" si="25"/>
        <v xml:space="preserve">  </v>
      </c>
      <c r="AM12" s="24" t="str">
        <f t="shared" si="26"/>
        <v xml:space="preserve">   </v>
      </c>
      <c r="AN12" s="24" t="str">
        <f t="shared" si="27"/>
        <v xml:space="preserve">  </v>
      </c>
      <c r="AO12" s="24" t="str">
        <f t="shared" si="28"/>
        <v xml:space="preserve">   </v>
      </c>
      <c r="AP12" s="24" t="str">
        <f t="shared" si="29"/>
        <v xml:space="preserve">   </v>
      </c>
      <c r="AQ12" s="24" t="str">
        <f t="shared" si="30"/>
        <v xml:space="preserve">   </v>
      </c>
      <c r="AR12" s="24" t="str">
        <f t="shared" si="31"/>
        <v xml:space="preserve">   </v>
      </c>
      <c r="AS12" s="17" t="str">
        <f t="shared" si="14"/>
        <v/>
      </c>
    </row>
    <row r="13" spans="1:45" x14ac:dyDescent="0.2">
      <c r="A13" s="7">
        <v>9</v>
      </c>
      <c r="B13" s="25" t="s">
        <v>27</v>
      </c>
      <c r="C13" s="26"/>
      <c r="D13" s="26"/>
      <c r="E13" s="26"/>
      <c r="F13" s="26"/>
      <c r="G13" s="26"/>
      <c r="H13" s="26"/>
      <c r="I13" s="26" t="str">
        <f t="shared" si="15"/>
        <v/>
      </c>
      <c r="J13" s="15">
        <v>9</v>
      </c>
      <c r="K13" s="16" t="str">
        <f t="shared" si="4"/>
        <v>Test Payments Page</v>
      </c>
      <c r="L13" s="24">
        <f t="shared" si="5"/>
        <v>0</v>
      </c>
      <c r="M13" s="24">
        <f t="shared" si="6"/>
        <v>0</v>
      </c>
      <c r="N13" s="24">
        <f t="shared" si="7"/>
        <v>0</v>
      </c>
      <c r="O13" s="24">
        <f t="shared" si="8"/>
        <v>0</v>
      </c>
      <c r="P13" s="24">
        <f t="shared" si="9"/>
        <v>0</v>
      </c>
      <c r="Q13" s="24">
        <f t="shared" si="10"/>
        <v>0</v>
      </c>
      <c r="R13" s="24" t="str">
        <f t="shared" si="11"/>
        <v/>
      </c>
      <c r="S13" s="15" t="s">
        <v>42</v>
      </c>
      <c r="T13" s="16" t="str">
        <f t="shared" si="16"/>
        <v xml:space="preserve">  </v>
      </c>
      <c r="U13" s="24" t="str">
        <f t="shared" si="17"/>
        <v xml:space="preserve">   </v>
      </c>
      <c r="V13" s="24" t="str">
        <f t="shared" si="18"/>
        <v xml:space="preserve">  </v>
      </c>
      <c r="W13" s="24" t="str">
        <f t="shared" si="19"/>
        <v xml:space="preserve">   </v>
      </c>
      <c r="X13" s="24" t="str">
        <f t="shared" si="20"/>
        <v xml:space="preserve">   </v>
      </c>
      <c r="Y13" s="24" t="str">
        <f t="shared" si="21"/>
        <v xml:space="preserve">   </v>
      </c>
      <c r="Z13" s="24" t="str">
        <f t="shared" si="22"/>
        <v xml:space="preserve">   </v>
      </c>
      <c r="AA13" s="17" t="str">
        <f t="shared" si="12"/>
        <v/>
      </c>
      <c r="AB13" s="15" t="s">
        <v>42</v>
      </c>
      <c r="AC13" s="16" t="str">
        <f t="shared" si="23"/>
        <v xml:space="preserve">  </v>
      </c>
      <c r="AD13" s="24" t="str">
        <f t="shared" si="24"/>
        <v xml:space="preserve">   </v>
      </c>
      <c r="AE13" s="24" t="str">
        <f t="shared" si="32"/>
        <v xml:space="preserve">   </v>
      </c>
      <c r="AF13" s="24" t="str">
        <f t="shared" si="32"/>
        <v xml:space="preserve">   </v>
      </c>
      <c r="AG13" s="24" t="str">
        <f t="shared" si="32"/>
        <v xml:space="preserve">   </v>
      </c>
      <c r="AH13" s="24" t="str">
        <f t="shared" si="32"/>
        <v xml:space="preserve">   </v>
      </c>
      <c r="AI13" s="24" t="str">
        <f t="shared" si="32"/>
        <v xml:space="preserve">   </v>
      </c>
      <c r="AJ13" s="17" t="str">
        <f t="shared" si="13"/>
        <v/>
      </c>
      <c r="AK13" s="15" t="s">
        <v>42</v>
      </c>
      <c r="AL13" s="16" t="str">
        <f t="shared" si="25"/>
        <v xml:space="preserve">  </v>
      </c>
      <c r="AM13" s="24" t="str">
        <f t="shared" si="26"/>
        <v xml:space="preserve">   </v>
      </c>
      <c r="AN13" s="24" t="str">
        <f t="shared" si="27"/>
        <v xml:space="preserve">  </v>
      </c>
      <c r="AO13" s="24" t="str">
        <f t="shared" si="28"/>
        <v xml:space="preserve">   </v>
      </c>
      <c r="AP13" s="24" t="str">
        <f t="shared" si="29"/>
        <v xml:space="preserve">   </v>
      </c>
      <c r="AQ13" s="24" t="str">
        <f t="shared" si="30"/>
        <v xml:space="preserve">   </v>
      </c>
      <c r="AR13" s="24" t="str">
        <f t="shared" si="31"/>
        <v xml:space="preserve">   </v>
      </c>
      <c r="AS13" s="17" t="str">
        <f t="shared" si="14"/>
        <v/>
      </c>
    </row>
    <row r="14" spans="1:45" x14ac:dyDescent="0.2">
      <c r="A14" s="7">
        <v>10</v>
      </c>
      <c r="B14" s="25" t="s">
        <v>28</v>
      </c>
      <c r="C14" s="26">
        <v>4</v>
      </c>
      <c r="D14" s="26">
        <v>6</v>
      </c>
      <c r="E14" s="26">
        <v>8</v>
      </c>
      <c r="F14" s="26">
        <v>5</v>
      </c>
      <c r="G14" s="26">
        <v>12</v>
      </c>
      <c r="H14" s="26">
        <v>14</v>
      </c>
      <c r="I14" s="26">
        <f t="shared" si="15"/>
        <v>49</v>
      </c>
      <c r="J14" s="15">
        <v>10</v>
      </c>
      <c r="K14" s="16" t="str">
        <f t="shared" si="4"/>
        <v>Design Admin Page</v>
      </c>
      <c r="L14" s="24">
        <f t="shared" si="5"/>
        <v>4</v>
      </c>
      <c r="M14" s="24">
        <f t="shared" si="6"/>
        <v>6</v>
      </c>
      <c r="N14" s="24">
        <f t="shared" si="7"/>
        <v>8</v>
      </c>
      <c r="O14" s="24">
        <f t="shared" si="8"/>
        <v>5</v>
      </c>
      <c r="P14" s="24">
        <f t="shared" si="9"/>
        <v>12</v>
      </c>
      <c r="Q14" s="24">
        <f t="shared" si="10"/>
        <v>14</v>
      </c>
      <c r="R14" s="24">
        <f t="shared" si="11"/>
        <v>49</v>
      </c>
      <c r="S14" s="15" t="s">
        <v>42</v>
      </c>
      <c r="T14" s="16" t="str">
        <f t="shared" si="16"/>
        <v xml:space="preserve">  </v>
      </c>
      <c r="U14" s="24" t="str">
        <f t="shared" si="17"/>
        <v xml:space="preserve">   </v>
      </c>
      <c r="V14" s="24" t="str">
        <f t="shared" si="18"/>
        <v xml:space="preserve">  </v>
      </c>
      <c r="W14" s="24" t="str">
        <f t="shared" si="19"/>
        <v xml:space="preserve">   </v>
      </c>
      <c r="X14" s="24" t="str">
        <f t="shared" si="20"/>
        <v xml:space="preserve">   </v>
      </c>
      <c r="Y14" s="24" t="str">
        <f t="shared" si="21"/>
        <v xml:space="preserve">   </v>
      </c>
      <c r="Z14" s="24" t="str">
        <f t="shared" si="22"/>
        <v xml:space="preserve">   </v>
      </c>
      <c r="AA14" s="17" t="str">
        <f t="shared" si="12"/>
        <v/>
      </c>
      <c r="AB14" s="15" t="s">
        <v>42</v>
      </c>
      <c r="AC14" s="16" t="str">
        <f t="shared" si="23"/>
        <v xml:space="preserve">  </v>
      </c>
      <c r="AD14" s="24" t="str">
        <f t="shared" si="24"/>
        <v xml:space="preserve">   </v>
      </c>
      <c r="AE14" s="24" t="str">
        <f t="shared" si="32"/>
        <v xml:space="preserve">   </v>
      </c>
      <c r="AF14" s="24" t="str">
        <f t="shared" si="32"/>
        <v xml:space="preserve">   </v>
      </c>
      <c r="AG14" s="24" t="str">
        <f t="shared" si="32"/>
        <v xml:space="preserve">   </v>
      </c>
      <c r="AH14" s="24" t="str">
        <f t="shared" si="32"/>
        <v xml:space="preserve">   </v>
      </c>
      <c r="AI14" s="24" t="str">
        <f t="shared" si="32"/>
        <v xml:space="preserve">   </v>
      </c>
      <c r="AJ14" s="17" t="str">
        <f t="shared" si="13"/>
        <v/>
      </c>
      <c r="AK14" s="15" t="s">
        <v>42</v>
      </c>
      <c r="AL14" s="16" t="str">
        <f t="shared" si="25"/>
        <v xml:space="preserve">  </v>
      </c>
      <c r="AM14" s="24" t="str">
        <f t="shared" si="26"/>
        <v xml:space="preserve">   </v>
      </c>
      <c r="AN14" s="24" t="str">
        <f t="shared" si="27"/>
        <v xml:space="preserve">  </v>
      </c>
      <c r="AO14" s="24" t="str">
        <f t="shared" si="28"/>
        <v xml:space="preserve">   </v>
      </c>
      <c r="AP14" s="24" t="str">
        <f t="shared" si="29"/>
        <v xml:space="preserve">   </v>
      </c>
      <c r="AQ14" s="24" t="str">
        <f t="shared" si="30"/>
        <v xml:space="preserve">   </v>
      </c>
      <c r="AR14" s="24" t="str">
        <f t="shared" si="31"/>
        <v xml:space="preserve">   </v>
      </c>
      <c r="AS14" s="17" t="str">
        <f t="shared" si="14"/>
        <v/>
      </c>
    </row>
    <row r="15" spans="1:45" x14ac:dyDescent="0.2">
      <c r="A15" s="7">
        <v>11</v>
      </c>
      <c r="B15" s="25" t="s">
        <v>29</v>
      </c>
      <c r="C15" s="26">
        <v>4</v>
      </c>
      <c r="D15" s="26">
        <v>16</v>
      </c>
      <c r="E15" s="26"/>
      <c r="F15" s="26"/>
      <c r="G15" s="26">
        <v>12</v>
      </c>
      <c r="H15" s="26"/>
      <c r="I15" s="26">
        <f t="shared" si="15"/>
        <v>32</v>
      </c>
      <c r="J15" s="15">
        <v>11</v>
      </c>
      <c r="K15" s="16" t="str">
        <f t="shared" si="4"/>
        <v>Build Admin Page</v>
      </c>
      <c r="L15" s="24">
        <f t="shared" si="5"/>
        <v>4</v>
      </c>
      <c r="M15" s="24">
        <f t="shared" si="6"/>
        <v>16</v>
      </c>
      <c r="N15" s="24">
        <f t="shared" si="7"/>
        <v>0</v>
      </c>
      <c r="O15" s="24">
        <f t="shared" si="8"/>
        <v>0</v>
      </c>
      <c r="P15" s="24">
        <f t="shared" si="9"/>
        <v>12</v>
      </c>
      <c r="Q15" s="24">
        <f t="shared" si="10"/>
        <v>0</v>
      </c>
      <c r="R15" s="24">
        <f t="shared" si="11"/>
        <v>32</v>
      </c>
      <c r="S15" s="15" t="s">
        <v>42</v>
      </c>
      <c r="T15" s="16" t="str">
        <f t="shared" si="16"/>
        <v xml:space="preserve">  </v>
      </c>
      <c r="U15" s="24" t="str">
        <f t="shared" si="17"/>
        <v xml:space="preserve">   </v>
      </c>
      <c r="V15" s="24" t="str">
        <f t="shared" si="18"/>
        <v xml:space="preserve">  </v>
      </c>
      <c r="W15" s="24" t="str">
        <f t="shared" si="19"/>
        <v xml:space="preserve">   </v>
      </c>
      <c r="X15" s="24" t="str">
        <f t="shared" si="20"/>
        <v xml:space="preserve">   </v>
      </c>
      <c r="Y15" s="24" t="str">
        <f t="shared" si="21"/>
        <v xml:space="preserve">   </v>
      </c>
      <c r="Z15" s="24" t="str">
        <f t="shared" si="22"/>
        <v xml:space="preserve">   </v>
      </c>
      <c r="AA15" s="17" t="str">
        <f t="shared" si="12"/>
        <v/>
      </c>
      <c r="AB15" s="15" t="s">
        <v>42</v>
      </c>
      <c r="AC15" s="16" t="str">
        <f t="shared" si="23"/>
        <v xml:space="preserve">  </v>
      </c>
      <c r="AD15" s="24" t="str">
        <f t="shared" si="24"/>
        <v xml:space="preserve">   </v>
      </c>
      <c r="AE15" s="24" t="str">
        <f t="shared" si="32"/>
        <v xml:space="preserve">   </v>
      </c>
      <c r="AF15" s="24" t="str">
        <f t="shared" si="32"/>
        <v xml:space="preserve">   </v>
      </c>
      <c r="AG15" s="24" t="str">
        <f t="shared" si="32"/>
        <v xml:space="preserve">   </v>
      </c>
      <c r="AH15" s="24" t="str">
        <f t="shared" si="32"/>
        <v xml:space="preserve">   </v>
      </c>
      <c r="AI15" s="24" t="str">
        <f t="shared" si="32"/>
        <v xml:space="preserve">   </v>
      </c>
      <c r="AJ15" s="17" t="str">
        <f t="shared" si="13"/>
        <v/>
      </c>
      <c r="AK15" s="15" t="s">
        <v>42</v>
      </c>
      <c r="AL15" s="16" t="str">
        <f t="shared" si="25"/>
        <v xml:space="preserve">  </v>
      </c>
      <c r="AM15" s="24" t="str">
        <f t="shared" si="26"/>
        <v xml:space="preserve">   </v>
      </c>
      <c r="AN15" s="24" t="str">
        <f t="shared" si="27"/>
        <v xml:space="preserve">  </v>
      </c>
      <c r="AO15" s="24" t="str">
        <f t="shared" si="28"/>
        <v xml:space="preserve">   </v>
      </c>
      <c r="AP15" s="24" t="str">
        <f t="shared" si="29"/>
        <v xml:space="preserve">   </v>
      </c>
      <c r="AQ15" s="24" t="str">
        <f t="shared" si="30"/>
        <v xml:space="preserve">   </v>
      </c>
      <c r="AR15" s="24" t="str">
        <f t="shared" si="31"/>
        <v xml:space="preserve">   </v>
      </c>
      <c r="AS15" s="17" t="str">
        <f t="shared" si="14"/>
        <v/>
      </c>
    </row>
    <row r="16" spans="1:45" x14ac:dyDescent="0.2">
      <c r="A16" s="7">
        <v>12</v>
      </c>
      <c r="B16" s="25" t="s">
        <v>30</v>
      </c>
      <c r="C16" s="26">
        <v>4</v>
      </c>
      <c r="D16" s="26">
        <v>4</v>
      </c>
      <c r="E16" s="26">
        <v>16</v>
      </c>
      <c r="F16" s="26">
        <v>16</v>
      </c>
      <c r="G16" s="26">
        <v>7</v>
      </c>
      <c r="H16" s="26">
        <v>8</v>
      </c>
      <c r="I16" s="26">
        <f t="shared" si="15"/>
        <v>55</v>
      </c>
      <c r="J16" s="15">
        <v>12</v>
      </c>
      <c r="K16" s="16" t="str">
        <f t="shared" si="4"/>
        <v>Test Admin Page</v>
      </c>
      <c r="L16" s="24">
        <f t="shared" si="5"/>
        <v>4</v>
      </c>
      <c r="M16" s="24">
        <f t="shared" si="6"/>
        <v>4</v>
      </c>
      <c r="N16" s="24">
        <f t="shared" si="7"/>
        <v>16</v>
      </c>
      <c r="O16" s="24">
        <f t="shared" si="8"/>
        <v>16</v>
      </c>
      <c r="P16" s="24">
        <f t="shared" si="9"/>
        <v>7</v>
      </c>
      <c r="Q16" s="24">
        <f t="shared" si="10"/>
        <v>8</v>
      </c>
      <c r="R16" s="24">
        <f t="shared" si="11"/>
        <v>55</v>
      </c>
      <c r="S16" s="15" t="s">
        <v>42</v>
      </c>
      <c r="T16" s="16" t="str">
        <f t="shared" si="16"/>
        <v xml:space="preserve">  </v>
      </c>
      <c r="U16" s="24" t="str">
        <f t="shared" si="17"/>
        <v xml:space="preserve">   </v>
      </c>
      <c r="V16" s="24" t="str">
        <f t="shared" si="18"/>
        <v xml:space="preserve">  </v>
      </c>
      <c r="W16" s="24" t="str">
        <f t="shared" si="19"/>
        <v xml:space="preserve">   </v>
      </c>
      <c r="X16" s="24" t="str">
        <f t="shared" si="20"/>
        <v xml:space="preserve">   </v>
      </c>
      <c r="Y16" s="24" t="str">
        <f t="shared" si="21"/>
        <v xml:space="preserve">   </v>
      </c>
      <c r="Z16" s="24" t="str">
        <f t="shared" si="22"/>
        <v xml:space="preserve">   </v>
      </c>
      <c r="AA16" s="17" t="str">
        <f t="shared" si="12"/>
        <v/>
      </c>
      <c r="AB16" s="15" t="s">
        <v>42</v>
      </c>
      <c r="AC16" s="16" t="str">
        <f t="shared" si="23"/>
        <v xml:space="preserve">  </v>
      </c>
      <c r="AD16" s="24" t="str">
        <f t="shared" si="24"/>
        <v xml:space="preserve">   </v>
      </c>
      <c r="AE16" s="24" t="str">
        <f t="shared" si="32"/>
        <v xml:space="preserve">   </v>
      </c>
      <c r="AF16" s="24" t="str">
        <f t="shared" si="32"/>
        <v xml:space="preserve">   </v>
      </c>
      <c r="AG16" s="24" t="str">
        <f t="shared" si="32"/>
        <v xml:space="preserve">   </v>
      </c>
      <c r="AH16" s="24" t="str">
        <f t="shared" si="32"/>
        <v xml:space="preserve">   </v>
      </c>
      <c r="AI16" s="24" t="str">
        <f t="shared" si="32"/>
        <v xml:space="preserve">   </v>
      </c>
      <c r="AJ16" s="17" t="str">
        <f t="shared" si="13"/>
        <v/>
      </c>
      <c r="AK16" s="15" t="s">
        <v>42</v>
      </c>
      <c r="AL16" s="16" t="str">
        <f t="shared" si="25"/>
        <v xml:space="preserve">  </v>
      </c>
      <c r="AM16" s="24" t="str">
        <f t="shared" si="26"/>
        <v xml:space="preserve">   </v>
      </c>
      <c r="AN16" s="24" t="str">
        <f t="shared" si="27"/>
        <v xml:space="preserve">  </v>
      </c>
      <c r="AO16" s="24" t="str">
        <f t="shared" si="28"/>
        <v xml:space="preserve">   </v>
      </c>
      <c r="AP16" s="24" t="str">
        <f t="shared" si="29"/>
        <v xml:space="preserve">   </v>
      </c>
      <c r="AQ16" s="24" t="str">
        <f t="shared" si="30"/>
        <v xml:space="preserve">   </v>
      </c>
      <c r="AR16" s="24" t="str">
        <f t="shared" si="31"/>
        <v xml:space="preserve">   </v>
      </c>
      <c r="AS16" s="17" t="str">
        <f t="shared" si="14"/>
        <v/>
      </c>
    </row>
    <row r="17" spans="1:45" x14ac:dyDescent="0.2">
      <c r="A17" s="7">
        <v>13</v>
      </c>
      <c r="B17" s="25" t="s">
        <v>31</v>
      </c>
      <c r="C17" s="26">
        <v>24</v>
      </c>
      <c r="D17" s="26"/>
      <c r="E17" s="26"/>
      <c r="F17" s="26"/>
      <c r="G17" s="26"/>
      <c r="H17" s="26"/>
      <c r="I17" s="26">
        <f t="shared" si="15"/>
        <v>24</v>
      </c>
      <c r="J17" s="15" t="s">
        <v>42</v>
      </c>
      <c r="K17" s="16" t="str">
        <f t="shared" si="4"/>
        <v xml:space="preserve">  </v>
      </c>
      <c r="L17" s="24" t="str">
        <f t="shared" si="5"/>
        <v xml:space="preserve">   </v>
      </c>
      <c r="M17" s="24" t="str">
        <f t="shared" si="6"/>
        <v xml:space="preserve">  </v>
      </c>
      <c r="N17" s="24" t="str">
        <f t="shared" si="7"/>
        <v xml:space="preserve">   </v>
      </c>
      <c r="O17" s="24" t="str">
        <f t="shared" si="8"/>
        <v xml:space="preserve">   </v>
      </c>
      <c r="P17" s="24" t="str">
        <f t="shared" si="9"/>
        <v xml:space="preserve">   </v>
      </c>
      <c r="Q17" s="24" t="str">
        <f t="shared" si="10"/>
        <v xml:space="preserve">   </v>
      </c>
      <c r="R17" s="24" t="str">
        <f t="shared" si="11"/>
        <v/>
      </c>
      <c r="S17" s="15" t="s">
        <v>42</v>
      </c>
      <c r="T17" s="16" t="str">
        <f t="shared" si="16"/>
        <v xml:space="preserve">  </v>
      </c>
      <c r="U17" s="24" t="str">
        <f t="shared" si="17"/>
        <v xml:space="preserve">   </v>
      </c>
      <c r="V17" s="24" t="str">
        <f t="shared" si="18"/>
        <v xml:space="preserve">  </v>
      </c>
      <c r="W17" s="24" t="str">
        <f t="shared" si="19"/>
        <v xml:space="preserve">   </v>
      </c>
      <c r="X17" s="24" t="str">
        <f t="shared" si="20"/>
        <v xml:space="preserve">   </v>
      </c>
      <c r="Y17" s="24" t="str">
        <f t="shared" si="21"/>
        <v xml:space="preserve">   </v>
      </c>
      <c r="Z17" s="24" t="str">
        <f t="shared" si="22"/>
        <v xml:space="preserve">   </v>
      </c>
      <c r="AA17" s="17" t="str">
        <f t="shared" si="12"/>
        <v/>
      </c>
      <c r="AB17" s="15" t="s">
        <v>42</v>
      </c>
      <c r="AC17" s="16" t="str">
        <f t="shared" si="23"/>
        <v xml:space="preserve">  </v>
      </c>
      <c r="AD17" s="24" t="str">
        <f t="shared" si="24"/>
        <v xml:space="preserve">   </v>
      </c>
      <c r="AE17" s="24" t="str">
        <f t="shared" si="32"/>
        <v xml:space="preserve">   </v>
      </c>
      <c r="AF17" s="24" t="str">
        <f t="shared" si="32"/>
        <v xml:space="preserve">   </v>
      </c>
      <c r="AG17" s="24" t="str">
        <f t="shared" si="32"/>
        <v xml:space="preserve">   </v>
      </c>
      <c r="AH17" s="24" t="str">
        <f t="shared" si="32"/>
        <v xml:space="preserve">   </v>
      </c>
      <c r="AI17" s="24" t="str">
        <f t="shared" si="32"/>
        <v xml:space="preserve">   </v>
      </c>
      <c r="AJ17" s="17" t="str">
        <f t="shared" si="13"/>
        <v/>
      </c>
      <c r="AK17" s="15" t="s">
        <v>42</v>
      </c>
      <c r="AL17" s="16" t="str">
        <f t="shared" si="25"/>
        <v xml:space="preserve">  </v>
      </c>
      <c r="AM17" s="24" t="str">
        <f t="shared" si="26"/>
        <v xml:space="preserve">   </v>
      </c>
      <c r="AN17" s="24" t="str">
        <f t="shared" si="27"/>
        <v xml:space="preserve">  </v>
      </c>
      <c r="AO17" s="24" t="str">
        <f t="shared" si="28"/>
        <v xml:space="preserve">   </v>
      </c>
      <c r="AP17" s="24" t="str">
        <f t="shared" si="29"/>
        <v xml:space="preserve">   </v>
      </c>
      <c r="AQ17" s="24" t="str">
        <f t="shared" si="30"/>
        <v xml:space="preserve">   </v>
      </c>
      <c r="AR17" s="24" t="str">
        <f t="shared" si="31"/>
        <v xml:space="preserve">   </v>
      </c>
      <c r="AS17" s="17" t="str">
        <f t="shared" si="14"/>
        <v/>
      </c>
    </row>
    <row r="18" spans="1:45" x14ac:dyDescent="0.2">
      <c r="A18" s="7">
        <v>14</v>
      </c>
      <c r="B18" s="25" t="s">
        <v>33</v>
      </c>
      <c r="C18" s="26"/>
      <c r="D18" s="26"/>
      <c r="E18" s="26"/>
      <c r="F18" s="26"/>
      <c r="G18" s="26"/>
      <c r="H18" s="26"/>
      <c r="I18" s="26" t="str">
        <f t="shared" si="15"/>
        <v/>
      </c>
      <c r="J18" s="15" t="s">
        <v>42</v>
      </c>
      <c r="K18" s="16" t="str">
        <f t="shared" si="4"/>
        <v xml:space="preserve">  </v>
      </c>
      <c r="L18" s="24" t="str">
        <f t="shared" si="5"/>
        <v xml:space="preserve">   </v>
      </c>
      <c r="M18" s="24" t="str">
        <f t="shared" si="6"/>
        <v xml:space="preserve">  </v>
      </c>
      <c r="N18" s="24" t="str">
        <f t="shared" si="7"/>
        <v xml:space="preserve">   </v>
      </c>
      <c r="O18" s="24" t="str">
        <f t="shared" si="8"/>
        <v xml:space="preserve">   </v>
      </c>
      <c r="P18" s="24" t="str">
        <f t="shared" si="9"/>
        <v xml:space="preserve">   </v>
      </c>
      <c r="Q18" s="24" t="str">
        <f t="shared" si="10"/>
        <v xml:space="preserve">   </v>
      </c>
      <c r="R18" s="24" t="str">
        <f t="shared" si="11"/>
        <v/>
      </c>
      <c r="S18" s="15" t="s">
        <v>42</v>
      </c>
      <c r="T18" s="16" t="str">
        <f t="shared" si="16"/>
        <v xml:space="preserve">  </v>
      </c>
      <c r="U18" s="24" t="str">
        <f t="shared" si="17"/>
        <v xml:space="preserve">   </v>
      </c>
      <c r="V18" s="24" t="str">
        <f t="shared" si="18"/>
        <v xml:space="preserve">  </v>
      </c>
      <c r="W18" s="24" t="str">
        <f t="shared" si="19"/>
        <v xml:space="preserve">   </v>
      </c>
      <c r="X18" s="24" t="str">
        <f t="shared" si="20"/>
        <v xml:space="preserve">   </v>
      </c>
      <c r="Y18" s="24" t="str">
        <f t="shared" si="21"/>
        <v xml:space="preserve">   </v>
      </c>
      <c r="Z18" s="24" t="str">
        <f t="shared" si="22"/>
        <v xml:space="preserve">   </v>
      </c>
      <c r="AA18" s="17" t="str">
        <f t="shared" si="12"/>
        <v/>
      </c>
      <c r="AB18" s="15" t="s">
        <v>42</v>
      </c>
      <c r="AC18" s="16" t="str">
        <f t="shared" si="23"/>
        <v xml:space="preserve">  </v>
      </c>
      <c r="AD18" s="24" t="str">
        <f t="shared" si="24"/>
        <v xml:space="preserve">   </v>
      </c>
      <c r="AE18" s="24" t="str">
        <f t="shared" si="32"/>
        <v xml:space="preserve">   </v>
      </c>
      <c r="AF18" s="24" t="str">
        <f t="shared" si="32"/>
        <v xml:space="preserve">   </v>
      </c>
      <c r="AG18" s="24" t="str">
        <f t="shared" si="32"/>
        <v xml:space="preserve">   </v>
      </c>
      <c r="AH18" s="24" t="str">
        <f t="shared" si="32"/>
        <v xml:space="preserve">   </v>
      </c>
      <c r="AI18" s="24" t="str">
        <f t="shared" si="32"/>
        <v xml:space="preserve">   </v>
      </c>
      <c r="AJ18" s="17" t="str">
        <f t="shared" si="13"/>
        <v/>
      </c>
      <c r="AK18" s="15" t="s">
        <v>42</v>
      </c>
      <c r="AL18" s="16" t="str">
        <f t="shared" si="25"/>
        <v xml:space="preserve">  </v>
      </c>
      <c r="AM18" s="24" t="str">
        <f t="shared" si="26"/>
        <v xml:space="preserve">   </v>
      </c>
      <c r="AN18" s="24" t="str">
        <f t="shared" si="27"/>
        <v xml:space="preserve">  </v>
      </c>
      <c r="AO18" s="24" t="str">
        <f t="shared" si="28"/>
        <v xml:space="preserve">   </v>
      </c>
      <c r="AP18" s="24" t="str">
        <f t="shared" si="29"/>
        <v xml:space="preserve">   </v>
      </c>
      <c r="AQ18" s="24" t="str">
        <f t="shared" si="30"/>
        <v xml:space="preserve">   </v>
      </c>
      <c r="AR18" s="24" t="str">
        <f t="shared" si="31"/>
        <v xml:space="preserve">   </v>
      </c>
      <c r="AS18" s="17" t="str">
        <f t="shared" si="14"/>
        <v/>
      </c>
    </row>
    <row r="19" spans="1:45" x14ac:dyDescent="0.2">
      <c r="A19" s="7">
        <v>15</v>
      </c>
      <c r="B19" s="25" t="s">
        <v>34</v>
      </c>
      <c r="C19" s="26">
        <v>4</v>
      </c>
      <c r="D19" s="26">
        <v>6</v>
      </c>
      <c r="E19" s="26">
        <v>5</v>
      </c>
      <c r="F19" s="26">
        <v>2</v>
      </c>
      <c r="G19" s="26">
        <v>2</v>
      </c>
      <c r="H19" s="26">
        <v>14</v>
      </c>
      <c r="I19" s="26">
        <f t="shared" si="15"/>
        <v>33</v>
      </c>
      <c r="J19" s="15" t="s">
        <v>42</v>
      </c>
      <c r="K19" s="16" t="str">
        <f t="shared" si="4"/>
        <v xml:space="preserve">  </v>
      </c>
      <c r="L19" s="24" t="str">
        <f t="shared" si="5"/>
        <v xml:space="preserve">   </v>
      </c>
      <c r="M19" s="24" t="str">
        <f t="shared" si="6"/>
        <v xml:space="preserve">  </v>
      </c>
      <c r="N19" s="24" t="str">
        <f t="shared" si="7"/>
        <v xml:space="preserve">   </v>
      </c>
      <c r="O19" s="24" t="str">
        <f t="shared" si="8"/>
        <v xml:space="preserve">   </v>
      </c>
      <c r="P19" s="24" t="str">
        <f t="shared" si="9"/>
        <v xml:space="preserve">   </v>
      </c>
      <c r="Q19" s="24" t="str">
        <f t="shared" si="10"/>
        <v xml:space="preserve">   </v>
      </c>
      <c r="R19" s="24" t="str">
        <f t="shared" si="11"/>
        <v/>
      </c>
      <c r="S19" s="15" t="s">
        <v>42</v>
      </c>
      <c r="T19" s="16" t="str">
        <f t="shared" si="16"/>
        <v xml:space="preserve">  </v>
      </c>
      <c r="U19" s="24" t="str">
        <f t="shared" si="17"/>
        <v xml:space="preserve">   </v>
      </c>
      <c r="V19" s="24" t="str">
        <f t="shared" si="18"/>
        <v xml:space="preserve">  </v>
      </c>
      <c r="W19" s="24" t="str">
        <f t="shared" si="19"/>
        <v xml:space="preserve">   </v>
      </c>
      <c r="X19" s="24" t="str">
        <f t="shared" si="20"/>
        <v xml:space="preserve">   </v>
      </c>
      <c r="Y19" s="24" t="str">
        <f t="shared" si="21"/>
        <v xml:space="preserve">   </v>
      </c>
      <c r="Z19" s="24" t="str">
        <f t="shared" si="22"/>
        <v xml:space="preserve">   </v>
      </c>
      <c r="AA19" s="17" t="str">
        <f t="shared" si="12"/>
        <v/>
      </c>
      <c r="AB19" s="15" t="s">
        <v>42</v>
      </c>
      <c r="AC19" s="16" t="str">
        <f t="shared" si="23"/>
        <v xml:space="preserve">  </v>
      </c>
      <c r="AD19" s="24" t="str">
        <f t="shared" si="24"/>
        <v xml:space="preserve">   </v>
      </c>
      <c r="AE19" s="24" t="str">
        <f t="shared" si="32"/>
        <v xml:space="preserve">   </v>
      </c>
      <c r="AF19" s="24" t="str">
        <f t="shared" si="32"/>
        <v xml:space="preserve">   </v>
      </c>
      <c r="AG19" s="24" t="str">
        <f t="shared" si="32"/>
        <v xml:space="preserve">   </v>
      </c>
      <c r="AH19" s="24" t="str">
        <f t="shared" si="32"/>
        <v xml:space="preserve">   </v>
      </c>
      <c r="AI19" s="24" t="str">
        <f t="shared" si="32"/>
        <v xml:space="preserve">   </v>
      </c>
      <c r="AJ19" s="17" t="str">
        <f t="shared" si="13"/>
        <v/>
      </c>
      <c r="AK19" s="15" t="s">
        <v>42</v>
      </c>
      <c r="AL19" s="16" t="str">
        <f t="shared" si="25"/>
        <v xml:space="preserve">  </v>
      </c>
      <c r="AM19" s="24" t="str">
        <f t="shared" si="26"/>
        <v xml:space="preserve">   </v>
      </c>
      <c r="AN19" s="24" t="str">
        <f t="shared" si="27"/>
        <v xml:space="preserve">  </v>
      </c>
      <c r="AO19" s="24" t="str">
        <f t="shared" si="28"/>
        <v xml:space="preserve">   </v>
      </c>
      <c r="AP19" s="24" t="str">
        <f t="shared" si="29"/>
        <v xml:space="preserve">   </v>
      </c>
      <c r="AQ19" s="24" t="str">
        <f t="shared" si="30"/>
        <v xml:space="preserve">   </v>
      </c>
      <c r="AR19" s="24" t="str">
        <f t="shared" si="31"/>
        <v xml:space="preserve">   </v>
      </c>
      <c r="AS19" s="17" t="str">
        <f t="shared" si="14"/>
        <v/>
      </c>
    </row>
    <row r="20" spans="1:45" x14ac:dyDescent="0.2">
      <c r="A20" s="7">
        <v>16</v>
      </c>
      <c r="B20" s="25" t="s">
        <v>35</v>
      </c>
      <c r="C20" s="26">
        <v>4</v>
      </c>
      <c r="D20" s="26">
        <v>16</v>
      </c>
      <c r="E20" s="26"/>
      <c r="F20" s="26"/>
      <c r="G20" s="26"/>
      <c r="H20" s="26"/>
      <c r="I20" s="26">
        <f t="shared" si="15"/>
        <v>20</v>
      </c>
      <c r="J20" s="15" t="s">
        <v>42</v>
      </c>
      <c r="K20" s="16" t="str">
        <f t="shared" si="4"/>
        <v xml:space="preserve">  </v>
      </c>
      <c r="L20" s="24" t="str">
        <f t="shared" si="5"/>
        <v xml:space="preserve">   </v>
      </c>
      <c r="M20" s="24" t="str">
        <f t="shared" si="6"/>
        <v xml:space="preserve">  </v>
      </c>
      <c r="N20" s="24" t="str">
        <f t="shared" si="7"/>
        <v xml:space="preserve">   </v>
      </c>
      <c r="O20" s="24" t="str">
        <f t="shared" si="8"/>
        <v xml:space="preserve">   </v>
      </c>
      <c r="P20" s="24" t="str">
        <f t="shared" si="9"/>
        <v xml:space="preserve">   </v>
      </c>
      <c r="Q20" s="24" t="str">
        <f t="shared" si="10"/>
        <v xml:space="preserve">   </v>
      </c>
      <c r="R20" s="24" t="str">
        <f t="shared" si="11"/>
        <v/>
      </c>
      <c r="S20" s="15" t="s">
        <v>42</v>
      </c>
      <c r="T20" s="16" t="str">
        <f t="shared" si="16"/>
        <v xml:space="preserve">  </v>
      </c>
      <c r="U20" s="24" t="str">
        <f t="shared" si="17"/>
        <v xml:space="preserve">   </v>
      </c>
      <c r="V20" s="24" t="str">
        <f t="shared" si="18"/>
        <v xml:space="preserve">  </v>
      </c>
      <c r="W20" s="24" t="str">
        <f t="shared" si="19"/>
        <v xml:space="preserve">   </v>
      </c>
      <c r="X20" s="24" t="str">
        <f t="shared" si="20"/>
        <v xml:space="preserve">   </v>
      </c>
      <c r="Y20" s="24" t="str">
        <f t="shared" si="21"/>
        <v xml:space="preserve">   </v>
      </c>
      <c r="Z20" s="24" t="str">
        <f t="shared" si="22"/>
        <v xml:space="preserve">   </v>
      </c>
      <c r="AA20" s="17" t="str">
        <f t="shared" si="12"/>
        <v/>
      </c>
      <c r="AB20" s="15" t="s">
        <v>42</v>
      </c>
      <c r="AC20" s="16" t="str">
        <f t="shared" si="23"/>
        <v xml:space="preserve">  </v>
      </c>
      <c r="AD20" s="24" t="str">
        <f t="shared" si="24"/>
        <v xml:space="preserve">   </v>
      </c>
      <c r="AE20" s="24" t="str">
        <f t="shared" si="32"/>
        <v xml:space="preserve">   </v>
      </c>
      <c r="AF20" s="24" t="str">
        <f t="shared" si="32"/>
        <v xml:space="preserve">   </v>
      </c>
      <c r="AG20" s="24" t="str">
        <f t="shared" si="32"/>
        <v xml:space="preserve">   </v>
      </c>
      <c r="AH20" s="24" t="str">
        <f t="shared" si="32"/>
        <v xml:space="preserve">   </v>
      </c>
      <c r="AI20" s="24" t="str">
        <f t="shared" si="32"/>
        <v xml:space="preserve">   </v>
      </c>
      <c r="AJ20" s="17" t="str">
        <f t="shared" si="13"/>
        <v/>
      </c>
      <c r="AK20" s="15" t="s">
        <v>42</v>
      </c>
      <c r="AL20" s="16" t="str">
        <f t="shared" si="25"/>
        <v xml:space="preserve">  </v>
      </c>
      <c r="AM20" s="24" t="str">
        <f t="shared" si="26"/>
        <v xml:space="preserve">   </v>
      </c>
      <c r="AN20" s="24" t="str">
        <f t="shared" si="27"/>
        <v xml:space="preserve">  </v>
      </c>
      <c r="AO20" s="24" t="str">
        <f t="shared" si="28"/>
        <v xml:space="preserve">   </v>
      </c>
      <c r="AP20" s="24" t="str">
        <f t="shared" si="29"/>
        <v xml:space="preserve">   </v>
      </c>
      <c r="AQ20" s="24" t="str">
        <f t="shared" si="30"/>
        <v xml:space="preserve">   </v>
      </c>
      <c r="AR20" s="24" t="str">
        <f t="shared" si="31"/>
        <v xml:space="preserve">   </v>
      </c>
      <c r="AS20" s="17" t="str">
        <f t="shared" si="14"/>
        <v/>
      </c>
    </row>
    <row r="21" spans="1:45" x14ac:dyDescent="0.2">
      <c r="A21" s="7">
        <v>17</v>
      </c>
      <c r="B21" s="25" t="s">
        <v>36</v>
      </c>
      <c r="C21" s="26">
        <v>4</v>
      </c>
      <c r="D21" s="26">
        <v>4</v>
      </c>
      <c r="E21" s="26">
        <v>16</v>
      </c>
      <c r="F21" s="26">
        <v>20</v>
      </c>
      <c r="G21" s="26">
        <v>16</v>
      </c>
      <c r="H21" s="26">
        <v>8</v>
      </c>
      <c r="I21" s="26">
        <f t="shared" si="15"/>
        <v>68</v>
      </c>
      <c r="J21" s="15" t="s">
        <v>42</v>
      </c>
      <c r="K21" s="16" t="str">
        <f t="shared" si="4"/>
        <v xml:space="preserve">  </v>
      </c>
      <c r="L21" s="24" t="str">
        <f t="shared" si="5"/>
        <v xml:space="preserve">   </v>
      </c>
      <c r="M21" s="24" t="str">
        <f t="shared" si="6"/>
        <v xml:space="preserve">  </v>
      </c>
      <c r="N21" s="24" t="str">
        <f t="shared" si="7"/>
        <v xml:space="preserve">   </v>
      </c>
      <c r="O21" s="24" t="str">
        <f t="shared" si="8"/>
        <v xml:space="preserve">   </v>
      </c>
      <c r="P21" s="24" t="str">
        <f t="shared" si="9"/>
        <v xml:space="preserve">   </v>
      </c>
      <c r="Q21" s="24" t="str">
        <f t="shared" si="10"/>
        <v xml:space="preserve">   </v>
      </c>
      <c r="R21" s="24" t="str">
        <f t="shared" si="11"/>
        <v/>
      </c>
      <c r="S21" s="15" t="s">
        <v>42</v>
      </c>
      <c r="T21" s="16" t="str">
        <f t="shared" si="16"/>
        <v xml:space="preserve">  </v>
      </c>
      <c r="U21" s="24" t="str">
        <f t="shared" si="17"/>
        <v xml:space="preserve">   </v>
      </c>
      <c r="V21" s="24" t="str">
        <f t="shared" si="18"/>
        <v xml:space="preserve">  </v>
      </c>
      <c r="W21" s="24" t="str">
        <f t="shared" si="19"/>
        <v xml:space="preserve">   </v>
      </c>
      <c r="X21" s="24" t="str">
        <f t="shared" si="20"/>
        <v xml:space="preserve">   </v>
      </c>
      <c r="Y21" s="24" t="str">
        <f t="shared" si="21"/>
        <v xml:space="preserve">   </v>
      </c>
      <c r="Z21" s="24" t="str">
        <f t="shared" si="22"/>
        <v xml:space="preserve">   </v>
      </c>
      <c r="AA21" s="17" t="str">
        <f t="shared" si="12"/>
        <v/>
      </c>
      <c r="AB21" s="15" t="s">
        <v>42</v>
      </c>
      <c r="AC21" s="16" t="str">
        <f t="shared" si="23"/>
        <v xml:space="preserve">  </v>
      </c>
      <c r="AD21" s="24" t="str">
        <f t="shared" si="24"/>
        <v xml:space="preserve">   </v>
      </c>
      <c r="AE21" s="24" t="str">
        <f t="shared" si="24"/>
        <v xml:space="preserve">   </v>
      </c>
      <c r="AF21" s="24" t="str">
        <f t="shared" si="24"/>
        <v xml:space="preserve">   </v>
      </c>
      <c r="AG21" s="24" t="str">
        <f t="shared" si="24"/>
        <v xml:space="preserve">   </v>
      </c>
      <c r="AH21" s="24" t="str">
        <f t="shared" si="24"/>
        <v xml:space="preserve">   </v>
      </c>
      <c r="AI21" s="24" t="str">
        <f t="shared" si="24"/>
        <v xml:space="preserve">   </v>
      </c>
      <c r="AJ21" s="17" t="str">
        <f t="shared" si="13"/>
        <v/>
      </c>
      <c r="AK21" s="15" t="s">
        <v>42</v>
      </c>
      <c r="AL21" s="16" t="str">
        <f t="shared" si="25"/>
        <v xml:space="preserve">  </v>
      </c>
      <c r="AM21" s="24" t="str">
        <f t="shared" si="26"/>
        <v xml:space="preserve">   </v>
      </c>
      <c r="AN21" s="24" t="str">
        <f t="shared" si="27"/>
        <v xml:space="preserve">  </v>
      </c>
      <c r="AO21" s="24" t="str">
        <f t="shared" si="28"/>
        <v xml:space="preserve">   </v>
      </c>
      <c r="AP21" s="24" t="str">
        <f t="shared" si="29"/>
        <v xml:space="preserve">   </v>
      </c>
      <c r="AQ21" s="24" t="str">
        <f t="shared" si="30"/>
        <v xml:space="preserve">   </v>
      </c>
      <c r="AR21" s="24" t="str">
        <f t="shared" si="31"/>
        <v xml:space="preserve">   </v>
      </c>
      <c r="AS21" s="17" t="str">
        <f t="shared" si="14"/>
        <v/>
      </c>
    </row>
    <row r="22" spans="1:45" x14ac:dyDescent="0.2">
      <c r="A22" s="7">
        <v>18</v>
      </c>
      <c r="B22" s="25" t="s">
        <v>37</v>
      </c>
      <c r="C22" s="26">
        <v>12</v>
      </c>
      <c r="D22" s="26">
        <v>2</v>
      </c>
      <c r="E22" s="26">
        <v>2</v>
      </c>
      <c r="F22" s="26">
        <v>2</v>
      </c>
      <c r="G22" s="26"/>
      <c r="H22" s="26"/>
      <c r="I22" s="26">
        <f t="shared" si="15"/>
        <v>18</v>
      </c>
      <c r="J22" s="15" t="s">
        <v>42</v>
      </c>
      <c r="K22" s="16" t="str">
        <f t="shared" si="4"/>
        <v xml:space="preserve">  </v>
      </c>
      <c r="L22" s="24" t="str">
        <f t="shared" si="5"/>
        <v xml:space="preserve">   </v>
      </c>
      <c r="M22" s="24" t="str">
        <f t="shared" si="6"/>
        <v xml:space="preserve">  </v>
      </c>
      <c r="N22" s="24" t="str">
        <f t="shared" si="7"/>
        <v xml:space="preserve">   </v>
      </c>
      <c r="O22" s="24" t="str">
        <f t="shared" si="8"/>
        <v xml:space="preserve">   </v>
      </c>
      <c r="P22" s="24" t="str">
        <f t="shared" si="9"/>
        <v xml:space="preserve">   </v>
      </c>
      <c r="Q22" s="24" t="str">
        <f t="shared" si="10"/>
        <v xml:space="preserve">   </v>
      </c>
      <c r="R22" s="24" t="str">
        <f t="shared" si="11"/>
        <v/>
      </c>
      <c r="S22" s="15" t="s">
        <v>42</v>
      </c>
      <c r="T22" s="16" t="str">
        <f t="shared" si="16"/>
        <v xml:space="preserve">  </v>
      </c>
      <c r="U22" s="24" t="str">
        <f t="shared" si="17"/>
        <v xml:space="preserve">   </v>
      </c>
      <c r="V22" s="24" t="str">
        <f t="shared" si="18"/>
        <v xml:space="preserve">  </v>
      </c>
      <c r="W22" s="24" t="str">
        <f t="shared" si="19"/>
        <v xml:space="preserve">   </v>
      </c>
      <c r="X22" s="24" t="str">
        <f t="shared" si="20"/>
        <v xml:space="preserve">   </v>
      </c>
      <c r="Y22" s="24" t="str">
        <f t="shared" si="21"/>
        <v xml:space="preserve">   </v>
      </c>
      <c r="Z22" s="24" t="str">
        <f t="shared" si="22"/>
        <v xml:space="preserve">   </v>
      </c>
      <c r="AA22" s="17" t="str">
        <f t="shared" si="12"/>
        <v/>
      </c>
      <c r="AB22" s="15" t="s">
        <v>42</v>
      </c>
      <c r="AC22" s="16" t="str">
        <f t="shared" si="23"/>
        <v xml:space="preserve">  </v>
      </c>
      <c r="AD22" s="24" t="str">
        <f t="shared" si="24"/>
        <v xml:space="preserve">   </v>
      </c>
      <c r="AE22" s="24" t="str">
        <f t="shared" si="24"/>
        <v xml:space="preserve">   </v>
      </c>
      <c r="AF22" s="24" t="str">
        <f t="shared" si="24"/>
        <v xml:space="preserve">   </v>
      </c>
      <c r="AG22" s="24" t="str">
        <f t="shared" si="24"/>
        <v xml:space="preserve">   </v>
      </c>
      <c r="AH22" s="24" t="str">
        <f t="shared" si="24"/>
        <v xml:space="preserve">   </v>
      </c>
      <c r="AI22" s="24" t="str">
        <f t="shared" si="24"/>
        <v xml:space="preserve">   </v>
      </c>
      <c r="AJ22" s="17" t="str">
        <f t="shared" si="13"/>
        <v/>
      </c>
      <c r="AK22" s="15" t="s">
        <v>42</v>
      </c>
      <c r="AL22" s="16" t="str">
        <f t="shared" si="25"/>
        <v xml:space="preserve">  </v>
      </c>
      <c r="AM22" s="24" t="str">
        <f t="shared" si="26"/>
        <v xml:space="preserve">   </v>
      </c>
      <c r="AN22" s="24" t="str">
        <f t="shared" si="27"/>
        <v xml:space="preserve">  </v>
      </c>
      <c r="AO22" s="24" t="str">
        <f t="shared" si="28"/>
        <v xml:space="preserve">   </v>
      </c>
      <c r="AP22" s="24" t="str">
        <f t="shared" si="29"/>
        <v xml:space="preserve">   </v>
      </c>
      <c r="AQ22" s="24" t="str">
        <f t="shared" si="30"/>
        <v xml:space="preserve">   </v>
      </c>
      <c r="AR22" s="24" t="str">
        <f t="shared" si="31"/>
        <v xml:space="preserve">   </v>
      </c>
      <c r="AS22" s="17" t="str">
        <f t="shared" si="14"/>
        <v/>
      </c>
    </row>
    <row r="23" spans="1:45" x14ac:dyDescent="0.2">
      <c r="A23" s="7">
        <v>19</v>
      </c>
      <c r="B23" s="25" t="s">
        <v>38</v>
      </c>
      <c r="C23" s="26">
        <v>4</v>
      </c>
      <c r="D23" s="26">
        <v>6</v>
      </c>
      <c r="E23" s="26">
        <v>8</v>
      </c>
      <c r="F23" s="26">
        <v>16</v>
      </c>
      <c r="G23" s="26">
        <v>12</v>
      </c>
      <c r="H23" s="26">
        <v>14</v>
      </c>
      <c r="I23" s="26">
        <f t="shared" si="15"/>
        <v>60</v>
      </c>
      <c r="J23" s="15" t="s">
        <v>42</v>
      </c>
      <c r="K23" s="16" t="str">
        <f t="shared" si="4"/>
        <v xml:space="preserve">  </v>
      </c>
      <c r="L23" s="24" t="str">
        <f t="shared" si="5"/>
        <v xml:space="preserve">   </v>
      </c>
      <c r="M23" s="24" t="str">
        <f t="shared" si="6"/>
        <v xml:space="preserve">  </v>
      </c>
      <c r="N23" s="24" t="str">
        <f t="shared" si="7"/>
        <v xml:space="preserve">   </v>
      </c>
      <c r="O23" s="24" t="str">
        <f t="shared" si="8"/>
        <v xml:space="preserve">   </v>
      </c>
      <c r="P23" s="24" t="str">
        <f t="shared" si="9"/>
        <v xml:space="preserve">   </v>
      </c>
      <c r="Q23" s="24" t="str">
        <f t="shared" si="10"/>
        <v xml:space="preserve">   </v>
      </c>
      <c r="R23" s="24" t="str">
        <f t="shared" si="11"/>
        <v/>
      </c>
      <c r="S23" s="15" t="s">
        <v>42</v>
      </c>
      <c r="T23" s="16" t="str">
        <f t="shared" si="16"/>
        <v xml:space="preserve">  </v>
      </c>
      <c r="U23" s="24" t="str">
        <f t="shared" si="17"/>
        <v xml:space="preserve">   </v>
      </c>
      <c r="V23" s="24" t="str">
        <f t="shared" si="18"/>
        <v xml:space="preserve">  </v>
      </c>
      <c r="W23" s="24" t="str">
        <f t="shared" si="19"/>
        <v xml:space="preserve">   </v>
      </c>
      <c r="X23" s="24" t="str">
        <f t="shared" si="20"/>
        <v xml:space="preserve">   </v>
      </c>
      <c r="Y23" s="24" t="str">
        <f t="shared" si="21"/>
        <v xml:space="preserve">   </v>
      </c>
      <c r="Z23" s="24" t="str">
        <f t="shared" si="22"/>
        <v xml:space="preserve">   </v>
      </c>
      <c r="AA23" s="17" t="str">
        <f t="shared" si="12"/>
        <v/>
      </c>
      <c r="AB23" s="15" t="s">
        <v>42</v>
      </c>
      <c r="AC23" s="16" t="str">
        <f t="shared" si="23"/>
        <v xml:space="preserve">  </v>
      </c>
      <c r="AD23" s="24" t="str">
        <f t="shared" si="24"/>
        <v xml:space="preserve">   </v>
      </c>
      <c r="AE23" s="24" t="str">
        <f t="shared" si="24"/>
        <v xml:space="preserve">   </v>
      </c>
      <c r="AF23" s="24" t="str">
        <f t="shared" si="24"/>
        <v xml:space="preserve">   </v>
      </c>
      <c r="AG23" s="24" t="str">
        <f t="shared" si="24"/>
        <v xml:space="preserve">   </v>
      </c>
      <c r="AH23" s="24" t="str">
        <f t="shared" si="24"/>
        <v xml:space="preserve">   </v>
      </c>
      <c r="AI23" s="24" t="str">
        <f t="shared" si="24"/>
        <v xml:space="preserve">   </v>
      </c>
      <c r="AJ23" s="17" t="str">
        <f t="shared" si="13"/>
        <v/>
      </c>
      <c r="AK23" s="15" t="s">
        <v>42</v>
      </c>
      <c r="AL23" s="16" t="str">
        <f t="shared" si="25"/>
        <v xml:space="preserve">  </v>
      </c>
      <c r="AM23" s="24" t="str">
        <f t="shared" si="26"/>
        <v xml:space="preserve">   </v>
      </c>
      <c r="AN23" s="24" t="str">
        <f t="shared" si="27"/>
        <v xml:space="preserve">  </v>
      </c>
      <c r="AO23" s="24" t="str">
        <f t="shared" si="28"/>
        <v xml:space="preserve">   </v>
      </c>
      <c r="AP23" s="24" t="str">
        <f t="shared" si="29"/>
        <v xml:space="preserve">   </v>
      </c>
      <c r="AQ23" s="24" t="str">
        <f t="shared" si="30"/>
        <v xml:space="preserve">   </v>
      </c>
      <c r="AR23" s="24" t="str">
        <f t="shared" si="31"/>
        <v xml:space="preserve">   </v>
      </c>
      <c r="AS23" s="17" t="str">
        <f t="shared" si="14"/>
        <v/>
      </c>
    </row>
    <row r="24" spans="1:45" x14ac:dyDescent="0.2">
      <c r="A24" s="7">
        <v>20</v>
      </c>
      <c r="B24" s="25" t="s">
        <v>32</v>
      </c>
      <c r="C24" s="26">
        <v>4</v>
      </c>
      <c r="D24" s="26">
        <v>10</v>
      </c>
      <c r="E24" s="26"/>
      <c r="F24" s="26"/>
      <c r="G24" s="26"/>
      <c r="H24" s="26"/>
      <c r="I24" s="26">
        <f t="shared" si="15"/>
        <v>14</v>
      </c>
      <c r="J24" s="15" t="s">
        <v>42</v>
      </c>
      <c r="K24" s="16" t="str">
        <f t="shared" si="4"/>
        <v xml:space="preserve">  </v>
      </c>
      <c r="L24" s="24" t="str">
        <f t="shared" si="5"/>
        <v xml:space="preserve">   </v>
      </c>
      <c r="M24" s="24" t="str">
        <f t="shared" si="6"/>
        <v xml:space="preserve">  </v>
      </c>
      <c r="N24" s="24" t="str">
        <f t="shared" si="7"/>
        <v xml:space="preserve">   </v>
      </c>
      <c r="O24" s="24" t="str">
        <f t="shared" si="8"/>
        <v xml:space="preserve">   </v>
      </c>
      <c r="P24" s="24" t="str">
        <f t="shared" si="9"/>
        <v xml:space="preserve">   </v>
      </c>
      <c r="Q24" s="24" t="str">
        <f t="shared" si="10"/>
        <v xml:space="preserve">   </v>
      </c>
      <c r="R24" s="24" t="str">
        <f t="shared" si="11"/>
        <v/>
      </c>
      <c r="S24" s="15" t="s">
        <v>42</v>
      </c>
      <c r="T24" s="16" t="str">
        <f t="shared" si="16"/>
        <v xml:space="preserve">  </v>
      </c>
      <c r="U24" s="24" t="str">
        <f t="shared" si="17"/>
        <v xml:space="preserve">   </v>
      </c>
      <c r="V24" s="24" t="str">
        <f t="shared" si="18"/>
        <v xml:space="preserve">  </v>
      </c>
      <c r="W24" s="24" t="str">
        <f t="shared" si="19"/>
        <v xml:space="preserve">   </v>
      </c>
      <c r="X24" s="24" t="str">
        <f t="shared" si="20"/>
        <v xml:space="preserve">   </v>
      </c>
      <c r="Y24" s="24" t="str">
        <f t="shared" si="21"/>
        <v xml:space="preserve">   </v>
      </c>
      <c r="Z24" s="24" t="str">
        <f t="shared" si="22"/>
        <v xml:space="preserve">   </v>
      </c>
      <c r="AA24" s="17" t="str">
        <f t="shared" si="12"/>
        <v/>
      </c>
      <c r="AB24" s="15" t="s">
        <v>42</v>
      </c>
      <c r="AC24" s="16" t="str">
        <f t="shared" si="23"/>
        <v xml:space="preserve">  </v>
      </c>
      <c r="AD24" s="24" t="str">
        <f t="shared" si="24"/>
        <v xml:space="preserve">   </v>
      </c>
      <c r="AE24" s="24" t="str">
        <f t="shared" si="24"/>
        <v xml:space="preserve">   </v>
      </c>
      <c r="AF24" s="24" t="str">
        <f t="shared" si="24"/>
        <v xml:space="preserve">   </v>
      </c>
      <c r="AG24" s="24" t="str">
        <f t="shared" si="24"/>
        <v xml:space="preserve">   </v>
      </c>
      <c r="AH24" s="24" t="str">
        <f t="shared" si="24"/>
        <v xml:space="preserve">   </v>
      </c>
      <c r="AI24" s="24" t="str">
        <f t="shared" si="24"/>
        <v xml:space="preserve">   </v>
      </c>
      <c r="AJ24" s="17" t="str">
        <f t="shared" si="13"/>
        <v/>
      </c>
      <c r="AK24" s="15" t="s">
        <v>42</v>
      </c>
      <c r="AL24" s="16" t="str">
        <f t="shared" si="25"/>
        <v xml:space="preserve">  </v>
      </c>
      <c r="AM24" s="24" t="str">
        <f t="shared" si="26"/>
        <v xml:space="preserve">   </v>
      </c>
      <c r="AN24" s="24" t="str">
        <f t="shared" si="27"/>
        <v xml:space="preserve">  </v>
      </c>
      <c r="AO24" s="24" t="str">
        <f t="shared" si="28"/>
        <v xml:space="preserve">   </v>
      </c>
      <c r="AP24" s="24" t="str">
        <f t="shared" si="29"/>
        <v xml:space="preserve">   </v>
      </c>
      <c r="AQ24" s="24" t="str">
        <f t="shared" si="30"/>
        <v xml:space="preserve">   </v>
      </c>
      <c r="AR24" s="24" t="str">
        <f t="shared" si="31"/>
        <v xml:space="preserve">   </v>
      </c>
      <c r="AS24" s="17" t="str">
        <f t="shared" si="14"/>
        <v/>
      </c>
    </row>
    <row r="25" spans="1:45" x14ac:dyDescent="0.2">
      <c r="A25" s="7">
        <v>21</v>
      </c>
      <c r="B25" s="25" t="s">
        <v>39</v>
      </c>
      <c r="C25" s="26">
        <v>4</v>
      </c>
      <c r="D25" s="26">
        <v>4</v>
      </c>
      <c r="E25" s="26">
        <v>16</v>
      </c>
      <c r="F25" s="26">
        <v>12</v>
      </c>
      <c r="G25" s="26">
        <v>16</v>
      </c>
      <c r="H25" s="26">
        <v>8</v>
      </c>
      <c r="I25" s="26">
        <f t="shared" si="15"/>
        <v>60</v>
      </c>
      <c r="J25" s="15" t="s">
        <v>42</v>
      </c>
      <c r="K25" s="16" t="str">
        <f t="shared" si="4"/>
        <v xml:space="preserve">  </v>
      </c>
      <c r="L25" s="24" t="str">
        <f t="shared" si="5"/>
        <v xml:space="preserve">   </v>
      </c>
      <c r="M25" s="24" t="str">
        <f t="shared" si="6"/>
        <v xml:space="preserve">  </v>
      </c>
      <c r="N25" s="24" t="str">
        <f t="shared" si="7"/>
        <v xml:space="preserve">   </v>
      </c>
      <c r="O25" s="24" t="str">
        <f t="shared" si="8"/>
        <v xml:space="preserve">   </v>
      </c>
      <c r="P25" s="24" t="str">
        <f t="shared" si="9"/>
        <v xml:space="preserve">   </v>
      </c>
      <c r="Q25" s="24" t="str">
        <f t="shared" si="10"/>
        <v xml:space="preserve">   </v>
      </c>
      <c r="R25" s="24" t="str">
        <f t="shared" si="11"/>
        <v/>
      </c>
      <c r="S25" s="15" t="s">
        <v>42</v>
      </c>
      <c r="T25" s="16" t="str">
        <f t="shared" si="16"/>
        <v xml:space="preserve">  </v>
      </c>
      <c r="U25" s="24" t="str">
        <f t="shared" si="17"/>
        <v xml:space="preserve">   </v>
      </c>
      <c r="V25" s="24" t="str">
        <f t="shared" si="18"/>
        <v xml:space="preserve">  </v>
      </c>
      <c r="W25" s="24" t="str">
        <f t="shared" si="19"/>
        <v xml:space="preserve">   </v>
      </c>
      <c r="X25" s="24" t="str">
        <f t="shared" si="20"/>
        <v xml:space="preserve">   </v>
      </c>
      <c r="Y25" s="24" t="str">
        <f t="shared" si="21"/>
        <v xml:space="preserve">   </v>
      </c>
      <c r="Z25" s="24" t="str">
        <f t="shared" si="22"/>
        <v xml:space="preserve">   </v>
      </c>
      <c r="AA25" s="17" t="str">
        <f t="shared" si="12"/>
        <v/>
      </c>
      <c r="AB25" s="15" t="s">
        <v>42</v>
      </c>
      <c r="AC25" s="16" t="str">
        <f t="shared" si="23"/>
        <v xml:space="preserve">  </v>
      </c>
      <c r="AD25" s="24" t="str">
        <f t="shared" si="24"/>
        <v xml:space="preserve">   </v>
      </c>
      <c r="AE25" s="24" t="str">
        <f t="shared" si="24"/>
        <v xml:space="preserve">   </v>
      </c>
      <c r="AF25" s="24" t="str">
        <f t="shared" si="24"/>
        <v xml:space="preserve">   </v>
      </c>
      <c r="AG25" s="24" t="str">
        <f t="shared" si="24"/>
        <v xml:space="preserve">   </v>
      </c>
      <c r="AH25" s="24" t="str">
        <f t="shared" si="24"/>
        <v xml:space="preserve">   </v>
      </c>
      <c r="AI25" s="24" t="str">
        <f t="shared" si="24"/>
        <v xml:space="preserve">   </v>
      </c>
      <c r="AJ25" s="17" t="str">
        <f t="shared" si="13"/>
        <v/>
      </c>
      <c r="AK25" s="15" t="s">
        <v>42</v>
      </c>
      <c r="AL25" s="16" t="str">
        <f t="shared" si="25"/>
        <v xml:space="preserve">  </v>
      </c>
      <c r="AM25" s="24" t="str">
        <f t="shared" si="26"/>
        <v xml:space="preserve">   </v>
      </c>
      <c r="AN25" s="24" t="str">
        <f t="shared" si="27"/>
        <v xml:space="preserve">  </v>
      </c>
      <c r="AO25" s="24" t="str">
        <f t="shared" si="28"/>
        <v xml:space="preserve">   </v>
      </c>
      <c r="AP25" s="24" t="str">
        <f t="shared" si="29"/>
        <v xml:space="preserve">   </v>
      </c>
      <c r="AQ25" s="24" t="str">
        <f t="shared" si="30"/>
        <v xml:space="preserve">   </v>
      </c>
      <c r="AR25" s="24" t="str">
        <f t="shared" si="31"/>
        <v xml:space="preserve">   </v>
      </c>
      <c r="AS25" s="17" t="str">
        <f t="shared" si="14"/>
        <v/>
      </c>
    </row>
    <row r="26" spans="1:45" x14ac:dyDescent="0.2">
      <c r="A26" s="7"/>
      <c r="B26" s="25"/>
      <c r="C26" s="26"/>
      <c r="D26" s="26"/>
      <c r="E26" s="26"/>
      <c r="F26" s="26"/>
      <c r="G26" s="26"/>
      <c r="H26" s="26"/>
      <c r="I26" s="26" t="str">
        <f t="shared" ref="I26:I34" si="33">IF(SUM(C26:H26) = 0,"",SUM(C26:H26))</f>
        <v/>
      </c>
      <c r="J26" s="15" t="s">
        <v>42</v>
      </c>
      <c r="K26" s="16" t="str">
        <f t="shared" si="4"/>
        <v xml:space="preserve">  </v>
      </c>
      <c r="L26" s="24" t="str">
        <f t="shared" si="5"/>
        <v xml:space="preserve">   </v>
      </c>
      <c r="M26" s="24" t="str">
        <f t="shared" si="6"/>
        <v xml:space="preserve">  </v>
      </c>
      <c r="N26" s="24" t="str">
        <f t="shared" si="7"/>
        <v xml:space="preserve">   </v>
      </c>
      <c r="O26" s="24" t="str">
        <f t="shared" si="8"/>
        <v xml:space="preserve">   </v>
      </c>
      <c r="P26" s="24" t="str">
        <f t="shared" si="9"/>
        <v xml:space="preserve">   </v>
      </c>
      <c r="Q26" s="24" t="str">
        <f t="shared" si="10"/>
        <v xml:space="preserve">   </v>
      </c>
      <c r="R26" s="24" t="str">
        <f t="shared" ref="R26:R34" si="34">IF(SUM(L26:Q26) = 0,"",SUM(L26:Q26))</f>
        <v/>
      </c>
      <c r="S26" s="15" t="s">
        <v>42</v>
      </c>
      <c r="T26" s="16" t="str">
        <f t="shared" si="16"/>
        <v xml:space="preserve">  </v>
      </c>
      <c r="U26" s="24" t="str">
        <f t="shared" si="17"/>
        <v xml:space="preserve">   </v>
      </c>
      <c r="V26" s="24" t="str">
        <f t="shared" si="18"/>
        <v xml:space="preserve">  </v>
      </c>
      <c r="W26" s="24" t="str">
        <f t="shared" si="19"/>
        <v xml:space="preserve">   </v>
      </c>
      <c r="X26" s="24" t="str">
        <f t="shared" si="20"/>
        <v xml:space="preserve">   </v>
      </c>
      <c r="Y26" s="24" t="str">
        <f t="shared" si="21"/>
        <v xml:space="preserve">   </v>
      </c>
      <c r="Z26" s="24" t="str">
        <f t="shared" si="22"/>
        <v xml:space="preserve">   </v>
      </c>
      <c r="AA26" s="17" t="str">
        <f t="shared" ref="AA26:AA42" si="35">IF(SUM(U26:Z26) = 0,"",SUM(U26:Z26))</f>
        <v/>
      </c>
      <c r="AB26" s="15" t="s">
        <v>42</v>
      </c>
      <c r="AC26" s="16" t="str">
        <f t="shared" si="23"/>
        <v xml:space="preserve">  </v>
      </c>
      <c r="AD26" s="24" t="str">
        <f t="shared" si="24"/>
        <v xml:space="preserve">   </v>
      </c>
      <c r="AE26" s="24" t="str">
        <f t="shared" si="24"/>
        <v xml:space="preserve">   </v>
      </c>
      <c r="AF26" s="24" t="str">
        <f t="shared" si="24"/>
        <v xml:space="preserve">   </v>
      </c>
      <c r="AG26" s="24" t="str">
        <f t="shared" si="24"/>
        <v xml:space="preserve">   </v>
      </c>
      <c r="AH26" s="24" t="str">
        <f t="shared" si="24"/>
        <v xml:space="preserve">   </v>
      </c>
      <c r="AI26" s="24" t="str">
        <f t="shared" si="24"/>
        <v xml:space="preserve">   </v>
      </c>
      <c r="AJ26" s="17" t="str">
        <f t="shared" si="13"/>
        <v/>
      </c>
      <c r="AK26" s="15" t="s">
        <v>42</v>
      </c>
      <c r="AL26" s="16" t="str">
        <f t="shared" si="25"/>
        <v xml:space="preserve">  </v>
      </c>
      <c r="AM26" s="24" t="str">
        <f t="shared" si="26"/>
        <v xml:space="preserve">   </v>
      </c>
      <c r="AN26" s="24" t="str">
        <f t="shared" si="27"/>
        <v xml:space="preserve">  </v>
      </c>
      <c r="AO26" s="24" t="str">
        <f t="shared" si="28"/>
        <v xml:space="preserve">   </v>
      </c>
      <c r="AP26" s="24" t="str">
        <f t="shared" si="29"/>
        <v xml:space="preserve">   </v>
      </c>
      <c r="AQ26" s="24" t="str">
        <f t="shared" si="30"/>
        <v xml:space="preserve">   </v>
      </c>
      <c r="AR26" s="24" t="str">
        <f t="shared" si="31"/>
        <v xml:space="preserve">   </v>
      </c>
      <c r="AS26" s="17" t="str">
        <f t="shared" si="14"/>
        <v/>
      </c>
    </row>
    <row r="27" spans="1:45" x14ac:dyDescent="0.2">
      <c r="A27" s="7"/>
      <c r="B27" s="25"/>
      <c r="C27" s="26"/>
      <c r="D27" s="26"/>
      <c r="E27" s="26"/>
      <c r="F27" s="26"/>
      <c r="G27" s="26"/>
      <c r="H27" s="26"/>
      <c r="I27" s="26" t="str">
        <f t="shared" si="33"/>
        <v/>
      </c>
      <c r="J27" s="15" t="s">
        <v>42</v>
      </c>
      <c r="K27" s="16" t="str">
        <f t="shared" si="4"/>
        <v xml:space="preserve">  </v>
      </c>
      <c r="L27" s="24" t="str">
        <f t="shared" si="5"/>
        <v xml:space="preserve">   </v>
      </c>
      <c r="M27" s="24" t="str">
        <f t="shared" si="6"/>
        <v xml:space="preserve">  </v>
      </c>
      <c r="N27" s="24" t="str">
        <f t="shared" si="7"/>
        <v xml:space="preserve">   </v>
      </c>
      <c r="O27" s="24" t="str">
        <f t="shared" si="8"/>
        <v xml:space="preserve">   </v>
      </c>
      <c r="P27" s="24" t="str">
        <f t="shared" si="9"/>
        <v xml:space="preserve">   </v>
      </c>
      <c r="Q27" s="24" t="str">
        <f t="shared" si="10"/>
        <v xml:space="preserve">   </v>
      </c>
      <c r="R27" s="24" t="str">
        <f t="shared" si="34"/>
        <v/>
      </c>
      <c r="S27" s="15" t="s">
        <v>42</v>
      </c>
      <c r="T27" s="16" t="str">
        <f t="shared" si="16"/>
        <v xml:space="preserve">  </v>
      </c>
      <c r="U27" s="24" t="str">
        <f t="shared" si="17"/>
        <v xml:space="preserve">   </v>
      </c>
      <c r="V27" s="24" t="str">
        <f t="shared" si="18"/>
        <v xml:space="preserve">  </v>
      </c>
      <c r="W27" s="24" t="str">
        <f t="shared" si="19"/>
        <v xml:space="preserve">   </v>
      </c>
      <c r="X27" s="24" t="str">
        <f t="shared" si="20"/>
        <v xml:space="preserve">   </v>
      </c>
      <c r="Y27" s="24" t="str">
        <f t="shared" si="21"/>
        <v xml:space="preserve">   </v>
      </c>
      <c r="Z27" s="24" t="str">
        <f t="shared" si="22"/>
        <v xml:space="preserve">   </v>
      </c>
      <c r="AA27" s="17" t="str">
        <f t="shared" si="35"/>
        <v/>
      </c>
      <c r="AB27" s="15" t="s">
        <v>42</v>
      </c>
      <c r="AC27" s="16" t="str">
        <f t="shared" si="23"/>
        <v xml:space="preserve">  </v>
      </c>
      <c r="AD27" s="24" t="str">
        <f t="shared" si="24"/>
        <v xml:space="preserve">   </v>
      </c>
      <c r="AE27" s="24" t="str">
        <f t="shared" si="24"/>
        <v xml:space="preserve">   </v>
      </c>
      <c r="AF27" s="24" t="str">
        <f t="shared" si="24"/>
        <v xml:space="preserve">   </v>
      </c>
      <c r="AG27" s="24" t="str">
        <f t="shared" si="24"/>
        <v xml:space="preserve">   </v>
      </c>
      <c r="AH27" s="24" t="str">
        <f t="shared" si="24"/>
        <v xml:space="preserve">   </v>
      </c>
      <c r="AI27" s="24" t="str">
        <f t="shared" si="24"/>
        <v xml:space="preserve">   </v>
      </c>
      <c r="AJ27" s="17" t="str">
        <f t="shared" si="13"/>
        <v/>
      </c>
      <c r="AK27" s="15" t="s">
        <v>42</v>
      </c>
      <c r="AL27" s="16" t="str">
        <f t="shared" si="25"/>
        <v xml:space="preserve">  </v>
      </c>
      <c r="AM27" s="24" t="str">
        <f t="shared" si="26"/>
        <v xml:space="preserve">   </v>
      </c>
      <c r="AN27" s="24" t="str">
        <f t="shared" si="27"/>
        <v xml:space="preserve">  </v>
      </c>
      <c r="AO27" s="24" t="str">
        <f t="shared" si="28"/>
        <v xml:space="preserve">   </v>
      </c>
      <c r="AP27" s="24" t="str">
        <f t="shared" si="29"/>
        <v xml:space="preserve">   </v>
      </c>
      <c r="AQ27" s="24" t="str">
        <f t="shared" si="30"/>
        <v xml:space="preserve">   </v>
      </c>
      <c r="AR27" s="24" t="str">
        <f t="shared" si="31"/>
        <v xml:space="preserve">   </v>
      </c>
      <c r="AS27" s="17" t="str">
        <f t="shared" si="14"/>
        <v/>
      </c>
    </row>
    <row r="28" spans="1:45" x14ac:dyDescent="0.2">
      <c r="A28" s="7"/>
      <c r="B28" s="25"/>
      <c r="C28" s="26"/>
      <c r="D28" s="26"/>
      <c r="E28" s="26"/>
      <c r="F28" s="26"/>
      <c r="G28" s="26"/>
      <c r="H28" s="26"/>
      <c r="I28" s="26" t="str">
        <f t="shared" si="33"/>
        <v/>
      </c>
      <c r="J28" s="15" t="s">
        <v>42</v>
      </c>
      <c r="K28" s="16" t="str">
        <f t="shared" si="4"/>
        <v xml:space="preserve">  </v>
      </c>
      <c r="L28" s="24" t="str">
        <f t="shared" si="5"/>
        <v xml:space="preserve">   </v>
      </c>
      <c r="M28" s="24" t="str">
        <f t="shared" si="6"/>
        <v xml:space="preserve">  </v>
      </c>
      <c r="N28" s="24" t="str">
        <f t="shared" si="7"/>
        <v xml:space="preserve">   </v>
      </c>
      <c r="O28" s="24" t="str">
        <f t="shared" si="8"/>
        <v xml:space="preserve">   </v>
      </c>
      <c r="P28" s="24" t="str">
        <f t="shared" si="9"/>
        <v xml:space="preserve">   </v>
      </c>
      <c r="Q28" s="24" t="str">
        <f t="shared" si="10"/>
        <v xml:space="preserve">   </v>
      </c>
      <c r="R28" s="24" t="str">
        <f t="shared" si="34"/>
        <v/>
      </c>
      <c r="S28" s="15" t="s">
        <v>42</v>
      </c>
      <c r="T28" s="16" t="str">
        <f t="shared" si="16"/>
        <v xml:space="preserve">  </v>
      </c>
      <c r="U28" s="24" t="str">
        <f t="shared" si="17"/>
        <v xml:space="preserve">   </v>
      </c>
      <c r="V28" s="24" t="str">
        <f t="shared" si="18"/>
        <v xml:space="preserve">  </v>
      </c>
      <c r="W28" s="24" t="str">
        <f t="shared" si="19"/>
        <v xml:space="preserve">   </v>
      </c>
      <c r="X28" s="24" t="str">
        <f t="shared" si="20"/>
        <v xml:space="preserve">   </v>
      </c>
      <c r="Y28" s="24" t="str">
        <f t="shared" si="21"/>
        <v xml:space="preserve">   </v>
      </c>
      <c r="Z28" s="24" t="str">
        <f t="shared" si="22"/>
        <v xml:space="preserve">   </v>
      </c>
      <c r="AA28" s="17" t="str">
        <f t="shared" si="35"/>
        <v/>
      </c>
      <c r="AB28" s="15" t="s">
        <v>42</v>
      </c>
      <c r="AC28" s="16" t="str">
        <f t="shared" si="23"/>
        <v xml:space="preserve">  </v>
      </c>
      <c r="AD28" s="24" t="str">
        <f t="shared" si="24"/>
        <v xml:space="preserve">   </v>
      </c>
      <c r="AE28" s="24" t="str">
        <f t="shared" si="24"/>
        <v xml:space="preserve">   </v>
      </c>
      <c r="AF28" s="24" t="str">
        <f t="shared" si="24"/>
        <v xml:space="preserve">   </v>
      </c>
      <c r="AG28" s="24" t="str">
        <f t="shared" si="24"/>
        <v xml:space="preserve">   </v>
      </c>
      <c r="AH28" s="24" t="str">
        <f t="shared" si="24"/>
        <v xml:space="preserve">   </v>
      </c>
      <c r="AI28" s="24" t="str">
        <f t="shared" si="24"/>
        <v xml:space="preserve">   </v>
      </c>
      <c r="AJ28" s="17" t="str">
        <f t="shared" si="13"/>
        <v/>
      </c>
      <c r="AK28" s="15" t="s">
        <v>42</v>
      </c>
      <c r="AL28" s="16" t="str">
        <f t="shared" si="25"/>
        <v xml:space="preserve">  </v>
      </c>
      <c r="AM28" s="24" t="str">
        <f t="shared" si="26"/>
        <v xml:space="preserve">   </v>
      </c>
      <c r="AN28" s="24" t="str">
        <f t="shared" si="27"/>
        <v xml:space="preserve">  </v>
      </c>
      <c r="AO28" s="24" t="str">
        <f t="shared" si="28"/>
        <v xml:space="preserve">   </v>
      </c>
      <c r="AP28" s="24" t="str">
        <f t="shared" si="29"/>
        <v xml:space="preserve">   </v>
      </c>
      <c r="AQ28" s="24" t="str">
        <f t="shared" si="30"/>
        <v xml:space="preserve">   </v>
      </c>
      <c r="AR28" s="24" t="str">
        <f t="shared" si="31"/>
        <v xml:space="preserve">   </v>
      </c>
      <c r="AS28" s="17" t="str">
        <f t="shared" si="14"/>
        <v/>
      </c>
    </row>
    <row r="29" spans="1:45" x14ac:dyDescent="0.2">
      <c r="A29" s="7"/>
      <c r="B29" s="25"/>
      <c r="C29" s="26"/>
      <c r="D29" s="26"/>
      <c r="E29" s="26"/>
      <c r="F29" s="26"/>
      <c r="G29" s="26"/>
      <c r="H29" s="26"/>
      <c r="I29" s="26" t="str">
        <f t="shared" si="33"/>
        <v/>
      </c>
      <c r="J29" s="15" t="s">
        <v>42</v>
      </c>
      <c r="K29" s="16" t="str">
        <f t="shared" si="4"/>
        <v xml:space="preserve">  </v>
      </c>
      <c r="L29" s="24" t="str">
        <f t="shared" si="5"/>
        <v xml:space="preserve">   </v>
      </c>
      <c r="M29" s="24" t="str">
        <f t="shared" si="6"/>
        <v xml:space="preserve">  </v>
      </c>
      <c r="N29" s="24" t="str">
        <f t="shared" si="7"/>
        <v xml:space="preserve">   </v>
      </c>
      <c r="O29" s="24" t="str">
        <f t="shared" si="8"/>
        <v xml:space="preserve">   </v>
      </c>
      <c r="P29" s="24" t="str">
        <f t="shared" si="9"/>
        <v xml:space="preserve">   </v>
      </c>
      <c r="Q29" s="24" t="str">
        <f t="shared" si="10"/>
        <v xml:space="preserve">   </v>
      </c>
      <c r="R29" s="24" t="str">
        <f t="shared" si="34"/>
        <v/>
      </c>
      <c r="S29" s="15" t="s">
        <v>42</v>
      </c>
      <c r="T29" s="16" t="str">
        <f t="shared" si="16"/>
        <v xml:space="preserve">  </v>
      </c>
      <c r="U29" s="24" t="str">
        <f t="shared" si="17"/>
        <v xml:space="preserve">   </v>
      </c>
      <c r="V29" s="24" t="str">
        <f t="shared" si="18"/>
        <v xml:space="preserve">  </v>
      </c>
      <c r="W29" s="24" t="str">
        <f t="shared" si="19"/>
        <v xml:space="preserve">   </v>
      </c>
      <c r="X29" s="24" t="str">
        <f t="shared" si="20"/>
        <v xml:space="preserve">   </v>
      </c>
      <c r="Y29" s="24" t="str">
        <f t="shared" si="21"/>
        <v xml:space="preserve">   </v>
      </c>
      <c r="Z29" s="24" t="str">
        <f t="shared" si="22"/>
        <v xml:space="preserve">   </v>
      </c>
      <c r="AA29" s="17" t="str">
        <f t="shared" si="35"/>
        <v/>
      </c>
      <c r="AB29" s="15" t="s">
        <v>42</v>
      </c>
      <c r="AC29" s="16" t="str">
        <f t="shared" si="23"/>
        <v xml:space="preserve">  </v>
      </c>
      <c r="AD29" s="24" t="str">
        <f t="shared" si="24"/>
        <v xml:space="preserve">   </v>
      </c>
      <c r="AE29" s="24" t="str">
        <f t="shared" si="24"/>
        <v xml:space="preserve">   </v>
      </c>
      <c r="AF29" s="24" t="str">
        <f t="shared" si="24"/>
        <v xml:space="preserve">   </v>
      </c>
      <c r="AG29" s="24" t="str">
        <f t="shared" si="24"/>
        <v xml:space="preserve">   </v>
      </c>
      <c r="AH29" s="24" t="str">
        <f t="shared" si="24"/>
        <v xml:space="preserve">   </v>
      </c>
      <c r="AI29" s="24" t="str">
        <f t="shared" si="24"/>
        <v xml:space="preserve">   </v>
      </c>
      <c r="AJ29" s="17" t="str">
        <f t="shared" si="13"/>
        <v/>
      </c>
      <c r="AK29" s="15" t="s">
        <v>42</v>
      </c>
      <c r="AL29" s="16" t="str">
        <f t="shared" si="25"/>
        <v xml:space="preserve">  </v>
      </c>
      <c r="AM29" s="24" t="str">
        <f t="shared" si="26"/>
        <v xml:space="preserve">   </v>
      </c>
      <c r="AN29" s="24" t="str">
        <f t="shared" si="27"/>
        <v xml:space="preserve">  </v>
      </c>
      <c r="AO29" s="24" t="str">
        <f t="shared" si="28"/>
        <v xml:space="preserve">   </v>
      </c>
      <c r="AP29" s="24" t="str">
        <f t="shared" si="29"/>
        <v xml:space="preserve">   </v>
      </c>
      <c r="AQ29" s="24" t="str">
        <f t="shared" si="30"/>
        <v xml:space="preserve">   </v>
      </c>
      <c r="AR29" s="24" t="str">
        <f t="shared" si="31"/>
        <v xml:space="preserve">   </v>
      </c>
      <c r="AS29" s="17" t="str">
        <f t="shared" si="14"/>
        <v/>
      </c>
    </row>
    <row r="30" spans="1:45" x14ac:dyDescent="0.2">
      <c r="A30" s="7"/>
      <c r="B30" s="25"/>
      <c r="C30" s="26"/>
      <c r="D30" s="26"/>
      <c r="E30" s="26"/>
      <c r="F30" s="26"/>
      <c r="G30" s="26"/>
      <c r="H30" s="26"/>
      <c r="I30" s="26" t="str">
        <f t="shared" si="33"/>
        <v/>
      </c>
      <c r="J30" s="15" t="s">
        <v>42</v>
      </c>
      <c r="K30" s="16" t="str">
        <f t="shared" si="4"/>
        <v xml:space="preserve">  </v>
      </c>
      <c r="L30" s="24" t="str">
        <f t="shared" si="5"/>
        <v xml:space="preserve">   </v>
      </c>
      <c r="M30" s="24" t="str">
        <f t="shared" si="6"/>
        <v xml:space="preserve">  </v>
      </c>
      <c r="N30" s="24" t="str">
        <f t="shared" si="7"/>
        <v xml:space="preserve">   </v>
      </c>
      <c r="O30" s="24" t="str">
        <f t="shared" si="8"/>
        <v xml:space="preserve">   </v>
      </c>
      <c r="P30" s="24" t="str">
        <f t="shared" si="9"/>
        <v xml:space="preserve">   </v>
      </c>
      <c r="Q30" s="24" t="str">
        <f t="shared" si="10"/>
        <v xml:space="preserve">   </v>
      </c>
      <c r="R30" s="24" t="str">
        <f t="shared" si="34"/>
        <v/>
      </c>
      <c r="S30" s="15" t="s">
        <v>42</v>
      </c>
      <c r="T30" s="16" t="str">
        <f t="shared" si="16"/>
        <v xml:space="preserve">  </v>
      </c>
      <c r="U30" s="24" t="str">
        <f t="shared" si="17"/>
        <v xml:space="preserve">   </v>
      </c>
      <c r="V30" s="24" t="str">
        <f t="shared" si="18"/>
        <v xml:space="preserve">  </v>
      </c>
      <c r="W30" s="24" t="str">
        <f t="shared" si="19"/>
        <v xml:space="preserve">   </v>
      </c>
      <c r="X30" s="24" t="str">
        <f t="shared" si="20"/>
        <v xml:space="preserve">   </v>
      </c>
      <c r="Y30" s="24" t="str">
        <f t="shared" si="21"/>
        <v xml:space="preserve">   </v>
      </c>
      <c r="Z30" s="24" t="str">
        <f t="shared" si="22"/>
        <v xml:space="preserve">   </v>
      </c>
      <c r="AA30" s="17" t="str">
        <f t="shared" si="35"/>
        <v/>
      </c>
      <c r="AB30" s="15" t="s">
        <v>42</v>
      </c>
      <c r="AC30" s="16" t="str">
        <f t="shared" si="23"/>
        <v xml:space="preserve">  </v>
      </c>
      <c r="AD30" s="24" t="str">
        <f t="shared" si="24"/>
        <v xml:space="preserve">   </v>
      </c>
      <c r="AE30" s="24" t="str">
        <f t="shared" si="24"/>
        <v xml:space="preserve">   </v>
      </c>
      <c r="AF30" s="24" t="str">
        <f t="shared" si="24"/>
        <v xml:space="preserve">   </v>
      </c>
      <c r="AG30" s="24" t="str">
        <f t="shared" si="24"/>
        <v xml:space="preserve">   </v>
      </c>
      <c r="AH30" s="24" t="str">
        <f t="shared" si="24"/>
        <v xml:space="preserve">   </v>
      </c>
      <c r="AI30" s="24" t="str">
        <f t="shared" si="24"/>
        <v xml:space="preserve">   </v>
      </c>
      <c r="AJ30" s="17" t="str">
        <f t="shared" si="13"/>
        <v/>
      </c>
      <c r="AK30" s="15" t="s">
        <v>42</v>
      </c>
      <c r="AL30" s="16" t="str">
        <f t="shared" si="25"/>
        <v xml:space="preserve">  </v>
      </c>
      <c r="AM30" s="24" t="str">
        <f t="shared" si="26"/>
        <v xml:space="preserve">   </v>
      </c>
      <c r="AN30" s="24" t="str">
        <f t="shared" si="27"/>
        <v xml:space="preserve">  </v>
      </c>
      <c r="AO30" s="24" t="str">
        <f t="shared" si="28"/>
        <v xml:space="preserve">   </v>
      </c>
      <c r="AP30" s="24" t="str">
        <f t="shared" si="29"/>
        <v xml:space="preserve">   </v>
      </c>
      <c r="AQ30" s="24" t="str">
        <f t="shared" si="30"/>
        <v xml:space="preserve">   </v>
      </c>
      <c r="AR30" s="24" t="str">
        <f t="shared" si="31"/>
        <v xml:space="preserve">   </v>
      </c>
      <c r="AS30" s="17" t="str">
        <f t="shared" si="14"/>
        <v/>
      </c>
    </row>
    <row r="31" spans="1:45" x14ac:dyDescent="0.2">
      <c r="A31" s="7"/>
      <c r="B31" s="25"/>
      <c r="C31" s="26"/>
      <c r="D31" s="26"/>
      <c r="E31" s="26"/>
      <c r="F31" s="26"/>
      <c r="G31" s="26"/>
      <c r="H31" s="26"/>
      <c r="I31" s="26" t="str">
        <f t="shared" si="33"/>
        <v/>
      </c>
      <c r="J31" s="15" t="s">
        <v>42</v>
      </c>
      <c r="K31" s="16" t="str">
        <f t="shared" si="4"/>
        <v xml:space="preserve">  </v>
      </c>
      <c r="L31" s="24" t="str">
        <f t="shared" si="5"/>
        <v xml:space="preserve">   </v>
      </c>
      <c r="M31" s="24" t="str">
        <f t="shared" si="6"/>
        <v xml:space="preserve">  </v>
      </c>
      <c r="N31" s="24" t="str">
        <f t="shared" si="7"/>
        <v xml:space="preserve">   </v>
      </c>
      <c r="O31" s="24" t="str">
        <f t="shared" si="8"/>
        <v xml:space="preserve">   </v>
      </c>
      <c r="P31" s="24" t="str">
        <f t="shared" si="9"/>
        <v xml:space="preserve">   </v>
      </c>
      <c r="Q31" s="24" t="str">
        <f t="shared" si="10"/>
        <v xml:space="preserve">   </v>
      </c>
      <c r="R31" s="24" t="str">
        <f t="shared" si="34"/>
        <v/>
      </c>
      <c r="S31" s="15" t="s">
        <v>42</v>
      </c>
      <c r="T31" s="16" t="str">
        <f t="shared" si="16"/>
        <v xml:space="preserve">  </v>
      </c>
      <c r="U31" s="24" t="str">
        <f t="shared" si="17"/>
        <v xml:space="preserve">   </v>
      </c>
      <c r="V31" s="24" t="str">
        <f t="shared" si="18"/>
        <v xml:space="preserve">  </v>
      </c>
      <c r="W31" s="24" t="str">
        <f t="shared" si="19"/>
        <v xml:space="preserve">   </v>
      </c>
      <c r="X31" s="24" t="str">
        <f t="shared" si="20"/>
        <v xml:space="preserve">   </v>
      </c>
      <c r="Y31" s="24" t="str">
        <f t="shared" si="21"/>
        <v xml:space="preserve">   </v>
      </c>
      <c r="Z31" s="24" t="str">
        <f t="shared" si="22"/>
        <v xml:space="preserve">   </v>
      </c>
      <c r="AA31" s="17" t="str">
        <f t="shared" si="35"/>
        <v/>
      </c>
      <c r="AB31" s="15" t="s">
        <v>42</v>
      </c>
      <c r="AC31" s="16" t="str">
        <f t="shared" si="23"/>
        <v xml:space="preserve">  </v>
      </c>
      <c r="AD31" s="24" t="str">
        <f t="shared" si="24"/>
        <v xml:space="preserve">   </v>
      </c>
      <c r="AE31" s="24" t="str">
        <f t="shared" si="24"/>
        <v xml:space="preserve">   </v>
      </c>
      <c r="AF31" s="24" t="str">
        <f t="shared" si="24"/>
        <v xml:space="preserve">   </v>
      </c>
      <c r="AG31" s="24" t="str">
        <f t="shared" si="24"/>
        <v xml:space="preserve">   </v>
      </c>
      <c r="AH31" s="24" t="str">
        <f t="shared" si="24"/>
        <v xml:space="preserve">   </v>
      </c>
      <c r="AI31" s="24" t="str">
        <f t="shared" si="24"/>
        <v xml:space="preserve">   </v>
      </c>
      <c r="AJ31" s="17" t="str">
        <f t="shared" si="13"/>
        <v/>
      </c>
      <c r="AK31" s="15" t="s">
        <v>42</v>
      </c>
      <c r="AL31" s="16" t="str">
        <f t="shared" si="25"/>
        <v xml:space="preserve">  </v>
      </c>
      <c r="AM31" s="24" t="str">
        <f t="shared" si="26"/>
        <v xml:space="preserve">   </v>
      </c>
      <c r="AN31" s="24" t="str">
        <f t="shared" si="27"/>
        <v xml:space="preserve">  </v>
      </c>
      <c r="AO31" s="24" t="str">
        <f t="shared" si="28"/>
        <v xml:space="preserve">   </v>
      </c>
      <c r="AP31" s="24" t="str">
        <f t="shared" si="29"/>
        <v xml:space="preserve">   </v>
      </c>
      <c r="AQ31" s="24" t="str">
        <f t="shared" si="30"/>
        <v xml:space="preserve">   </v>
      </c>
      <c r="AR31" s="24" t="str">
        <f t="shared" si="31"/>
        <v xml:space="preserve">   </v>
      </c>
      <c r="AS31" s="17" t="str">
        <f t="shared" si="14"/>
        <v/>
      </c>
    </row>
    <row r="32" spans="1:45" x14ac:dyDescent="0.2">
      <c r="A32" s="7"/>
      <c r="B32" s="25"/>
      <c r="C32" s="26"/>
      <c r="D32" s="26"/>
      <c r="E32" s="26"/>
      <c r="F32" s="26"/>
      <c r="G32" s="26"/>
      <c r="H32" s="26"/>
      <c r="I32" s="26" t="str">
        <f t="shared" si="33"/>
        <v/>
      </c>
      <c r="J32" s="15" t="s">
        <v>42</v>
      </c>
      <c r="K32" s="16" t="str">
        <f t="shared" si="4"/>
        <v xml:space="preserve">  </v>
      </c>
      <c r="L32" s="24" t="str">
        <f t="shared" si="5"/>
        <v xml:space="preserve">   </v>
      </c>
      <c r="M32" s="24" t="str">
        <f t="shared" si="6"/>
        <v xml:space="preserve">  </v>
      </c>
      <c r="N32" s="24" t="str">
        <f t="shared" si="7"/>
        <v xml:space="preserve">   </v>
      </c>
      <c r="O32" s="24" t="str">
        <f t="shared" si="8"/>
        <v xml:space="preserve">   </v>
      </c>
      <c r="P32" s="24" t="str">
        <f t="shared" si="9"/>
        <v xml:space="preserve">   </v>
      </c>
      <c r="Q32" s="24" t="str">
        <f t="shared" si="10"/>
        <v xml:space="preserve">   </v>
      </c>
      <c r="R32" s="24" t="str">
        <f t="shared" si="34"/>
        <v/>
      </c>
      <c r="S32" s="15" t="s">
        <v>42</v>
      </c>
      <c r="T32" s="16" t="str">
        <f t="shared" si="16"/>
        <v xml:space="preserve">  </v>
      </c>
      <c r="U32" s="24" t="str">
        <f t="shared" si="17"/>
        <v xml:space="preserve">   </v>
      </c>
      <c r="V32" s="24" t="str">
        <f t="shared" si="18"/>
        <v xml:space="preserve">  </v>
      </c>
      <c r="W32" s="24" t="str">
        <f t="shared" si="19"/>
        <v xml:space="preserve">   </v>
      </c>
      <c r="X32" s="24" t="str">
        <f t="shared" si="20"/>
        <v xml:space="preserve">   </v>
      </c>
      <c r="Y32" s="24" t="str">
        <f t="shared" si="21"/>
        <v xml:space="preserve">   </v>
      </c>
      <c r="Z32" s="24" t="str">
        <f t="shared" si="22"/>
        <v xml:space="preserve">   </v>
      </c>
      <c r="AA32" s="17" t="str">
        <f t="shared" si="35"/>
        <v/>
      </c>
      <c r="AB32" s="15" t="s">
        <v>42</v>
      </c>
      <c r="AC32" s="16" t="str">
        <f t="shared" si="23"/>
        <v xml:space="preserve">  </v>
      </c>
      <c r="AD32" s="24" t="str">
        <f t="shared" si="24"/>
        <v xml:space="preserve">   </v>
      </c>
      <c r="AE32" s="24" t="str">
        <f t="shared" si="24"/>
        <v xml:space="preserve">   </v>
      </c>
      <c r="AF32" s="24" t="str">
        <f t="shared" si="24"/>
        <v xml:space="preserve">   </v>
      </c>
      <c r="AG32" s="24" t="str">
        <f t="shared" si="24"/>
        <v xml:space="preserve">   </v>
      </c>
      <c r="AH32" s="24" t="str">
        <f t="shared" si="24"/>
        <v xml:space="preserve">   </v>
      </c>
      <c r="AI32" s="24" t="str">
        <f t="shared" si="24"/>
        <v xml:space="preserve">   </v>
      </c>
      <c r="AJ32" s="17" t="str">
        <f t="shared" si="13"/>
        <v/>
      </c>
      <c r="AK32" s="15" t="s">
        <v>42</v>
      </c>
      <c r="AL32" s="16" t="str">
        <f t="shared" si="25"/>
        <v xml:space="preserve">  </v>
      </c>
      <c r="AM32" s="24" t="str">
        <f t="shared" si="26"/>
        <v xml:space="preserve">   </v>
      </c>
      <c r="AN32" s="24" t="str">
        <f t="shared" si="27"/>
        <v xml:space="preserve">  </v>
      </c>
      <c r="AO32" s="24" t="str">
        <f t="shared" si="28"/>
        <v xml:space="preserve">   </v>
      </c>
      <c r="AP32" s="24" t="str">
        <f t="shared" si="29"/>
        <v xml:space="preserve">   </v>
      </c>
      <c r="AQ32" s="24" t="str">
        <f t="shared" si="30"/>
        <v xml:space="preserve">   </v>
      </c>
      <c r="AR32" s="24" t="str">
        <f t="shared" si="31"/>
        <v xml:space="preserve">   </v>
      </c>
      <c r="AS32" s="17" t="str">
        <f t="shared" si="14"/>
        <v/>
      </c>
    </row>
    <row r="33" spans="1:45" x14ac:dyDescent="0.2">
      <c r="A33" s="7"/>
      <c r="B33" s="25"/>
      <c r="C33" s="26"/>
      <c r="D33" s="26"/>
      <c r="E33" s="26"/>
      <c r="F33" s="26"/>
      <c r="G33" s="26"/>
      <c r="H33" s="26"/>
      <c r="I33" s="26" t="str">
        <f t="shared" si="33"/>
        <v/>
      </c>
      <c r="J33" s="15" t="s">
        <v>42</v>
      </c>
      <c r="K33" s="16" t="str">
        <f t="shared" si="4"/>
        <v xml:space="preserve">  </v>
      </c>
      <c r="L33" s="24" t="str">
        <f t="shared" si="5"/>
        <v xml:space="preserve">   </v>
      </c>
      <c r="M33" s="24" t="str">
        <f t="shared" si="6"/>
        <v xml:space="preserve">  </v>
      </c>
      <c r="N33" s="24" t="str">
        <f t="shared" si="7"/>
        <v xml:space="preserve">   </v>
      </c>
      <c r="O33" s="24" t="str">
        <f t="shared" si="8"/>
        <v xml:space="preserve">   </v>
      </c>
      <c r="P33" s="24" t="str">
        <f t="shared" si="9"/>
        <v xml:space="preserve">   </v>
      </c>
      <c r="Q33" s="24" t="str">
        <f t="shared" si="10"/>
        <v xml:space="preserve">   </v>
      </c>
      <c r="R33" s="24" t="str">
        <f t="shared" si="34"/>
        <v/>
      </c>
      <c r="S33" s="15" t="s">
        <v>42</v>
      </c>
      <c r="T33" s="16" t="str">
        <f t="shared" si="16"/>
        <v xml:space="preserve">  </v>
      </c>
      <c r="U33" s="24" t="str">
        <f t="shared" si="17"/>
        <v xml:space="preserve">   </v>
      </c>
      <c r="V33" s="24" t="str">
        <f t="shared" si="18"/>
        <v xml:space="preserve">  </v>
      </c>
      <c r="W33" s="24" t="str">
        <f t="shared" si="19"/>
        <v xml:space="preserve">   </v>
      </c>
      <c r="X33" s="24" t="str">
        <f t="shared" si="20"/>
        <v xml:space="preserve">   </v>
      </c>
      <c r="Y33" s="24" t="str">
        <f t="shared" si="21"/>
        <v xml:space="preserve">   </v>
      </c>
      <c r="Z33" s="24" t="str">
        <f t="shared" si="22"/>
        <v xml:space="preserve">   </v>
      </c>
      <c r="AA33" s="17" t="str">
        <f t="shared" si="35"/>
        <v/>
      </c>
      <c r="AB33" s="15" t="s">
        <v>42</v>
      </c>
      <c r="AC33" s="16" t="str">
        <f t="shared" si="23"/>
        <v xml:space="preserve">  </v>
      </c>
      <c r="AD33" s="24" t="str">
        <f t="shared" si="24"/>
        <v xml:space="preserve">   </v>
      </c>
      <c r="AE33" s="24" t="str">
        <f t="shared" si="24"/>
        <v xml:space="preserve">   </v>
      </c>
      <c r="AF33" s="24" t="str">
        <f t="shared" si="24"/>
        <v xml:space="preserve">   </v>
      </c>
      <c r="AG33" s="24" t="str">
        <f t="shared" si="24"/>
        <v xml:space="preserve">   </v>
      </c>
      <c r="AH33" s="24" t="str">
        <f t="shared" si="24"/>
        <v xml:space="preserve">   </v>
      </c>
      <c r="AI33" s="24" t="str">
        <f t="shared" si="24"/>
        <v xml:space="preserve">   </v>
      </c>
      <c r="AJ33" s="17" t="str">
        <f t="shared" si="13"/>
        <v/>
      </c>
      <c r="AK33" s="15" t="s">
        <v>42</v>
      </c>
      <c r="AL33" s="16" t="str">
        <f t="shared" si="25"/>
        <v xml:space="preserve">  </v>
      </c>
      <c r="AM33" s="24" t="str">
        <f t="shared" si="26"/>
        <v xml:space="preserve">   </v>
      </c>
      <c r="AN33" s="24" t="str">
        <f t="shared" si="27"/>
        <v xml:space="preserve">  </v>
      </c>
      <c r="AO33" s="24" t="str">
        <f t="shared" si="28"/>
        <v xml:space="preserve">   </v>
      </c>
      <c r="AP33" s="24" t="str">
        <f t="shared" si="29"/>
        <v xml:space="preserve">   </v>
      </c>
      <c r="AQ33" s="24" t="str">
        <f t="shared" si="30"/>
        <v xml:space="preserve">   </v>
      </c>
      <c r="AR33" s="24" t="str">
        <f t="shared" si="31"/>
        <v xml:space="preserve">   </v>
      </c>
      <c r="AS33" s="17" t="str">
        <f t="shared" si="14"/>
        <v/>
      </c>
    </row>
    <row r="34" spans="1:45" x14ac:dyDescent="0.2">
      <c r="A34" s="7"/>
      <c r="B34" s="25"/>
      <c r="C34" s="26"/>
      <c r="D34" s="26"/>
      <c r="E34" s="26"/>
      <c r="F34" s="26"/>
      <c r="G34" s="26"/>
      <c r="H34" s="26"/>
      <c r="I34" s="26" t="str">
        <f t="shared" si="33"/>
        <v/>
      </c>
      <c r="J34" s="15" t="s">
        <v>42</v>
      </c>
      <c r="K34" s="16" t="str">
        <f t="shared" si="4"/>
        <v xml:space="preserve">  </v>
      </c>
      <c r="L34" s="24" t="str">
        <f t="shared" si="5"/>
        <v xml:space="preserve">   </v>
      </c>
      <c r="M34" s="24" t="str">
        <f t="shared" si="6"/>
        <v xml:space="preserve">  </v>
      </c>
      <c r="N34" s="24" t="str">
        <f t="shared" si="7"/>
        <v xml:space="preserve">   </v>
      </c>
      <c r="O34" s="24" t="str">
        <f t="shared" si="8"/>
        <v xml:space="preserve">   </v>
      </c>
      <c r="P34" s="24" t="str">
        <f t="shared" si="9"/>
        <v xml:space="preserve">   </v>
      </c>
      <c r="Q34" s="24" t="str">
        <f t="shared" si="10"/>
        <v xml:space="preserve">   </v>
      </c>
      <c r="R34" s="24" t="str">
        <f t="shared" si="34"/>
        <v/>
      </c>
      <c r="S34" s="15" t="s">
        <v>42</v>
      </c>
      <c r="T34" s="16" t="str">
        <f t="shared" si="16"/>
        <v xml:space="preserve">  </v>
      </c>
      <c r="U34" s="24" t="str">
        <f t="shared" si="17"/>
        <v xml:space="preserve">   </v>
      </c>
      <c r="V34" s="24" t="str">
        <f t="shared" si="18"/>
        <v xml:space="preserve">  </v>
      </c>
      <c r="W34" s="24" t="str">
        <f t="shared" si="19"/>
        <v xml:space="preserve">   </v>
      </c>
      <c r="X34" s="24" t="str">
        <f t="shared" si="20"/>
        <v xml:space="preserve">   </v>
      </c>
      <c r="Y34" s="24" t="str">
        <f t="shared" si="21"/>
        <v xml:space="preserve">   </v>
      </c>
      <c r="Z34" s="24" t="str">
        <f t="shared" si="22"/>
        <v xml:space="preserve">   </v>
      </c>
      <c r="AA34" s="17" t="str">
        <f t="shared" si="35"/>
        <v/>
      </c>
      <c r="AB34" s="15" t="s">
        <v>42</v>
      </c>
      <c r="AC34" s="16" t="str">
        <f t="shared" si="23"/>
        <v xml:space="preserve">  </v>
      </c>
      <c r="AD34" s="24" t="str">
        <f t="shared" si="24"/>
        <v xml:space="preserve">   </v>
      </c>
      <c r="AE34" s="24" t="str">
        <f t="shared" si="24"/>
        <v xml:space="preserve">   </v>
      </c>
      <c r="AF34" s="24" t="str">
        <f t="shared" si="24"/>
        <v xml:space="preserve">   </v>
      </c>
      <c r="AG34" s="24" t="str">
        <f t="shared" si="24"/>
        <v xml:space="preserve">   </v>
      </c>
      <c r="AH34" s="24" t="str">
        <f t="shared" si="24"/>
        <v xml:space="preserve">   </v>
      </c>
      <c r="AI34" s="24" t="str">
        <f t="shared" si="24"/>
        <v xml:space="preserve">   </v>
      </c>
      <c r="AJ34" s="17" t="str">
        <f t="shared" si="13"/>
        <v/>
      </c>
      <c r="AK34" s="15" t="s">
        <v>42</v>
      </c>
      <c r="AL34" s="16" t="str">
        <f t="shared" si="25"/>
        <v xml:space="preserve">  </v>
      </c>
      <c r="AM34" s="24" t="str">
        <f t="shared" si="26"/>
        <v xml:space="preserve">   </v>
      </c>
      <c r="AN34" s="24" t="str">
        <f t="shared" si="27"/>
        <v xml:space="preserve">  </v>
      </c>
      <c r="AO34" s="24" t="str">
        <f t="shared" si="28"/>
        <v xml:space="preserve">   </v>
      </c>
      <c r="AP34" s="24" t="str">
        <f t="shared" si="29"/>
        <v xml:space="preserve">   </v>
      </c>
      <c r="AQ34" s="24" t="str">
        <f t="shared" si="30"/>
        <v xml:space="preserve">   </v>
      </c>
      <c r="AR34" s="24" t="str">
        <f t="shared" si="31"/>
        <v xml:space="preserve">   </v>
      </c>
      <c r="AS34" s="17" t="str">
        <f t="shared" si="14"/>
        <v/>
      </c>
    </row>
    <row r="35" spans="1:45" x14ac:dyDescent="0.2">
      <c r="A35" s="7"/>
      <c r="B35" s="25"/>
      <c r="C35" s="26"/>
      <c r="D35" s="26"/>
      <c r="E35" s="26"/>
      <c r="F35" s="26"/>
      <c r="G35" s="26"/>
      <c r="H35" s="26"/>
      <c r="I35" s="26" t="str">
        <f t="shared" si="15"/>
        <v/>
      </c>
      <c r="J35" s="15" t="s">
        <v>42</v>
      </c>
      <c r="K35" s="16" t="str">
        <f t="shared" si="4"/>
        <v xml:space="preserve">  </v>
      </c>
      <c r="L35" s="24" t="str">
        <f t="shared" si="5"/>
        <v xml:space="preserve">   </v>
      </c>
      <c r="M35" s="24" t="str">
        <f t="shared" si="6"/>
        <v xml:space="preserve">  </v>
      </c>
      <c r="N35" s="24" t="str">
        <f t="shared" si="7"/>
        <v xml:space="preserve">   </v>
      </c>
      <c r="O35" s="24" t="str">
        <f t="shared" si="8"/>
        <v xml:space="preserve">   </v>
      </c>
      <c r="P35" s="24" t="str">
        <f t="shared" si="9"/>
        <v xml:space="preserve">   </v>
      </c>
      <c r="Q35" s="24" t="str">
        <f t="shared" si="10"/>
        <v xml:space="preserve">   </v>
      </c>
      <c r="R35" s="24" t="str">
        <f t="shared" si="11"/>
        <v/>
      </c>
      <c r="S35" s="15" t="s">
        <v>42</v>
      </c>
      <c r="T35" s="16" t="str">
        <f t="shared" si="16"/>
        <v xml:space="preserve">  </v>
      </c>
      <c r="U35" s="24" t="str">
        <f t="shared" si="17"/>
        <v xml:space="preserve">   </v>
      </c>
      <c r="V35" s="24" t="str">
        <f t="shared" si="18"/>
        <v xml:space="preserve">  </v>
      </c>
      <c r="W35" s="24" t="str">
        <f t="shared" si="19"/>
        <v xml:space="preserve">   </v>
      </c>
      <c r="X35" s="24" t="str">
        <f t="shared" si="20"/>
        <v xml:space="preserve">   </v>
      </c>
      <c r="Y35" s="24" t="str">
        <f t="shared" si="21"/>
        <v xml:space="preserve">   </v>
      </c>
      <c r="Z35" s="24" t="str">
        <f t="shared" si="22"/>
        <v xml:space="preserve">   </v>
      </c>
      <c r="AA35" s="17" t="str">
        <f t="shared" si="35"/>
        <v/>
      </c>
      <c r="AB35" s="15" t="s">
        <v>42</v>
      </c>
      <c r="AC35" s="16" t="str">
        <f t="shared" si="23"/>
        <v xml:space="preserve">  </v>
      </c>
      <c r="AD35" s="24" t="str">
        <f t="shared" si="24"/>
        <v xml:space="preserve">   </v>
      </c>
      <c r="AE35" s="24" t="str">
        <f t="shared" si="24"/>
        <v xml:space="preserve">   </v>
      </c>
      <c r="AF35" s="24" t="str">
        <f t="shared" si="24"/>
        <v xml:space="preserve">   </v>
      </c>
      <c r="AG35" s="24" t="str">
        <f t="shared" si="24"/>
        <v xml:space="preserve">   </v>
      </c>
      <c r="AH35" s="24" t="str">
        <f t="shared" si="24"/>
        <v xml:space="preserve">   </v>
      </c>
      <c r="AI35" s="24" t="str">
        <f t="shared" si="24"/>
        <v xml:space="preserve">   </v>
      </c>
      <c r="AJ35" s="17" t="str">
        <f t="shared" si="13"/>
        <v/>
      </c>
      <c r="AK35" s="15" t="s">
        <v>42</v>
      </c>
      <c r="AL35" s="16" t="str">
        <f t="shared" si="25"/>
        <v xml:space="preserve">  </v>
      </c>
      <c r="AM35" s="24" t="str">
        <f t="shared" si="26"/>
        <v xml:space="preserve">   </v>
      </c>
      <c r="AN35" s="24" t="str">
        <f t="shared" si="27"/>
        <v xml:space="preserve">  </v>
      </c>
      <c r="AO35" s="24" t="str">
        <f t="shared" si="28"/>
        <v xml:space="preserve">   </v>
      </c>
      <c r="AP35" s="24" t="str">
        <f t="shared" si="29"/>
        <v xml:space="preserve">   </v>
      </c>
      <c r="AQ35" s="24" t="str">
        <f t="shared" si="30"/>
        <v xml:space="preserve">   </v>
      </c>
      <c r="AR35" s="24" t="str">
        <f t="shared" si="31"/>
        <v xml:space="preserve">   </v>
      </c>
      <c r="AS35" s="17" t="str">
        <f t="shared" si="14"/>
        <v/>
      </c>
    </row>
    <row r="36" spans="1:45" x14ac:dyDescent="0.2">
      <c r="A36" s="7"/>
      <c r="B36" s="25"/>
      <c r="C36" s="26"/>
      <c r="D36" s="26"/>
      <c r="E36" s="26"/>
      <c r="F36" s="26"/>
      <c r="G36" s="26"/>
      <c r="H36" s="26"/>
      <c r="I36" s="26" t="str">
        <f t="shared" si="15"/>
        <v/>
      </c>
      <c r="J36" s="15" t="s">
        <v>42</v>
      </c>
      <c r="K36" s="16" t="str">
        <f t="shared" si="4"/>
        <v xml:space="preserve">  </v>
      </c>
      <c r="L36" s="24" t="str">
        <f t="shared" si="5"/>
        <v xml:space="preserve">   </v>
      </c>
      <c r="M36" s="24" t="str">
        <f t="shared" si="6"/>
        <v xml:space="preserve">  </v>
      </c>
      <c r="N36" s="24" t="str">
        <f t="shared" si="7"/>
        <v xml:space="preserve">   </v>
      </c>
      <c r="O36" s="24" t="str">
        <f t="shared" si="8"/>
        <v xml:space="preserve">   </v>
      </c>
      <c r="P36" s="24" t="str">
        <f t="shared" si="9"/>
        <v xml:space="preserve">   </v>
      </c>
      <c r="Q36" s="24" t="str">
        <f t="shared" si="10"/>
        <v xml:space="preserve">   </v>
      </c>
      <c r="R36" s="24" t="str">
        <f t="shared" si="11"/>
        <v/>
      </c>
      <c r="S36" s="15" t="s">
        <v>42</v>
      </c>
      <c r="T36" s="16" t="str">
        <f t="shared" si="16"/>
        <v xml:space="preserve">  </v>
      </c>
      <c r="U36" s="24" t="str">
        <f t="shared" si="17"/>
        <v xml:space="preserve">   </v>
      </c>
      <c r="V36" s="24" t="str">
        <f t="shared" si="18"/>
        <v xml:space="preserve">  </v>
      </c>
      <c r="W36" s="24" t="str">
        <f t="shared" si="19"/>
        <v xml:space="preserve">   </v>
      </c>
      <c r="X36" s="24" t="str">
        <f t="shared" si="20"/>
        <v xml:space="preserve">   </v>
      </c>
      <c r="Y36" s="24" t="str">
        <f t="shared" si="21"/>
        <v xml:space="preserve">   </v>
      </c>
      <c r="Z36" s="24" t="str">
        <f t="shared" si="22"/>
        <v xml:space="preserve">   </v>
      </c>
      <c r="AA36" s="17" t="str">
        <f t="shared" si="35"/>
        <v/>
      </c>
      <c r="AB36" s="15" t="s">
        <v>42</v>
      </c>
      <c r="AC36" s="16" t="str">
        <f t="shared" si="23"/>
        <v xml:space="preserve">  </v>
      </c>
      <c r="AD36" s="24" t="str">
        <f t="shared" si="24"/>
        <v xml:space="preserve">   </v>
      </c>
      <c r="AE36" s="24" t="str">
        <f t="shared" si="24"/>
        <v xml:space="preserve">   </v>
      </c>
      <c r="AF36" s="24" t="str">
        <f t="shared" si="24"/>
        <v xml:space="preserve">   </v>
      </c>
      <c r="AG36" s="24" t="str">
        <f t="shared" si="24"/>
        <v xml:space="preserve">   </v>
      </c>
      <c r="AH36" s="24" t="str">
        <f t="shared" si="24"/>
        <v xml:space="preserve">   </v>
      </c>
      <c r="AI36" s="24" t="str">
        <f t="shared" si="24"/>
        <v xml:space="preserve">   </v>
      </c>
      <c r="AJ36" s="17" t="str">
        <f t="shared" si="13"/>
        <v/>
      </c>
      <c r="AK36" s="15" t="s">
        <v>42</v>
      </c>
      <c r="AL36" s="16" t="str">
        <f t="shared" si="25"/>
        <v xml:space="preserve">  </v>
      </c>
      <c r="AM36" s="24" t="str">
        <f t="shared" si="26"/>
        <v xml:space="preserve">   </v>
      </c>
      <c r="AN36" s="24" t="str">
        <f t="shared" si="27"/>
        <v xml:space="preserve">  </v>
      </c>
      <c r="AO36" s="24" t="str">
        <f t="shared" si="28"/>
        <v xml:space="preserve">   </v>
      </c>
      <c r="AP36" s="24" t="str">
        <f t="shared" si="29"/>
        <v xml:space="preserve">   </v>
      </c>
      <c r="AQ36" s="24" t="str">
        <f t="shared" si="30"/>
        <v xml:space="preserve">   </v>
      </c>
      <c r="AR36" s="24" t="str">
        <f t="shared" si="31"/>
        <v xml:space="preserve">   </v>
      </c>
      <c r="AS36" s="17" t="str">
        <f t="shared" si="14"/>
        <v/>
      </c>
    </row>
    <row r="37" spans="1:45" x14ac:dyDescent="0.2">
      <c r="A37" s="7"/>
      <c r="B37" s="25"/>
      <c r="C37" s="26"/>
      <c r="D37" s="26"/>
      <c r="E37" s="26"/>
      <c r="F37" s="26"/>
      <c r="G37" s="26"/>
      <c r="H37" s="26"/>
      <c r="I37" s="26" t="str">
        <f t="shared" si="15"/>
        <v/>
      </c>
      <c r="J37" s="15" t="s">
        <v>42</v>
      </c>
      <c r="K37" s="16" t="str">
        <f t="shared" si="4"/>
        <v xml:space="preserve">  </v>
      </c>
      <c r="L37" s="24" t="str">
        <f t="shared" si="5"/>
        <v xml:space="preserve">   </v>
      </c>
      <c r="M37" s="24" t="str">
        <f t="shared" si="6"/>
        <v xml:space="preserve">  </v>
      </c>
      <c r="N37" s="24" t="str">
        <f t="shared" si="7"/>
        <v xml:space="preserve">   </v>
      </c>
      <c r="O37" s="24" t="str">
        <f t="shared" si="8"/>
        <v xml:space="preserve">   </v>
      </c>
      <c r="P37" s="24" t="str">
        <f t="shared" si="9"/>
        <v xml:space="preserve">   </v>
      </c>
      <c r="Q37" s="24" t="str">
        <f t="shared" si="10"/>
        <v xml:space="preserve">   </v>
      </c>
      <c r="R37" s="24" t="str">
        <f t="shared" si="11"/>
        <v/>
      </c>
      <c r="S37" s="15" t="s">
        <v>42</v>
      </c>
      <c r="T37" s="16" t="str">
        <f t="shared" si="16"/>
        <v xml:space="preserve">  </v>
      </c>
      <c r="U37" s="24" t="str">
        <f t="shared" si="17"/>
        <v xml:space="preserve">   </v>
      </c>
      <c r="V37" s="24" t="str">
        <f t="shared" si="18"/>
        <v xml:space="preserve">  </v>
      </c>
      <c r="W37" s="24" t="str">
        <f t="shared" si="19"/>
        <v xml:space="preserve">   </v>
      </c>
      <c r="X37" s="24" t="str">
        <f t="shared" si="20"/>
        <v xml:space="preserve">   </v>
      </c>
      <c r="Y37" s="24" t="str">
        <f t="shared" si="21"/>
        <v xml:space="preserve">   </v>
      </c>
      <c r="Z37" s="24" t="str">
        <f t="shared" si="22"/>
        <v xml:space="preserve">   </v>
      </c>
      <c r="AA37" s="17" t="str">
        <f t="shared" si="35"/>
        <v/>
      </c>
      <c r="AB37" s="15" t="s">
        <v>42</v>
      </c>
      <c r="AC37" s="16" t="str">
        <f t="shared" si="23"/>
        <v xml:space="preserve">  </v>
      </c>
      <c r="AD37" s="24" t="str">
        <f t="shared" si="24"/>
        <v xml:space="preserve">   </v>
      </c>
      <c r="AE37" s="24" t="str">
        <f t="shared" si="24"/>
        <v xml:space="preserve">   </v>
      </c>
      <c r="AF37" s="24" t="str">
        <f t="shared" si="24"/>
        <v xml:space="preserve">   </v>
      </c>
      <c r="AG37" s="24" t="str">
        <f t="shared" si="24"/>
        <v xml:space="preserve">   </v>
      </c>
      <c r="AH37" s="24" t="str">
        <f t="shared" si="24"/>
        <v xml:space="preserve">   </v>
      </c>
      <c r="AI37" s="24" t="str">
        <f t="shared" si="24"/>
        <v xml:space="preserve">   </v>
      </c>
      <c r="AJ37" s="17" t="str">
        <f t="shared" si="13"/>
        <v/>
      </c>
      <c r="AK37" s="15" t="s">
        <v>42</v>
      </c>
      <c r="AL37" s="16" t="str">
        <f t="shared" si="25"/>
        <v xml:space="preserve">  </v>
      </c>
      <c r="AM37" s="24" t="str">
        <f t="shared" si="26"/>
        <v xml:space="preserve">   </v>
      </c>
      <c r="AN37" s="24" t="str">
        <f t="shared" si="27"/>
        <v xml:space="preserve">  </v>
      </c>
      <c r="AO37" s="24" t="str">
        <f t="shared" si="28"/>
        <v xml:space="preserve">   </v>
      </c>
      <c r="AP37" s="24" t="str">
        <f t="shared" si="29"/>
        <v xml:space="preserve">   </v>
      </c>
      <c r="AQ37" s="24" t="str">
        <f t="shared" si="30"/>
        <v xml:space="preserve">   </v>
      </c>
      <c r="AR37" s="24" t="str">
        <f t="shared" si="31"/>
        <v xml:space="preserve">   </v>
      </c>
      <c r="AS37" s="17" t="str">
        <f t="shared" si="14"/>
        <v/>
      </c>
    </row>
    <row r="38" spans="1:45" x14ac:dyDescent="0.2">
      <c r="A38" s="7"/>
      <c r="B38" s="25"/>
      <c r="C38" s="26"/>
      <c r="D38" s="26"/>
      <c r="E38" s="26"/>
      <c r="F38" s="26"/>
      <c r="G38" s="26"/>
      <c r="H38" s="26"/>
      <c r="I38" s="26" t="str">
        <f t="shared" si="15"/>
        <v/>
      </c>
      <c r="J38" s="15" t="s">
        <v>42</v>
      </c>
      <c r="K38" s="16" t="str">
        <f t="shared" si="4"/>
        <v xml:space="preserve">  </v>
      </c>
      <c r="L38" s="24" t="str">
        <f t="shared" si="5"/>
        <v xml:space="preserve">   </v>
      </c>
      <c r="M38" s="24" t="str">
        <f t="shared" si="6"/>
        <v xml:space="preserve">  </v>
      </c>
      <c r="N38" s="24" t="str">
        <f t="shared" si="7"/>
        <v xml:space="preserve">   </v>
      </c>
      <c r="O38" s="24" t="str">
        <f t="shared" si="8"/>
        <v xml:space="preserve">   </v>
      </c>
      <c r="P38" s="24" t="str">
        <f t="shared" si="9"/>
        <v xml:space="preserve">   </v>
      </c>
      <c r="Q38" s="24" t="str">
        <f t="shared" si="10"/>
        <v xml:space="preserve">   </v>
      </c>
      <c r="R38" s="24" t="str">
        <f t="shared" si="11"/>
        <v/>
      </c>
      <c r="S38" s="15" t="s">
        <v>42</v>
      </c>
      <c r="T38" s="16" t="str">
        <f t="shared" si="16"/>
        <v xml:space="preserve">  </v>
      </c>
      <c r="U38" s="24" t="str">
        <f t="shared" si="17"/>
        <v xml:space="preserve">   </v>
      </c>
      <c r="V38" s="24" t="str">
        <f t="shared" si="18"/>
        <v xml:space="preserve">  </v>
      </c>
      <c r="W38" s="24" t="str">
        <f t="shared" si="19"/>
        <v xml:space="preserve">   </v>
      </c>
      <c r="X38" s="24" t="str">
        <f t="shared" si="20"/>
        <v xml:space="preserve">   </v>
      </c>
      <c r="Y38" s="24" t="str">
        <f t="shared" si="21"/>
        <v xml:space="preserve">   </v>
      </c>
      <c r="Z38" s="24" t="str">
        <f t="shared" si="22"/>
        <v xml:space="preserve">   </v>
      </c>
      <c r="AA38" s="17" t="str">
        <f t="shared" si="35"/>
        <v/>
      </c>
      <c r="AB38" s="15" t="s">
        <v>42</v>
      </c>
      <c r="AC38" s="16" t="str">
        <f t="shared" si="23"/>
        <v xml:space="preserve">  </v>
      </c>
      <c r="AD38" s="24" t="str">
        <f t="shared" si="24"/>
        <v xml:space="preserve">   </v>
      </c>
      <c r="AE38" s="24" t="str">
        <f t="shared" si="24"/>
        <v xml:space="preserve">   </v>
      </c>
      <c r="AF38" s="24" t="str">
        <f t="shared" si="24"/>
        <v xml:space="preserve">   </v>
      </c>
      <c r="AG38" s="24" t="str">
        <f t="shared" si="24"/>
        <v xml:space="preserve">   </v>
      </c>
      <c r="AH38" s="24" t="str">
        <f t="shared" si="24"/>
        <v xml:space="preserve">   </v>
      </c>
      <c r="AI38" s="24" t="str">
        <f t="shared" si="24"/>
        <v xml:space="preserve">   </v>
      </c>
      <c r="AJ38" s="17" t="str">
        <f t="shared" si="13"/>
        <v/>
      </c>
      <c r="AK38" s="15" t="s">
        <v>42</v>
      </c>
      <c r="AL38" s="16" t="str">
        <f t="shared" si="25"/>
        <v xml:space="preserve">  </v>
      </c>
      <c r="AM38" s="24" t="str">
        <f t="shared" si="26"/>
        <v xml:space="preserve">   </v>
      </c>
      <c r="AN38" s="24" t="str">
        <f t="shared" si="27"/>
        <v xml:space="preserve">  </v>
      </c>
      <c r="AO38" s="24" t="str">
        <f t="shared" si="28"/>
        <v xml:space="preserve">   </v>
      </c>
      <c r="AP38" s="24" t="str">
        <f t="shared" si="29"/>
        <v xml:space="preserve">   </v>
      </c>
      <c r="AQ38" s="24" t="str">
        <f t="shared" si="30"/>
        <v xml:space="preserve">   </v>
      </c>
      <c r="AR38" s="24" t="str">
        <f t="shared" si="31"/>
        <v xml:space="preserve">   </v>
      </c>
      <c r="AS38" s="17" t="str">
        <f t="shared" si="14"/>
        <v/>
      </c>
    </row>
    <row r="39" spans="1:45" x14ac:dyDescent="0.2">
      <c r="A39" s="7"/>
      <c r="B39" s="25"/>
      <c r="C39" s="26"/>
      <c r="D39" s="26"/>
      <c r="E39" s="26"/>
      <c r="F39" s="26"/>
      <c r="G39" s="26"/>
      <c r="H39" s="26"/>
      <c r="I39" s="26" t="str">
        <f t="shared" si="15"/>
        <v/>
      </c>
      <c r="J39" s="15" t="s">
        <v>42</v>
      </c>
      <c r="K39" s="16" t="str">
        <f t="shared" si="4"/>
        <v xml:space="preserve">  </v>
      </c>
      <c r="L39" s="24" t="str">
        <f t="shared" si="5"/>
        <v xml:space="preserve">   </v>
      </c>
      <c r="M39" s="24" t="str">
        <f t="shared" si="6"/>
        <v xml:space="preserve">  </v>
      </c>
      <c r="N39" s="24" t="str">
        <f t="shared" si="7"/>
        <v xml:space="preserve">   </v>
      </c>
      <c r="O39" s="24" t="str">
        <f t="shared" si="8"/>
        <v xml:space="preserve">   </v>
      </c>
      <c r="P39" s="24" t="str">
        <f t="shared" si="9"/>
        <v xml:space="preserve">   </v>
      </c>
      <c r="Q39" s="24" t="str">
        <f t="shared" si="10"/>
        <v xml:space="preserve">   </v>
      </c>
      <c r="R39" s="24" t="str">
        <f t="shared" si="11"/>
        <v/>
      </c>
      <c r="S39" s="15" t="s">
        <v>42</v>
      </c>
      <c r="T39" s="16" t="str">
        <f t="shared" si="16"/>
        <v xml:space="preserve">  </v>
      </c>
      <c r="U39" s="24" t="str">
        <f t="shared" si="17"/>
        <v xml:space="preserve">   </v>
      </c>
      <c r="V39" s="24" t="str">
        <f t="shared" si="18"/>
        <v xml:space="preserve">  </v>
      </c>
      <c r="W39" s="24" t="str">
        <f t="shared" si="19"/>
        <v xml:space="preserve">   </v>
      </c>
      <c r="X39" s="24" t="str">
        <f t="shared" si="20"/>
        <v xml:space="preserve">   </v>
      </c>
      <c r="Y39" s="24" t="str">
        <f t="shared" si="21"/>
        <v xml:space="preserve">   </v>
      </c>
      <c r="Z39" s="24" t="str">
        <f t="shared" si="22"/>
        <v xml:space="preserve">   </v>
      </c>
      <c r="AA39" s="17" t="str">
        <f t="shared" si="35"/>
        <v/>
      </c>
      <c r="AB39" s="15" t="s">
        <v>42</v>
      </c>
      <c r="AC39" s="16" t="str">
        <f t="shared" si="23"/>
        <v xml:space="preserve">  </v>
      </c>
      <c r="AD39" s="24" t="str">
        <f t="shared" si="24"/>
        <v xml:space="preserve">   </v>
      </c>
      <c r="AE39" s="24" t="str">
        <f t="shared" si="24"/>
        <v xml:space="preserve">   </v>
      </c>
      <c r="AF39" s="24" t="str">
        <f t="shared" si="24"/>
        <v xml:space="preserve">   </v>
      </c>
      <c r="AG39" s="24" t="str">
        <f t="shared" si="24"/>
        <v xml:space="preserve">   </v>
      </c>
      <c r="AH39" s="24" t="str">
        <f t="shared" si="24"/>
        <v xml:space="preserve">   </v>
      </c>
      <c r="AI39" s="24" t="str">
        <f t="shared" si="24"/>
        <v xml:space="preserve">   </v>
      </c>
      <c r="AJ39" s="17" t="str">
        <f t="shared" si="13"/>
        <v/>
      </c>
      <c r="AK39" s="15" t="s">
        <v>42</v>
      </c>
      <c r="AL39" s="16" t="str">
        <f t="shared" si="25"/>
        <v xml:space="preserve">  </v>
      </c>
      <c r="AM39" s="24" t="str">
        <f t="shared" si="26"/>
        <v xml:space="preserve">   </v>
      </c>
      <c r="AN39" s="24" t="str">
        <f t="shared" si="27"/>
        <v xml:space="preserve">  </v>
      </c>
      <c r="AO39" s="24" t="str">
        <f t="shared" si="28"/>
        <v xml:space="preserve">   </v>
      </c>
      <c r="AP39" s="24" t="str">
        <f t="shared" si="29"/>
        <v xml:space="preserve">   </v>
      </c>
      <c r="AQ39" s="24" t="str">
        <f t="shared" si="30"/>
        <v xml:space="preserve">   </v>
      </c>
      <c r="AR39" s="24" t="str">
        <f t="shared" si="31"/>
        <v xml:space="preserve">   </v>
      </c>
      <c r="AS39" s="17" t="str">
        <f t="shared" si="14"/>
        <v/>
      </c>
    </row>
    <row r="40" spans="1:45" x14ac:dyDescent="0.2">
      <c r="A40" s="7"/>
      <c r="B40" s="25"/>
      <c r="C40" s="26"/>
      <c r="D40" s="26"/>
      <c r="E40" s="26"/>
      <c r="F40" s="26"/>
      <c r="G40" s="26"/>
      <c r="H40" s="26"/>
      <c r="I40" s="26" t="str">
        <f t="shared" si="15"/>
        <v/>
      </c>
      <c r="J40" s="15" t="s">
        <v>42</v>
      </c>
      <c r="K40" s="16" t="str">
        <f t="shared" si="4"/>
        <v xml:space="preserve">  </v>
      </c>
      <c r="L40" s="24" t="str">
        <f t="shared" si="5"/>
        <v xml:space="preserve">   </v>
      </c>
      <c r="M40" s="24" t="str">
        <f t="shared" si="6"/>
        <v xml:space="preserve">  </v>
      </c>
      <c r="N40" s="24" t="str">
        <f t="shared" si="7"/>
        <v xml:space="preserve">   </v>
      </c>
      <c r="O40" s="24" t="str">
        <f t="shared" si="8"/>
        <v xml:space="preserve">   </v>
      </c>
      <c r="P40" s="24" t="str">
        <f t="shared" si="9"/>
        <v xml:space="preserve">   </v>
      </c>
      <c r="Q40" s="24" t="str">
        <f t="shared" si="10"/>
        <v xml:space="preserve">   </v>
      </c>
      <c r="R40" s="24" t="str">
        <f t="shared" si="11"/>
        <v/>
      </c>
      <c r="S40" s="15" t="s">
        <v>42</v>
      </c>
      <c r="T40" s="16" t="str">
        <f t="shared" si="16"/>
        <v xml:space="preserve">  </v>
      </c>
      <c r="U40" s="24" t="str">
        <f t="shared" si="17"/>
        <v xml:space="preserve">   </v>
      </c>
      <c r="V40" s="24" t="str">
        <f t="shared" si="18"/>
        <v xml:space="preserve">  </v>
      </c>
      <c r="W40" s="24" t="str">
        <f t="shared" si="19"/>
        <v xml:space="preserve">   </v>
      </c>
      <c r="X40" s="24" t="str">
        <f t="shared" si="20"/>
        <v xml:space="preserve">   </v>
      </c>
      <c r="Y40" s="24" t="str">
        <f t="shared" si="21"/>
        <v xml:space="preserve">   </v>
      </c>
      <c r="Z40" s="24" t="str">
        <f t="shared" si="22"/>
        <v xml:space="preserve">   </v>
      </c>
      <c r="AA40" s="17" t="str">
        <f t="shared" si="35"/>
        <v/>
      </c>
      <c r="AB40" s="15" t="s">
        <v>42</v>
      </c>
      <c r="AC40" s="16" t="str">
        <f t="shared" si="23"/>
        <v xml:space="preserve">  </v>
      </c>
      <c r="AD40" s="24" t="str">
        <f t="shared" si="24"/>
        <v xml:space="preserve">   </v>
      </c>
      <c r="AE40" s="24" t="str">
        <f t="shared" si="24"/>
        <v xml:space="preserve">   </v>
      </c>
      <c r="AF40" s="24" t="str">
        <f t="shared" si="24"/>
        <v xml:space="preserve">   </v>
      </c>
      <c r="AG40" s="24" t="str">
        <f t="shared" si="24"/>
        <v xml:space="preserve">   </v>
      </c>
      <c r="AH40" s="24" t="str">
        <f t="shared" si="24"/>
        <v xml:space="preserve">   </v>
      </c>
      <c r="AI40" s="24" t="str">
        <f t="shared" si="24"/>
        <v xml:space="preserve">   </v>
      </c>
      <c r="AJ40" s="17" t="str">
        <f t="shared" si="13"/>
        <v/>
      </c>
      <c r="AK40" s="15" t="s">
        <v>42</v>
      </c>
      <c r="AL40" s="16" t="str">
        <f t="shared" si="25"/>
        <v xml:space="preserve">  </v>
      </c>
      <c r="AM40" s="24" t="str">
        <f t="shared" si="26"/>
        <v xml:space="preserve">   </v>
      </c>
      <c r="AN40" s="24" t="str">
        <f t="shared" si="27"/>
        <v xml:space="preserve">  </v>
      </c>
      <c r="AO40" s="24" t="str">
        <f t="shared" si="28"/>
        <v xml:space="preserve">   </v>
      </c>
      <c r="AP40" s="24" t="str">
        <f t="shared" si="29"/>
        <v xml:space="preserve">   </v>
      </c>
      <c r="AQ40" s="24" t="str">
        <f t="shared" si="30"/>
        <v xml:space="preserve">   </v>
      </c>
      <c r="AR40" s="24" t="str">
        <f t="shared" si="31"/>
        <v xml:space="preserve">   </v>
      </c>
      <c r="AS40" s="17" t="str">
        <f t="shared" si="14"/>
        <v/>
      </c>
    </row>
    <row r="41" spans="1:45" x14ac:dyDescent="0.2">
      <c r="A41" s="7"/>
      <c r="B41" s="25"/>
      <c r="C41" s="26"/>
      <c r="D41" s="26"/>
      <c r="E41" s="26"/>
      <c r="F41" s="26"/>
      <c r="G41" s="26"/>
      <c r="H41" s="26"/>
      <c r="I41" s="26" t="str">
        <f t="shared" si="15"/>
        <v/>
      </c>
      <c r="J41" s="15" t="s">
        <v>42</v>
      </c>
      <c r="K41" s="16" t="str">
        <f t="shared" si="4"/>
        <v xml:space="preserve">  </v>
      </c>
      <c r="L41" s="24" t="str">
        <f t="shared" si="5"/>
        <v xml:space="preserve">   </v>
      </c>
      <c r="M41" s="24" t="str">
        <f t="shared" si="6"/>
        <v xml:space="preserve">  </v>
      </c>
      <c r="N41" s="24" t="str">
        <f t="shared" si="7"/>
        <v xml:space="preserve">   </v>
      </c>
      <c r="O41" s="24" t="str">
        <f t="shared" si="8"/>
        <v xml:space="preserve">   </v>
      </c>
      <c r="P41" s="24" t="str">
        <f t="shared" si="9"/>
        <v xml:space="preserve">   </v>
      </c>
      <c r="Q41" s="24" t="str">
        <f t="shared" si="10"/>
        <v xml:space="preserve">   </v>
      </c>
      <c r="R41" s="24" t="str">
        <f t="shared" si="11"/>
        <v/>
      </c>
      <c r="S41" s="15" t="s">
        <v>42</v>
      </c>
      <c r="T41" s="16" t="str">
        <f t="shared" si="16"/>
        <v xml:space="preserve">  </v>
      </c>
      <c r="U41" s="24" t="str">
        <f t="shared" si="17"/>
        <v xml:space="preserve">   </v>
      </c>
      <c r="V41" s="24" t="str">
        <f t="shared" si="18"/>
        <v xml:space="preserve">  </v>
      </c>
      <c r="W41" s="24" t="str">
        <f t="shared" si="19"/>
        <v xml:space="preserve">   </v>
      </c>
      <c r="X41" s="24" t="str">
        <f t="shared" si="20"/>
        <v xml:space="preserve">   </v>
      </c>
      <c r="Y41" s="24" t="str">
        <f t="shared" si="21"/>
        <v xml:space="preserve">   </v>
      </c>
      <c r="Z41" s="24" t="str">
        <f t="shared" si="22"/>
        <v xml:space="preserve">   </v>
      </c>
      <c r="AA41" s="17" t="str">
        <f t="shared" si="35"/>
        <v/>
      </c>
      <c r="AB41" s="15" t="s">
        <v>42</v>
      </c>
      <c r="AC41" s="16" t="str">
        <f t="shared" si="23"/>
        <v xml:space="preserve">  </v>
      </c>
      <c r="AD41" s="24" t="str">
        <f t="shared" si="24"/>
        <v xml:space="preserve">   </v>
      </c>
      <c r="AE41" s="24" t="str">
        <f t="shared" si="24"/>
        <v xml:space="preserve">   </v>
      </c>
      <c r="AF41" s="24" t="str">
        <f t="shared" si="24"/>
        <v xml:space="preserve">   </v>
      </c>
      <c r="AG41" s="24" t="str">
        <f t="shared" si="24"/>
        <v xml:space="preserve">   </v>
      </c>
      <c r="AH41" s="24" t="str">
        <f t="shared" si="24"/>
        <v xml:space="preserve">   </v>
      </c>
      <c r="AI41" s="24" t="str">
        <f t="shared" si="24"/>
        <v xml:space="preserve">   </v>
      </c>
      <c r="AJ41" s="17" t="str">
        <f t="shared" si="13"/>
        <v/>
      </c>
      <c r="AK41" s="15" t="s">
        <v>42</v>
      </c>
      <c r="AL41" s="16" t="str">
        <f t="shared" si="25"/>
        <v xml:space="preserve">  </v>
      </c>
      <c r="AM41" s="24" t="str">
        <f t="shared" si="26"/>
        <v xml:space="preserve">   </v>
      </c>
      <c r="AN41" s="24" t="str">
        <f t="shared" si="27"/>
        <v xml:space="preserve">  </v>
      </c>
      <c r="AO41" s="24" t="str">
        <f t="shared" si="28"/>
        <v xml:space="preserve">   </v>
      </c>
      <c r="AP41" s="24" t="str">
        <f t="shared" si="29"/>
        <v xml:space="preserve">   </v>
      </c>
      <c r="AQ41" s="24" t="str">
        <f t="shared" si="30"/>
        <v xml:space="preserve">   </v>
      </c>
      <c r="AR41" s="24" t="str">
        <f t="shared" si="31"/>
        <v xml:space="preserve">   </v>
      </c>
      <c r="AS41" s="17" t="str">
        <f t="shared" si="14"/>
        <v/>
      </c>
    </row>
    <row r="42" spans="1:45" x14ac:dyDescent="0.2">
      <c r="A42" s="7"/>
      <c r="B42" s="25"/>
      <c r="C42" s="26"/>
      <c r="D42" s="26"/>
      <c r="E42" s="26"/>
      <c r="F42" s="26"/>
      <c r="G42" s="26"/>
      <c r="H42" s="26"/>
      <c r="I42" s="26" t="str">
        <f t="shared" si="15"/>
        <v/>
      </c>
      <c r="J42" s="15" t="s">
        <v>42</v>
      </c>
      <c r="K42" s="16" t="str">
        <f t="shared" si="4"/>
        <v xml:space="preserve">  </v>
      </c>
      <c r="L42" s="24" t="str">
        <f t="shared" si="5"/>
        <v xml:space="preserve">   </v>
      </c>
      <c r="M42" s="24" t="str">
        <f t="shared" si="6"/>
        <v xml:space="preserve">  </v>
      </c>
      <c r="N42" s="24" t="str">
        <f t="shared" si="7"/>
        <v xml:space="preserve">   </v>
      </c>
      <c r="O42" s="24" t="str">
        <f t="shared" si="8"/>
        <v xml:space="preserve">   </v>
      </c>
      <c r="P42" s="24" t="str">
        <f t="shared" si="9"/>
        <v xml:space="preserve">   </v>
      </c>
      <c r="Q42" s="24" t="str">
        <f t="shared" si="10"/>
        <v xml:space="preserve">   </v>
      </c>
      <c r="R42" s="24" t="str">
        <f t="shared" si="11"/>
        <v/>
      </c>
      <c r="S42" s="15" t="s">
        <v>42</v>
      </c>
      <c r="T42" s="16" t="str">
        <f t="shared" si="16"/>
        <v xml:space="preserve">  </v>
      </c>
      <c r="U42" s="24" t="str">
        <f t="shared" si="17"/>
        <v xml:space="preserve">   </v>
      </c>
      <c r="V42" s="24" t="str">
        <f t="shared" si="18"/>
        <v xml:space="preserve">  </v>
      </c>
      <c r="W42" s="24" t="str">
        <f t="shared" si="19"/>
        <v xml:space="preserve">   </v>
      </c>
      <c r="X42" s="24" t="str">
        <f t="shared" si="20"/>
        <v xml:space="preserve">   </v>
      </c>
      <c r="Y42" s="24" t="str">
        <f t="shared" si="21"/>
        <v xml:space="preserve">   </v>
      </c>
      <c r="Z42" s="24" t="str">
        <f t="shared" si="22"/>
        <v xml:space="preserve">   </v>
      </c>
      <c r="AA42" s="17" t="str">
        <f t="shared" si="35"/>
        <v/>
      </c>
      <c r="AB42" s="15" t="s">
        <v>42</v>
      </c>
      <c r="AC42" s="16" t="str">
        <f t="shared" si="23"/>
        <v xml:space="preserve">  </v>
      </c>
      <c r="AD42" s="24" t="str">
        <f t="shared" si="24"/>
        <v xml:space="preserve">   </v>
      </c>
      <c r="AE42" s="24" t="str">
        <f t="shared" si="24"/>
        <v xml:space="preserve">   </v>
      </c>
      <c r="AF42" s="24" t="str">
        <f t="shared" si="24"/>
        <v xml:space="preserve">   </v>
      </c>
      <c r="AG42" s="24" t="str">
        <f t="shared" si="24"/>
        <v xml:space="preserve">   </v>
      </c>
      <c r="AH42" s="24" t="str">
        <f t="shared" si="24"/>
        <v xml:space="preserve">   </v>
      </c>
      <c r="AI42" s="24" t="str">
        <f t="shared" si="24"/>
        <v xml:space="preserve">   </v>
      </c>
      <c r="AJ42" s="17" t="str">
        <f t="shared" si="13"/>
        <v/>
      </c>
      <c r="AK42" s="15" t="s">
        <v>42</v>
      </c>
      <c r="AL42" s="16" t="str">
        <f t="shared" si="25"/>
        <v xml:space="preserve">  </v>
      </c>
      <c r="AM42" s="24" t="str">
        <f t="shared" si="26"/>
        <v xml:space="preserve">   </v>
      </c>
      <c r="AN42" s="24" t="str">
        <f t="shared" si="27"/>
        <v xml:space="preserve">  </v>
      </c>
      <c r="AO42" s="24" t="str">
        <f t="shared" si="28"/>
        <v xml:space="preserve">   </v>
      </c>
      <c r="AP42" s="24" t="str">
        <f t="shared" si="29"/>
        <v xml:space="preserve">   </v>
      </c>
      <c r="AQ42" s="24" t="str">
        <f t="shared" si="30"/>
        <v xml:space="preserve">   </v>
      </c>
      <c r="AR42" s="24" t="str">
        <f t="shared" si="31"/>
        <v xml:space="preserve">   </v>
      </c>
      <c r="AS42" s="17" t="str">
        <f t="shared" si="14"/>
        <v/>
      </c>
    </row>
    <row r="43" spans="1:45" ht="22.5" customHeight="1" x14ac:dyDescent="0.2">
      <c r="A43" s="13" t="s">
        <v>42</v>
      </c>
      <c r="B43" s="14" t="s">
        <v>43</v>
      </c>
      <c r="C43" s="14" t="s">
        <v>44</v>
      </c>
      <c r="D43" s="14" t="s">
        <v>43</v>
      </c>
      <c r="E43" s="14" t="s">
        <v>44</v>
      </c>
      <c r="F43" s="14" t="s">
        <v>44</v>
      </c>
      <c r="G43" s="14" t="s">
        <v>44</v>
      </c>
      <c r="H43" s="14" t="s">
        <v>44</v>
      </c>
      <c r="I43" s="14" t="s">
        <v>44</v>
      </c>
      <c r="J43" s="35" t="s">
        <v>45</v>
      </c>
      <c r="K43" s="35"/>
      <c r="L43" s="27">
        <f t="shared" ref="L43:R43" si="36">SUM(L5:L42)</f>
        <v>104</v>
      </c>
      <c r="M43" s="27">
        <f t="shared" si="36"/>
        <v>78</v>
      </c>
      <c r="N43" s="27">
        <f t="shared" si="36"/>
        <v>88</v>
      </c>
      <c r="O43" s="27">
        <f t="shared" si="36"/>
        <v>77</v>
      </c>
      <c r="P43" s="27">
        <f t="shared" si="36"/>
        <v>73</v>
      </c>
      <c r="Q43" s="27">
        <f t="shared" si="36"/>
        <v>66</v>
      </c>
      <c r="R43" s="20">
        <f t="shared" si="36"/>
        <v>486</v>
      </c>
      <c r="S43" s="35" t="s">
        <v>45</v>
      </c>
      <c r="T43" s="35"/>
      <c r="U43" s="27">
        <f t="shared" ref="U43" si="37">SUM(U5:U42)</f>
        <v>24</v>
      </c>
      <c r="V43" s="27">
        <f t="shared" ref="V43" si="38">SUM(V5:V42)</f>
        <v>0</v>
      </c>
      <c r="W43" s="27">
        <f t="shared" ref="W43" si="39">SUM(W5:W42)</f>
        <v>0</v>
      </c>
      <c r="X43" s="27">
        <f t="shared" ref="X43" si="40">SUM(X5:X42)</f>
        <v>0</v>
      </c>
      <c r="Y43" s="27">
        <f t="shared" ref="Y43" si="41">SUM(Y5:Y42)</f>
        <v>0</v>
      </c>
      <c r="Z43" s="27">
        <f t="shared" ref="Z43" si="42">SUM(Z5:Z42)</f>
        <v>0</v>
      </c>
      <c r="AA43" s="20">
        <f t="shared" ref="AA43" si="43">SUM(AA5:AA42)</f>
        <v>24</v>
      </c>
      <c r="AB43" s="35" t="s">
        <v>45</v>
      </c>
      <c r="AC43" s="35"/>
      <c r="AD43" s="27">
        <f t="shared" ref="AD43" si="44">SUM(AD5:AD42)</f>
        <v>0</v>
      </c>
      <c r="AE43" s="27">
        <f t="shared" ref="AE43" si="45">SUM(AE5:AE42)</f>
        <v>0</v>
      </c>
      <c r="AF43" s="27">
        <f t="shared" ref="AF43" si="46">SUM(AF5:AF42)</f>
        <v>0</v>
      </c>
      <c r="AG43" s="27">
        <f t="shared" ref="AG43" si="47">SUM(AG5:AG42)</f>
        <v>0</v>
      </c>
      <c r="AH43" s="27">
        <f t="shared" ref="AH43" si="48">SUM(AH5:AH42)</f>
        <v>0</v>
      </c>
      <c r="AI43" s="27">
        <f t="shared" ref="AI43" si="49">SUM(AI5:AI42)</f>
        <v>0</v>
      </c>
      <c r="AJ43" s="20">
        <f t="shared" ref="AJ43" si="50">SUM(AJ5:AJ42)</f>
        <v>0</v>
      </c>
      <c r="AK43" s="35" t="s">
        <v>45</v>
      </c>
      <c r="AL43" s="35"/>
      <c r="AM43" s="27">
        <f t="shared" ref="AM43" si="51">SUM(AM5:AM42)</f>
        <v>0</v>
      </c>
      <c r="AN43" s="27">
        <f t="shared" ref="AN43" si="52">SUM(AN5:AN42)</f>
        <v>0</v>
      </c>
      <c r="AO43" s="27">
        <f t="shared" ref="AO43" si="53">SUM(AO5:AO42)</f>
        <v>0</v>
      </c>
      <c r="AP43" s="27">
        <f t="shared" ref="AP43" si="54">SUM(AP5:AP42)</f>
        <v>0</v>
      </c>
      <c r="AQ43" s="27">
        <f t="shared" ref="AQ43" si="55">SUM(AQ5:AQ42)</f>
        <v>0</v>
      </c>
      <c r="AR43" s="27">
        <f t="shared" ref="AR43" si="56">SUM(AR5:AR42)</f>
        <v>0</v>
      </c>
      <c r="AS43" s="20">
        <f t="shared" ref="AS43" si="57">SUM(AS5:AS42)</f>
        <v>0</v>
      </c>
    </row>
    <row r="44" spans="1:45" x14ac:dyDescent="0.2">
      <c r="B44" s="12"/>
      <c r="C44" s="12"/>
      <c r="D44" s="12"/>
      <c r="E44" s="12"/>
      <c r="F44" s="12"/>
      <c r="G44" s="12"/>
      <c r="H44" s="12"/>
      <c r="I44" s="12"/>
    </row>
    <row r="45" spans="1:45" x14ac:dyDescent="0.2">
      <c r="B45" s="12"/>
      <c r="C45" s="12"/>
      <c r="D45" s="12"/>
      <c r="E45" s="12"/>
      <c r="F45" s="12"/>
      <c r="G45" s="12"/>
      <c r="H45" s="12"/>
      <c r="I45" s="12"/>
    </row>
    <row r="46" spans="1:45" x14ac:dyDescent="0.2">
      <c r="B46" s="12"/>
      <c r="C46" s="12"/>
      <c r="D46" s="12"/>
      <c r="E46" s="12"/>
      <c r="F46" s="12"/>
      <c r="G46" s="12"/>
      <c r="H46" s="12"/>
      <c r="I46" s="12"/>
    </row>
  </sheetData>
  <mergeCells count="17">
    <mergeCell ref="A1:I3"/>
    <mergeCell ref="S2:T2"/>
    <mergeCell ref="S3:T3"/>
    <mergeCell ref="AK1:AS1"/>
    <mergeCell ref="AK43:AL43"/>
    <mergeCell ref="J43:K43"/>
    <mergeCell ref="AB1:AJ1"/>
    <mergeCell ref="J1:R1"/>
    <mergeCell ref="S1:AA1"/>
    <mergeCell ref="S43:T43"/>
    <mergeCell ref="AB43:AC43"/>
    <mergeCell ref="AB2:AC2"/>
    <mergeCell ref="AB3:AC3"/>
    <mergeCell ref="AK2:AL2"/>
    <mergeCell ref="AK3:AL3"/>
    <mergeCell ref="J2:K2"/>
    <mergeCell ref="J3:K3"/>
  </mergeCells>
  <conditionalFormatting sqref="L3:R3">
    <cfRule type="expression" dxfId="13" priority="13">
      <formula>L$2 &gt; L$3</formula>
    </cfRule>
    <cfRule type="expression" dxfId="12" priority="15">
      <formula>L$3&gt;L$2</formula>
    </cfRule>
  </conditionalFormatting>
  <conditionalFormatting sqref="L3:R3">
    <cfRule type="expression" dxfId="11" priority="12">
      <formula>L$3 = L$2</formula>
    </cfRule>
  </conditionalFormatting>
  <conditionalFormatting sqref="U3:AA3">
    <cfRule type="expression" dxfId="10" priority="10">
      <formula>U$2 &gt; U$3</formula>
    </cfRule>
    <cfRule type="expression" dxfId="9" priority="11">
      <formula>U$3&gt;U$2</formula>
    </cfRule>
  </conditionalFormatting>
  <conditionalFormatting sqref="U3:AA3">
    <cfRule type="expression" dxfId="8" priority="9">
      <formula>U$3 = U$2</formula>
    </cfRule>
  </conditionalFormatting>
  <conditionalFormatting sqref="AD3:AJ3">
    <cfRule type="expression" dxfId="7" priority="7">
      <formula>AD$2 &gt; AD$3</formula>
    </cfRule>
    <cfRule type="expression" dxfId="6" priority="8">
      <formula>AD$3&gt;AD$2</formula>
    </cfRule>
  </conditionalFormatting>
  <conditionalFormatting sqref="AD3:AJ3">
    <cfRule type="expression" dxfId="5" priority="6">
      <formula>AD$3 = AD$2</formula>
    </cfRule>
  </conditionalFormatting>
  <conditionalFormatting sqref="AM3:AS3">
    <cfRule type="expression" dxfId="4" priority="4">
      <formula>AM$2 &gt; AM$3</formula>
    </cfRule>
    <cfRule type="expression" dxfId="3" priority="5">
      <formula>AM$3&gt;AM$2</formula>
    </cfRule>
  </conditionalFormatting>
  <conditionalFormatting sqref="AM3:AS3">
    <cfRule type="expression" dxfId="2" priority="3">
      <formula>AM$3 = AM$2</formula>
    </cfRule>
  </conditionalFormatting>
  <conditionalFormatting sqref="J5:J42 S5:S42 AB5:AB42 AK5:AK42">
    <cfRule type="duplicateValues" dxfId="1" priority="2"/>
  </conditionalFormatting>
  <conditionalFormatting sqref="A5:A42">
    <cfRule type="expression" dxfId="0" priority="1">
      <formula>(OR(COUNTIF($J$5:$J$42,A5),COUNTIF($S$5:$S$42,A5),COUNTIF($AB$5:$AB$42,A5),COUNTIF($AK$5:$AK$42,A5)))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2"/>
  <sheetViews>
    <sheetView zoomScale="90" zoomScaleNormal="90" workbookViewId="0">
      <selection activeCell="D1" sqref="D1:Q1"/>
    </sheetView>
  </sheetViews>
  <sheetFormatPr defaultRowHeight="11.25" x14ac:dyDescent="0.2"/>
  <cols>
    <col min="1" max="1" width="17" style="2" customWidth="1"/>
    <col min="2" max="2" width="19.28515625" style="2" customWidth="1"/>
    <col min="3" max="3" width="3.5703125" style="2" customWidth="1"/>
    <col min="4" max="8" width="2.7109375" style="3" customWidth="1"/>
    <col min="9" max="10" width="2.7109375" style="4" customWidth="1"/>
    <col min="11" max="15" width="2.7109375" style="3" customWidth="1"/>
    <col min="16" max="17" width="2.7109375" style="4" customWidth="1"/>
    <col min="18" max="18" width="3.5703125" style="2" customWidth="1"/>
    <col min="19" max="23" width="2.7109375" style="3" customWidth="1"/>
    <col min="24" max="25" width="2.7109375" style="4" customWidth="1"/>
    <col min="26" max="30" width="2.7109375" style="3" customWidth="1"/>
    <col min="31" max="32" width="2.7109375" style="4" customWidth="1"/>
    <col min="33" max="33" width="3.5703125" style="2" customWidth="1"/>
    <col min="34" max="38" width="2.7109375" style="3" customWidth="1"/>
    <col min="39" max="40" width="2.7109375" style="4" customWidth="1"/>
    <col min="41" max="45" width="2.7109375" style="3" customWidth="1"/>
    <col min="46" max="47" width="2.7109375" style="4" customWidth="1"/>
    <col min="48" max="48" width="3.5703125" style="2" customWidth="1"/>
    <col min="49" max="53" width="2.7109375" style="3" customWidth="1"/>
    <col min="54" max="55" width="2.7109375" style="4" customWidth="1"/>
    <col min="56" max="60" width="2.7109375" style="3" customWidth="1"/>
    <col min="61" max="62" width="2.7109375" style="4" customWidth="1"/>
    <col min="63" max="16384" width="9.140625" style="2"/>
  </cols>
  <sheetData>
    <row r="1" spans="1:62" ht="16.5" customHeight="1" x14ac:dyDescent="0.2">
      <c r="A1" s="53" t="s">
        <v>0</v>
      </c>
      <c r="B1" s="53" t="s">
        <v>1</v>
      </c>
      <c r="C1" s="55" t="s">
        <v>41</v>
      </c>
      <c r="D1" s="57" t="str">
        <f>Data!C1</f>
        <v>Sprint - 1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5" t="s">
        <v>41</v>
      </c>
      <c r="S1" s="51" t="str">
        <f>Data!D1</f>
        <v>Sprint - 2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2"/>
      <c r="AG1" s="55" t="s">
        <v>41</v>
      </c>
      <c r="AH1" s="57" t="str">
        <f>Data!E1</f>
        <v>Sprint - 3</v>
      </c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9"/>
      <c r="AV1" s="55" t="s">
        <v>41</v>
      </c>
      <c r="AW1" s="50" t="str">
        <f>Data!F1</f>
        <v>Sprint - 4</v>
      </c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2"/>
    </row>
    <row r="2" spans="1:62" ht="35.25" x14ac:dyDescent="0.2">
      <c r="A2" s="54"/>
      <c r="B2" s="54"/>
      <c r="C2" s="56"/>
      <c r="D2" s="18">
        <v>42695</v>
      </c>
      <c r="E2" s="18">
        <f>D2+1</f>
        <v>42696</v>
      </c>
      <c r="F2" s="18">
        <f t="shared" ref="F2:Y2" si="0">E2+1</f>
        <v>42697</v>
      </c>
      <c r="G2" s="18">
        <f t="shared" si="0"/>
        <v>42698</v>
      </c>
      <c r="H2" s="18">
        <f t="shared" si="0"/>
        <v>42699</v>
      </c>
      <c r="I2" s="19">
        <f t="shared" si="0"/>
        <v>42700</v>
      </c>
      <c r="J2" s="19">
        <f t="shared" si="0"/>
        <v>42701</v>
      </c>
      <c r="K2" s="18">
        <f t="shared" si="0"/>
        <v>42702</v>
      </c>
      <c r="L2" s="18">
        <f t="shared" si="0"/>
        <v>42703</v>
      </c>
      <c r="M2" s="18">
        <f t="shared" si="0"/>
        <v>42704</v>
      </c>
      <c r="N2" s="18">
        <f t="shared" si="0"/>
        <v>42705</v>
      </c>
      <c r="O2" s="18">
        <f t="shared" si="0"/>
        <v>42706</v>
      </c>
      <c r="P2" s="19">
        <f>O2+1</f>
        <v>42707</v>
      </c>
      <c r="Q2" s="32">
        <f t="shared" si="0"/>
        <v>42708</v>
      </c>
      <c r="R2" s="56"/>
      <c r="S2" s="33">
        <f>Q2+1</f>
        <v>42709</v>
      </c>
      <c r="T2" s="18">
        <f t="shared" si="0"/>
        <v>42710</v>
      </c>
      <c r="U2" s="18">
        <f t="shared" si="0"/>
        <v>42711</v>
      </c>
      <c r="V2" s="18">
        <f t="shared" si="0"/>
        <v>42712</v>
      </c>
      <c r="W2" s="18">
        <f t="shared" si="0"/>
        <v>42713</v>
      </c>
      <c r="X2" s="19">
        <f t="shared" si="0"/>
        <v>42714</v>
      </c>
      <c r="Y2" s="19">
        <f t="shared" si="0"/>
        <v>42715</v>
      </c>
      <c r="Z2" s="18">
        <f t="shared" ref="Z2:AF2" si="1">Y2+1</f>
        <v>42716</v>
      </c>
      <c r="AA2" s="18">
        <f t="shared" si="1"/>
        <v>42717</v>
      </c>
      <c r="AB2" s="18">
        <f t="shared" si="1"/>
        <v>42718</v>
      </c>
      <c r="AC2" s="18">
        <f t="shared" si="1"/>
        <v>42719</v>
      </c>
      <c r="AD2" s="18">
        <f t="shared" si="1"/>
        <v>42720</v>
      </c>
      <c r="AE2" s="19">
        <f t="shared" si="1"/>
        <v>42721</v>
      </c>
      <c r="AF2" s="19">
        <f t="shared" si="1"/>
        <v>42722</v>
      </c>
      <c r="AG2" s="56"/>
      <c r="AH2" s="18">
        <f>AF2+1</f>
        <v>42723</v>
      </c>
      <c r="AI2" s="18">
        <f t="shared" ref="AI2:AN2" si="2">AH2+1</f>
        <v>42724</v>
      </c>
      <c r="AJ2" s="18">
        <f t="shared" si="2"/>
        <v>42725</v>
      </c>
      <c r="AK2" s="18">
        <f t="shared" si="2"/>
        <v>42726</v>
      </c>
      <c r="AL2" s="18">
        <f t="shared" si="2"/>
        <v>42727</v>
      </c>
      <c r="AM2" s="19">
        <f t="shared" si="2"/>
        <v>42728</v>
      </c>
      <c r="AN2" s="19">
        <f t="shared" si="2"/>
        <v>42729</v>
      </c>
      <c r="AO2" s="18">
        <f t="shared" ref="AO2:AU2" si="3">AN2+1</f>
        <v>42730</v>
      </c>
      <c r="AP2" s="18">
        <f t="shared" si="3"/>
        <v>42731</v>
      </c>
      <c r="AQ2" s="18">
        <f t="shared" si="3"/>
        <v>42732</v>
      </c>
      <c r="AR2" s="18">
        <f t="shared" si="3"/>
        <v>42733</v>
      </c>
      <c r="AS2" s="18">
        <f t="shared" si="3"/>
        <v>42734</v>
      </c>
      <c r="AT2" s="19">
        <f t="shared" si="3"/>
        <v>42735</v>
      </c>
      <c r="AU2" s="19">
        <f t="shared" si="3"/>
        <v>42736</v>
      </c>
      <c r="AV2" s="56"/>
      <c r="AW2" s="18">
        <f>AU2+1</f>
        <v>42737</v>
      </c>
      <c r="AX2" s="18">
        <f t="shared" ref="AX2:BC2" si="4">AW2+1</f>
        <v>42738</v>
      </c>
      <c r="AY2" s="18">
        <f t="shared" si="4"/>
        <v>42739</v>
      </c>
      <c r="AZ2" s="18">
        <f t="shared" si="4"/>
        <v>42740</v>
      </c>
      <c r="BA2" s="18">
        <f t="shared" si="4"/>
        <v>42741</v>
      </c>
      <c r="BB2" s="19">
        <f t="shared" si="4"/>
        <v>42742</v>
      </c>
      <c r="BC2" s="19">
        <f t="shared" si="4"/>
        <v>42743</v>
      </c>
      <c r="BD2" s="18">
        <f t="shared" ref="BD2:BJ2" si="5">BC2+1</f>
        <v>42744</v>
      </c>
      <c r="BE2" s="18">
        <f t="shared" si="5"/>
        <v>42745</v>
      </c>
      <c r="BF2" s="18">
        <f t="shared" si="5"/>
        <v>42746</v>
      </c>
      <c r="BG2" s="18">
        <f t="shared" si="5"/>
        <v>42747</v>
      </c>
      <c r="BH2" s="18">
        <f t="shared" si="5"/>
        <v>42748</v>
      </c>
      <c r="BI2" s="19">
        <f t="shared" si="5"/>
        <v>42749</v>
      </c>
      <c r="BJ2" s="19">
        <f t="shared" si="5"/>
        <v>42750</v>
      </c>
    </row>
    <row r="3" spans="1:62" x14ac:dyDescent="0.2">
      <c r="A3" s="2" t="s">
        <v>51</v>
      </c>
      <c r="B3" s="2" t="s">
        <v>3</v>
      </c>
      <c r="C3" s="34">
        <f>SUM(D3:Q3)</f>
        <v>80</v>
      </c>
      <c r="D3" s="3">
        <v>8</v>
      </c>
      <c r="E3" s="3">
        <v>8</v>
      </c>
      <c r="F3" s="3">
        <v>8</v>
      </c>
      <c r="G3" s="3">
        <v>8</v>
      </c>
      <c r="H3" s="3">
        <v>8</v>
      </c>
      <c r="K3" s="3">
        <v>8</v>
      </c>
      <c r="L3" s="3">
        <v>8</v>
      </c>
      <c r="M3" s="3">
        <v>8</v>
      </c>
      <c r="N3" s="3">
        <v>8</v>
      </c>
      <c r="O3" s="3">
        <v>8</v>
      </c>
      <c r="R3" s="34">
        <f>SUM(S3:AF3)</f>
        <v>40</v>
      </c>
      <c r="S3" s="3">
        <v>4</v>
      </c>
      <c r="T3" s="3">
        <v>4</v>
      </c>
      <c r="U3" s="3">
        <v>4</v>
      </c>
      <c r="V3" s="3">
        <v>4</v>
      </c>
      <c r="W3" s="3">
        <v>4</v>
      </c>
      <c r="Z3" s="3">
        <v>4</v>
      </c>
      <c r="AA3" s="3">
        <v>4</v>
      </c>
      <c r="AB3" s="3">
        <v>4</v>
      </c>
      <c r="AC3" s="3">
        <v>4</v>
      </c>
      <c r="AD3" s="3">
        <v>4</v>
      </c>
      <c r="AG3" s="34">
        <f>SUM(AH3:AU3)</f>
        <v>20</v>
      </c>
      <c r="AH3" s="3">
        <v>2</v>
      </c>
      <c r="AI3" s="3">
        <v>2</v>
      </c>
      <c r="AJ3" s="3">
        <v>2</v>
      </c>
      <c r="AK3" s="3">
        <v>2</v>
      </c>
      <c r="AL3" s="3">
        <v>2</v>
      </c>
      <c r="AO3" s="3">
        <v>2</v>
      </c>
      <c r="AP3" s="3">
        <v>2</v>
      </c>
      <c r="AQ3" s="3">
        <v>2</v>
      </c>
      <c r="AR3" s="3">
        <v>2</v>
      </c>
      <c r="AS3" s="3">
        <v>2</v>
      </c>
      <c r="AV3" s="34">
        <f>SUM(AW3:BJ3)</f>
        <v>20</v>
      </c>
      <c r="AW3" s="3">
        <v>2</v>
      </c>
      <c r="AX3" s="3">
        <v>2</v>
      </c>
      <c r="AY3" s="3">
        <v>2</v>
      </c>
      <c r="AZ3" s="3">
        <v>2</v>
      </c>
      <c r="BA3" s="3">
        <v>2</v>
      </c>
      <c r="BD3" s="3">
        <v>2</v>
      </c>
      <c r="BE3" s="3">
        <v>2</v>
      </c>
      <c r="BF3" s="3">
        <v>2</v>
      </c>
      <c r="BG3" s="3">
        <v>2</v>
      </c>
      <c r="BH3" s="3">
        <v>2</v>
      </c>
    </row>
    <row r="4" spans="1:62" x14ac:dyDescent="0.2">
      <c r="A4" s="2" t="s">
        <v>49</v>
      </c>
      <c r="B4" s="2" t="s">
        <v>3</v>
      </c>
      <c r="C4" s="34">
        <f t="shared" ref="C4:C67" si="6">SUM(D4:Q4)</f>
        <v>72</v>
      </c>
      <c r="D4" s="3">
        <v>8</v>
      </c>
      <c r="E4" s="3">
        <v>8</v>
      </c>
      <c r="F4" s="3">
        <v>8</v>
      </c>
      <c r="G4" s="3">
        <v>8</v>
      </c>
      <c r="H4" s="3">
        <v>0</v>
      </c>
      <c r="K4" s="3">
        <v>8</v>
      </c>
      <c r="L4" s="3">
        <v>8</v>
      </c>
      <c r="M4" s="3">
        <v>8</v>
      </c>
      <c r="N4" s="3">
        <v>8</v>
      </c>
      <c r="O4" s="3">
        <v>8</v>
      </c>
      <c r="R4" s="34">
        <f t="shared" ref="R4:R67" si="7">SUM(S4:AF4)</f>
        <v>80</v>
      </c>
      <c r="S4" s="3">
        <v>8</v>
      </c>
      <c r="T4" s="3">
        <v>8</v>
      </c>
      <c r="U4" s="3">
        <v>8</v>
      </c>
      <c r="V4" s="3">
        <v>8</v>
      </c>
      <c r="W4" s="3">
        <v>8</v>
      </c>
      <c r="Z4" s="3">
        <v>8</v>
      </c>
      <c r="AA4" s="3">
        <v>8</v>
      </c>
      <c r="AB4" s="3">
        <v>8</v>
      </c>
      <c r="AC4" s="3">
        <v>8</v>
      </c>
      <c r="AD4" s="3">
        <v>8</v>
      </c>
      <c r="AG4" s="34">
        <f t="shared" ref="AG4:AG67" si="8">SUM(AH4:AU4)</f>
        <v>80</v>
      </c>
      <c r="AH4" s="3">
        <v>8</v>
      </c>
      <c r="AI4" s="3">
        <v>8</v>
      </c>
      <c r="AJ4" s="3">
        <v>8</v>
      </c>
      <c r="AK4" s="3">
        <v>8</v>
      </c>
      <c r="AL4" s="3">
        <v>8</v>
      </c>
      <c r="AO4" s="3">
        <v>8</v>
      </c>
      <c r="AP4" s="3">
        <v>8</v>
      </c>
      <c r="AQ4" s="3">
        <v>8</v>
      </c>
      <c r="AR4" s="3">
        <v>8</v>
      </c>
      <c r="AS4" s="3">
        <v>8</v>
      </c>
      <c r="AV4" s="34">
        <f t="shared" ref="AV4:AV67" si="9">SUM(AW4:BJ4)</f>
        <v>0</v>
      </c>
    </row>
    <row r="5" spans="1:62" x14ac:dyDescent="0.2">
      <c r="A5" s="2" t="s">
        <v>50</v>
      </c>
      <c r="B5" s="2" t="s">
        <v>2</v>
      </c>
      <c r="C5" s="34">
        <f t="shared" si="6"/>
        <v>72</v>
      </c>
      <c r="D5" s="3">
        <v>8</v>
      </c>
      <c r="E5" s="3">
        <v>8</v>
      </c>
      <c r="F5" s="3">
        <v>8</v>
      </c>
      <c r="G5" s="3">
        <v>8</v>
      </c>
      <c r="H5" s="3">
        <v>0</v>
      </c>
      <c r="K5" s="3">
        <v>8</v>
      </c>
      <c r="L5" s="3">
        <v>8</v>
      </c>
      <c r="M5" s="3">
        <v>8</v>
      </c>
      <c r="N5" s="3">
        <v>8</v>
      </c>
      <c r="O5" s="3">
        <v>8</v>
      </c>
      <c r="R5" s="34">
        <f t="shared" si="7"/>
        <v>56</v>
      </c>
      <c r="S5" s="3">
        <v>8</v>
      </c>
      <c r="T5" s="3">
        <v>0</v>
      </c>
      <c r="U5" s="3">
        <v>0</v>
      </c>
      <c r="V5" s="3">
        <v>0</v>
      </c>
      <c r="W5" s="3">
        <v>8</v>
      </c>
      <c r="Z5" s="3">
        <v>8</v>
      </c>
      <c r="AA5" s="3">
        <v>8</v>
      </c>
      <c r="AB5" s="3">
        <v>8</v>
      </c>
      <c r="AC5" s="3">
        <v>8</v>
      </c>
      <c r="AD5" s="3">
        <v>8</v>
      </c>
      <c r="AG5" s="34">
        <f t="shared" si="8"/>
        <v>80</v>
      </c>
      <c r="AH5" s="3">
        <v>8</v>
      </c>
      <c r="AI5" s="3">
        <v>8</v>
      </c>
      <c r="AJ5" s="3">
        <v>8</v>
      </c>
      <c r="AK5" s="3">
        <v>8</v>
      </c>
      <c r="AL5" s="3">
        <v>8</v>
      </c>
      <c r="AO5" s="3">
        <v>8</v>
      </c>
      <c r="AP5" s="3">
        <v>8</v>
      </c>
      <c r="AQ5" s="3">
        <v>8</v>
      </c>
      <c r="AR5" s="3">
        <v>8</v>
      </c>
      <c r="AS5" s="3">
        <v>8</v>
      </c>
      <c r="AV5" s="34">
        <f t="shared" si="9"/>
        <v>80</v>
      </c>
      <c r="AW5" s="3">
        <v>8</v>
      </c>
      <c r="AX5" s="3">
        <v>8</v>
      </c>
      <c r="AY5" s="3">
        <v>8</v>
      </c>
      <c r="AZ5" s="3">
        <v>8</v>
      </c>
      <c r="BA5" s="3">
        <v>8</v>
      </c>
      <c r="BD5" s="3">
        <v>8</v>
      </c>
      <c r="BE5" s="3">
        <v>8</v>
      </c>
      <c r="BF5" s="3">
        <v>8</v>
      </c>
      <c r="BG5" s="3">
        <v>8</v>
      </c>
      <c r="BH5" s="3">
        <v>8</v>
      </c>
    </row>
    <row r="6" spans="1:62" x14ac:dyDescent="0.2">
      <c r="A6" s="2" t="s">
        <v>52</v>
      </c>
      <c r="B6" s="2" t="s">
        <v>2</v>
      </c>
      <c r="C6" s="34">
        <f t="shared" si="6"/>
        <v>72</v>
      </c>
      <c r="D6" s="3">
        <v>8</v>
      </c>
      <c r="E6" s="3">
        <v>8</v>
      </c>
      <c r="F6" s="3">
        <v>8</v>
      </c>
      <c r="G6" s="3">
        <v>8</v>
      </c>
      <c r="H6" s="3">
        <v>0</v>
      </c>
      <c r="K6" s="3">
        <v>8</v>
      </c>
      <c r="L6" s="3">
        <v>8</v>
      </c>
      <c r="M6" s="3">
        <v>8</v>
      </c>
      <c r="N6" s="3">
        <v>8</v>
      </c>
      <c r="O6" s="3">
        <v>8</v>
      </c>
      <c r="R6" s="34">
        <f t="shared" si="7"/>
        <v>80</v>
      </c>
      <c r="S6" s="3">
        <v>8</v>
      </c>
      <c r="T6" s="3">
        <v>8</v>
      </c>
      <c r="U6" s="3">
        <v>8</v>
      </c>
      <c r="V6" s="3">
        <v>8</v>
      </c>
      <c r="W6" s="3">
        <v>8</v>
      </c>
      <c r="Z6" s="3">
        <v>8</v>
      </c>
      <c r="AA6" s="3">
        <v>8</v>
      </c>
      <c r="AB6" s="3">
        <v>8</v>
      </c>
      <c r="AC6" s="3">
        <v>8</v>
      </c>
      <c r="AD6" s="3">
        <v>8</v>
      </c>
      <c r="AG6" s="34">
        <f t="shared" si="8"/>
        <v>80</v>
      </c>
      <c r="AH6" s="3">
        <v>8</v>
      </c>
      <c r="AI6" s="3">
        <v>8</v>
      </c>
      <c r="AJ6" s="3">
        <v>8</v>
      </c>
      <c r="AK6" s="3">
        <v>8</v>
      </c>
      <c r="AL6" s="3">
        <v>8</v>
      </c>
      <c r="AO6" s="3">
        <v>8</v>
      </c>
      <c r="AP6" s="3">
        <v>8</v>
      </c>
      <c r="AQ6" s="3">
        <v>8</v>
      </c>
      <c r="AR6" s="3">
        <v>8</v>
      </c>
      <c r="AS6" s="3">
        <v>8</v>
      </c>
      <c r="AV6" s="34">
        <f t="shared" si="9"/>
        <v>80</v>
      </c>
      <c r="AW6" s="3">
        <v>8</v>
      </c>
      <c r="AX6" s="3">
        <v>8</v>
      </c>
      <c r="AY6" s="3">
        <v>8</v>
      </c>
      <c r="AZ6" s="3">
        <v>8</v>
      </c>
      <c r="BA6" s="3">
        <v>8</v>
      </c>
      <c r="BD6" s="3">
        <v>8</v>
      </c>
      <c r="BE6" s="3">
        <v>8</v>
      </c>
      <c r="BF6" s="3">
        <v>8</v>
      </c>
      <c r="BG6" s="3">
        <v>8</v>
      </c>
      <c r="BH6" s="3">
        <v>8</v>
      </c>
    </row>
    <row r="7" spans="1:62" x14ac:dyDescent="0.2">
      <c r="A7" s="2" t="s">
        <v>53</v>
      </c>
      <c r="B7" s="2" t="s">
        <v>4</v>
      </c>
      <c r="C7" s="34">
        <f t="shared" si="6"/>
        <v>80</v>
      </c>
      <c r="D7" s="3">
        <v>8</v>
      </c>
      <c r="E7" s="3">
        <v>8</v>
      </c>
      <c r="F7" s="3">
        <v>8</v>
      </c>
      <c r="G7" s="3">
        <v>8</v>
      </c>
      <c r="H7" s="3">
        <v>8</v>
      </c>
      <c r="K7" s="3">
        <v>8</v>
      </c>
      <c r="L7" s="3">
        <v>8</v>
      </c>
      <c r="M7" s="3">
        <v>8</v>
      </c>
      <c r="N7" s="3">
        <v>8</v>
      </c>
      <c r="O7" s="3">
        <v>8</v>
      </c>
      <c r="R7" s="34">
        <f t="shared" si="7"/>
        <v>80</v>
      </c>
      <c r="S7" s="3">
        <v>8</v>
      </c>
      <c r="T7" s="3">
        <v>8</v>
      </c>
      <c r="U7" s="3">
        <v>8</v>
      </c>
      <c r="V7" s="3">
        <v>8</v>
      </c>
      <c r="W7" s="3">
        <v>8</v>
      </c>
      <c r="Z7" s="3">
        <v>8</v>
      </c>
      <c r="AA7" s="3">
        <v>8</v>
      </c>
      <c r="AB7" s="3">
        <v>8</v>
      </c>
      <c r="AC7" s="3">
        <v>8</v>
      </c>
      <c r="AD7" s="3">
        <v>8</v>
      </c>
      <c r="AG7" s="34">
        <f t="shared" si="8"/>
        <v>48</v>
      </c>
      <c r="AH7" s="3">
        <v>0</v>
      </c>
      <c r="AI7" s="3">
        <v>0</v>
      </c>
      <c r="AJ7" s="3">
        <v>0</v>
      </c>
      <c r="AK7" s="3">
        <v>0</v>
      </c>
      <c r="AL7" s="3">
        <v>8</v>
      </c>
      <c r="AO7" s="3">
        <v>8</v>
      </c>
      <c r="AP7" s="3">
        <v>8</v>
      </c>
      <c r="AQ7" s="3">
        <v>8</v>
      </c>
      <c r="AR7" s="3">
        <v>8</v>
      </c>
      <c r="AS7" s="3">
        <v>8</v>
      </c>
      <c r="AV7" s="34">
        <f t="shared" si="9"/>
        <v>80</v>
      </c>
      <c r="AW7" s="3">
        <v>8</v>
      </c>
      <c r="AX7" s="3">
        <v>8</v>
      </c>
      <c r="AY7" s="3">
        <v>8</v>
      </c>
      <c r="AZ7" s="3">
        <v>8</v>
      </c>
      <c r="BA7" s="3">
        <v>8</v>
      </c>
      <c r="BD7" s="3">
        <v>8</v>
      </c>
      <c r="BE7" s="3">
        <v>8</v>
      </c>
      <c r="BF7" s="3">
        <v>8</v>
      </c>
      <c r="BG7" s="3">
        <v>8</v>
      </c>
      <c r="BH7" s="3">
        <v>8</v>
      </c>
    </row>
    <row r="8" spans="1:62" x14ac:dyDescent="0.2">
      <c r="A8" s="2" t="s">
        <v>54</v>
      </c>
      <c r="B8" s="2" t="s">
        <v>5</v>
      </c>
      <c r="C8" s="34">
        <f t="shared" si="6"/>
        <v>80</v>
      </c>
      <c r="D8" s="3">
        <v>8</v>
      </c>
      <c r="E8" s="3">
        <v>8</v>
      </c>
      <c r="F8" s="3">
        <v>8</v>
      </c>
      <c r="G8" s="3">
        <v>8</v>
      </c>
      <c r="H8" s="3">
        <v>8</v>
      </c>
      <c r="K8" s="3">
        <v>8</v>
      </c>
      <c r="L8" s="3">
        <v>8</v>
      </c>
      <c r="M8" s="3">
        <v>8</v>
      </c>
      <c r="N8" s="3">
        <v>8</v>
      </c>
      <c r="O8" s="3">
        <v>8</v>
      </c>
      <c r="R8" s="34">
        <f t="shared" si="7"/>
        <v>80</v>
      </c>
      <c r="S8" s="3">
        <v>8</v>
      </c>
      <c r="T8" s="3">
        <v>8</v>
      </c>
      <c r="U8" s="3">
        <v>8</v>
      </c>
      <c r="V8" s="3">
        <v>8</v>
      </c>
      <c r="W8" s="3">
        <v>8</v>
      </c>
      <c r="Z8" s="3">
        <v>8</v>
      </c>
      <c r="AA8" s="3">
        <v>8</v>
      </c>
      <c r="AB8" s="3">
        <v>8</v>
      </c>
      <c r="AC8" s="3">
        <v>8</v>
      </c>
      <c r="AD8" s="3">
        <v>8</v>
      </c>
      <c r="AG8" s="34">
        <f t="shared" si="8"/>
        <v>80</v>
      </c>
      <c r="AH8" s="3">
        <v>8</v>
      </c>
      <c r="AI8" s="3">
        <v>8</v>
      </c>
      <c r="AJ8" s="3">
        <v>8</v>
      </c>
      <c r="AK8" s="3">
        <v>8</v>
      </c>
      <c r="AL8" s="3">
        <v>8</v>
      </c>
      <c r="AO8" s="3">
        <v>8</v>
      </c>
      <c r="AP8" s="3">
        <v>8</v>
      </c>
      <c r="AQ8" s="3">
        <v>8</v>
      </c>
      <c r="AR8" s="3">
        <v>8</v>
      </c>
      <c r="AS8" s="3">
        <v>8</v>
      </c>
      <c r="AV8" s="34">
        <f t="shared" si="9"/>
        <v>80</v>
      </c>
      <c r="AW8" s="3">
        <v>8</v>
      </c>
      <c r="AX8" s="3">
        <v>8</v>
      </c>
      <c r="AY8" s="3">
        <v>8</v>
      </c>
      <c r="AZ8" s="3">
        <v>8</v>
      </c>
      <c r="BA8" s="3">
        <v>8</v>
      </c>
      <c r="BD8" s="3">
        <v>8</v>
      </c>
      <c r="BE8" s="3">
        <v>8</v>
      </c>
      <c r="BF8" s="3">
        <v>8</v>
      </c>
      <c r="BG8" s="3">
        <v>8</v>
      </c>
      <c r="BH8" s="3">
        <v>8</v>
      </c>
    </row>
    <row r="9" spans="1:62" x14ac:dyDescent="0.2">
      <c r="A9" s="2" t="s">
        <v>56</v>
      </c>
      <c r="B9" s="2" t="s">
        <v>6</v>
      </c>
      <c r="C9" s="34">
        <f t="shared" si="6"/>
        <v>80</v>
      </c>
      <c r="D9" s="3">
        <v>8</v>
      </c>
      <c r="E9" s="3">
        <v>8</v>
      </c>
      <c r="F9" s="3">
        <v>8</v>
      </c>
      <c r="G9" s="3">
        <v>8</v>
      </c>
      <c r="H9" s="3">
        <v>8</v>
      </c>
      <c r="K9" s="3">
        <v>8</v>
      </c>
      <c r="L9" s="3">
        <v>8</v>
      </c>
      <c r="M9" s="3">
        <v>8</v>
      </c>
      <c r="N9" s="3">
        <v>8</v>
      </c>
      <c r="O9" s="3">
        <v>8</v>
      </c>
      <c r="R9" s="34">
        <f t="shared" si="7"/>
        <v>40</v>
      </c>
      <c r="S9" s="3">
        <v>4</v>
      </c>
      <c r="T9" s="3">
        <v>4</v>
      </c>
      <c r="U9" s="3">
        <v>4</v>
      </c>
      <c r="V9" s="3">
        <v>4</v>
      </c>
      <c r="W9" s="3">
        <v>4</v>
      </c>
      <c r="Z9" s="3">
        <v>4</v>
      </c>
      <c r="AA9" s="3">
        <v>4</v>
      </c>
      <c r="AB9" s="3">
        <v>4</v>
      </c>
      <c r="AC9" s="3">
        <v>4</v>
      </c>
      <c r="AD9" s="3">
        <v>4</v>
      </c>
      <c r="AG9" s="34">
        <f t="shared" si="8"/>
        <v>40</v>
      </c>
      <c r="AH9" s="3">
        <v>4</v>
      </c>
      <c r="AI9" s="3">
        <v>4</v>
      </c>
      <c r="AJ9" s="3">
        <v>4</v>
      </c>
      <c r="AK9" s="3">
        <v>4</v>
      </c>
      <c r="AL9" s="3">
        <v>4</v>
      </c>
      <c r="AO9" s="3">
        <v>4</v>
      </c>
      <c r="AP9" s="3">
        <v>4</v>
      </c>
      <c r="AQ9" s="3">
        <v>4</v>
      </c>
      <c r="AR9" s="3">
        <v>4</v>
      </c>
      <c r="AS9" s="3">
        <v>4</v>
      </c>
      <c r="AV9" s="34">
        <f t="shared" si="9"/>
        <v>0</v>
      </c>
    </row>
    <row r="10" spans="1:62" x14ac:dyDescent="0.2">
      <c r="A10" s="2" t="s">
        <v>57</v>
      </c>
      <c r="B10" s="2" t="s">
        <v>3</v>
      </c>
      <c r="C10" s="34">
        <f t="shared" si="6"/>
        <v>80</v>
      </c>
      <c r="D10" s="3">
        <v>8</v>
      </c>
      <c r="E10" s="3">
        <v>8</v>
      </c>
      <c r="F10" s="3">
        <v>8</v>
      </c>
      <c r="G10" s="3">
        <v>8</v>
      </c>
      <c r="H10" s="3">
        <v>8</v>
      </c>
      <c r="K10" s="3">
        <v>8</v>
      </c>
      <c r="L10" s="3">
        <v>8</v>
      </c>
      <c r="M10" s="3">
        <v>8</v>
      </c>
      <c r="N10" s="3">
        <v>8</v>
      </c>
      <c r="O10" s="3">
        <v>8</v>
      </c>
      <c r="R10" s="34">
        <f t="shared" si="7"/>
        <v>0</v>
      </c>
      <c r="AG10" s="34">
        <f t="shared" si="8"/>
        <v>0</v>
      </c>
      <c r="AV10" s="34">
        <f t="shared" si="9"/>
        <v>0</v>
      </c>
    </row>
    <row r="11" spans="1:62" x14ac:dyDescent="0.2">
      <c r="A11" s="2" t="s">
        <v>58</v>
      </c>
      <c r="B11" s="2" t="s">
        <v>55</v>
      </c>
      <c r="C11" s="34">
        <f t="shared" si="6"/>
        <v>80</v>
      </c>
      <c r="D11" s="3">
        <v>8</v>
      </c>
      <c r="E11" s="3">
        <v>8</v>
      </c>
      <c r="F11" s="3">
        <v>8</v>
      </c>
      <c r="G11" s="3">
        <v>8</v>
      </c>
      <c r="H11" s="3">
        <v>8</v>
      </c>
      <c r="K11" s="3">
        <v>8</v>
      </c>
      <c r="L11" s="3">
        <v>8</v>
      </c>
      <c r="M11" s="3">
        <v>8</v>
      </c>
      <c r="N11" s="3">
        <v>8</v>
      </c>
      <c r="O11" s="3">
        <v>8</v>
      </c>
      <c r="R11" s="34">
        <f t="shared" si="7"/>
        <v>80</v>
      </c>
      <c r="S11" s="3">
        <v>8</v>
      </c>
      <c r="T11" s="3">
        <v>8</v>
      </c>
      <c r="U11" s="3">
        <v>8</v>
      </c>
      <c r="V11" s="3">
        <v>8</v>
      </c>
      <c r="W11" s="3">
        <v>8</v>
      </c>
      <c r="Z11" s="3">
        <v>8</v>
      </c>
      <c r="AA11" s="3">
        <v>8</v>
      </c>
      <c r="AB11" s="3">
        <v>8</v>
      </c>
      <c r="AC11" s="3">
        <v>8</v>
      </c>
      <c r="AD11" s="3">
        <v>8</v>
      </c>
      <c r="AG11" s="34">
        <f t="shared" si="8"/>
        <v>0</v>
      </c>
      <c r="AV11" s="34">
        <f t="shared" si="9"/>
        <v>0</v>
      </c>
    </row>
    <row r="12" spans="1:62" x14ac:dyDescent="0.2">
      <c r="A12" s="2" t="s">
        <v>59</v>
      </c>
      <c r="B12" s="2" t="s">
        <v>55</v>
      </c>
      <c r="C12" s="34">
        <f t="shared" si="6"/>
        <v>80</v>
      </c>
      <c r="D12" s="3">
        <v>8</v>
      </c>
      <c r="E12" s="3">
        <v>8</v>
      </c>
      <c r="F12" s="3">
        <v>8</v>
      </c>
      <c r="G12" s="3">
        <v>8</v>
      </c>
      <c r="H12" s="3">
        <v>8</v>
      </c>
      <c r="K12" s="3">
        <v>8</v>
      </c>
      <c r="L12" s="3">
        <v>8</v>
      </c>
      <c r="M12" s="3">
        <v>8</v>
      </c>
      <c r="N12" s="3">
        <v>8</v>
      </c>
      <c r="O12" s="3">
        <v>8</v>
      </c>
      <c r="R12" s="34">
        <f t="shared" si="7"/>
        <v>0</v>
      </c>
      <c r="AG12" s="34">
        <f t="shared" si="8"/>
        <v>0</v>
      </c>
      <c r="AV12" s="34">
        <f t="shared" si="9"/>
        <v>0</v>
      </c>
    </row>
    <row r="13" spans="1:62" x14ac:dyDescent="0.2">
      <c r="C13" s="34">
        <f t="shared" si="6"/>
        <v>0</v>
      </c>
      <c r="R13" s="34">
        <f t="shared" si="7"/>
        <v>0</v>
      </c>
      <c r="AG13" s="34">
        <f t="shared" si="8"/>
        <v>0</v>
      </c>
      <c r="AV13" s="34">
        <f t="shared" si="9"/>
        <v>0</v>
      </c>
    </row>
    <row r="14" spans="1:62" x14ac:dyDescent="0.2">
      <c r="C14" s="34">
        <f t="shared" si="6"/>
        <v>0</v>
      </c>
      <c r="R14" s="34">
        <f t="shared" si="7"/>
        <v>0</v>
      </c>
      <c r="AG14" s="34">
        <f t="shared" si="8"/>
        <v>0</v>
      </c>
      <c r="AV14" s="34">
        <f t="shared" si="9"/>
        <v>0</v>
      </c>
    </row>
    <row r="15" spans="1:62" x14ac:dyDescent="0.2">
      <c r="C15" s="34">
        <f t="shared" si="6"/>
        <v>0</v>
      </c>
      <c r="R15" s="34">
        <f t="shared" si="7"/>
        <v>0</v>
      </c>
      <c r="AG15" s="34">
        <f t="shared" si="8"/>
        <v>0</v>
      </c>
      <c r="AV15" s="34">
        <f t="shared" si="9"/>
        <v>0</v>
      </c>
    </row>
    <row r="16" spans="1:62" x14ac:dyDescent="0.2">
      <c r="C16" s="34">
        <f t="shared" si="6"/>
        <v>0</v>
      </c>
      <c r="R16" s="34">
        <f t="shared" si="7"/>
        <v>0</v>
      </c>
      <c r="AG16" s="34">
        <f t="shared" si="8"/>
        <v>0</v>
      </c>
      <c r="AV16" s="34">
        <f t="shared" si="9"/>
        <v>0</v>
      </c>
    </row>
    <row r="17" spans="3:48" x14ac:dyDescent="0.2">
      <c r="C17" s="34">
        <f t="shared" si="6"/>
        <v>0</v>
      </c>
      <c r="R17" s="34">
        <f t="shared" si="7"/>
        <v>0</v>
      </c>
      <c r="AG17" s="34">
        <f t="shared" si="8"/>
        <v>0</v>
      </c>
      <c r="AV17" s="34">
        <f t="shared" si="9"/>
        <v>0</v>
      </c>
    </row>
    <row r="18" spans="3:48" x14ac:dyDescent="0.2">
      <c r="C18" s="34">
        <f t="shared" si="6"/>
        <v>0</v>
      </c>
      <c r="R18" s="34">
        <f t="shared" si="7"/>
        <v>0</v>
      </c>
      <c r="AG18" s="34">
        <f t="shared" si="8"/>
        <v>0</v>
      </c>
      <c r="AV18" s="34">
        <f t="shared" si="9"/>
        <v>0</v>
      </c>
    </row>
    <row r="19" spans="3:48" x14ac:dyDescent="0.2">
      <c r="C19" s="34">
        <f t="shared" si="6"/>
        <v>0</v>
      </c>
      <c r="R19" s="34">
        <f t="shared" si="7"/>
        <v>0</v>
      </c>
      <c r="AG19" s="34">
        <f t="shared" si="8"/>
        <v>0</v>
      </c>
      <c r="AV19" s="34">
        <f t="shared" si="9"/>
        <v>0</v>
      </c>
    </row>
    <row r="20" spans="3:48" x14ac:dyDescent="0.2">
      <c r="C20" s="34">
        <f t="shared" si="6"/>
        <v>0</v>
      </c>
      <c r="R20" s="34">
        <f t="shared" si="7"/>
        <v>0</v>
      </c>
      <c r="AG20" s="34">
        <f t="shared" si="8"/>
        <v>0</v>
      </c>
      <c r="AV20" s="34">
        <f t="shared" si="9"/>
        <v>0</v>
      </c>
    </row>
    <row r="21" spans="3:48" x14ac:dyDescent="0.2">
      <c r="C21" s="34">
        <f t="shared" si="6"/>
        <v>0</v>
      </c>
      <c r="R21" s="34">
        <f t="shared" si="7"/>
        <v>0</v>
      </c>
      <c r="AG21" s="34">
        <f t="shared" si="8"/>
        <v>0</v>
      </c>
      <c r="AV21" s="34">
        <f t="shared" si="9"/>
        <v>0</v>
      </c>
    </row>
    <row r="22" spans="3:48" x14ac:dyDescent="0.2">
      <c r="C22" s="34">
        <f t="shared" si="6"/>
        <v>0</v>
      </c>
      <c r="R22" s="34">
        <f t="shared" si="7"/>
        <v>0</v>
      </c>
      <c r="AG22" s="34">
        <f t="shared" si="8"/>
        <v>0</v>
      </c>
      <c r="AV22" s="34">
        <f t="shared" si="9"/>
        <v>0</v>
      </c>
    </row>
    <row r="23" spans="3:48" x14ac:dyDescent="0.2">
      <c r="C23" s="34">
        <f t="shared" si="6"/>
        <v>0</v>
      </c>
      <c r="R23" s="34">
        <f t="shared" si="7"/>
        <v>0</v>
      </c>
      <c r="AG23" s="34">
        <f t="shared" si="8"/>
        <v>0</v>
      </c>
      <c r="AV23" s="34">
        <f t="shared" si="9"/>
        <v>0</v>
      </c>
    </row>
    <row r="24" spans="3:48" x14ac:dyDescent="0.2">
      <c r="C24" s="34">
        <f t="shared" si="6"/>
        <v>0</v>
      </c>
      <c r="R24" s="34">
        <f t="shared" si="7"/>
        <v>0</v>
      </c>
      <c r="AG24" s="34">
        <f t="shared" si="8"/>
        <v>0</v>
      </c>
      <c r="AV24" s="34">
        <f t="shared" si="9"/>
        <v>0</v>
      </c>
    </row>
    <row r="25" spans="3:48" x14ac:dyDescent="0.2">
      <c r="C25" s="34">
        <f t="shared" si="6"/>
        <v>0</v>
      </c>
      <c r="R25" s="34">
        <f t="shared" si="7"/>
        <v>0</v>
      </c>
      <c r="AG25" s="34">
        <f t="shared" si="8"/>
        <v>0</v>
      </c>
      <c r="AV25" s="34">
        <f t="shared" si="9"/>
        <v>0</v>
      </c>
    </row>
    <row r="26" spans="3:48" x14ac:dyDescent="0.2">
      <c r="C26" s="34">
        <f t="shared" si="6"/>
        <v>0</v>
      </c>
      <c r="R26" s="34">
        <f t="shared" si="7"/>
        <v>0</v>
      </c>
      <c r="AG26" s="34">
        <f t="shared" si="8"/>
        <v>0</v>
      </c>
      <c r="AV26" s="34">
        <f t="shared" si="9"/>
        <v>0</v>
      </c>
    </row>
    <row r="27" spans="3:48" x14ac:dyDescent="0.2">
      <c r="C27" s="34">
        <f t="shared" si="6"/>
        <v>0</v>
      </c>
      <c r="R27" s="34">
        <f t="shared" si="7"/>
        <v>0</v>
      </c>
      <c r="AG27" s="34">
        <f t="shared" si="8"/>
        <v>0</v>
      </c>
      <c r="AV27" s="34">
        <f t="shared" si="9"/>
        <v>0</v>
      </c>
    </row>
    <row r="28" spans="3:48" x14ac:dyDescent="0.2">
      <c r="C28" s="34">
        <f t="shared" si="6"/>
        <v>0</v>
      </c>
      <c r="R28" s="34">
        <f t="shared" si="7"/>
        <v>0</v>
      </c>
      <c r="AG28" s="34">
        <f t="shared" si="8"/>
        <v>0</v>
      </c>
      <c r="AV28" s="34">
        <f t="shared" si="9"/>
        <v>0</v>
      </c>
    </row>
    <row r="29" spans="3:48" x14ac:dyDescent="0.2">
      <c r="C29" s="34">
        <f t="shared" si="6"/>
        <v>0</v>
      </c>
      <c r="R29" s="34">
        <f t="shared" si="7"/>
        <v>0</v>
      </c>
      <c r="AG29" s="34">
        <f t="shared" si="8"/>
        <v>0</v>
      </c>
      <c r="AV29" s="34">
        <f t="shared" si="9"/>
        <v>0</v>
      </c>
    </row>
    <row r="30" spans="3:48" x14ac:dyDescent="0.2">
      <c r="C30" s="34">
        <f t="shared" si="6"/>
        <v>0</v>
      </c>
      <c r="R30" s="34">
        <f t="shared" si="7"/>
        <v>0</v>
      </c>
      <c r="AG30" s="34">
        <f t="shared" si="8"/>
        <v>0</v>
      </c>
      <c r="AV30" s="34">
        <f t="shared" si="9"/>
        <v>0</v>
      </c>
    </row>
    <row r="31" spans="3:48" x14ac:dyDescent="0.2">
      <c r="C31" s="34">
        <f t="shared" si="6"/>
        <v>0</v>
      </c>
      <c r="R31" s="34">
        <f t="shared" si="7"/>
        <v>0</v>
      </c>
      <c r="AG31" s="34">
        <f t="shared" si="8"/>
        <v>0</v>
      </c>
      <c r="AV31" s="34">
        <f t="shared" si="9"/>
        <v>0</v>
      </c>
    </row>
    <row r="32" spans="3:48" x14ac:dyDescent="0.2">
      <c r="C32" s="34">
        <f t="shared" si="6"/>
        <v>0</v>
      </c>
      <c r="R32" s="34">
        <f t="shared" si="7"/>
        <v>0</v>
      </c>
      <c r="AG32" s="34">
        <f t="shared" si="8"/>
        <v>0</v>
      </c>
      <c r="AV32" s="34">
        <f t="shared" si="9"/>
        <v>0</v>
      </c>
    </row>
    <row r="33" spans="3:48" x14ac:dyDescent="0.2">
      <c r="C33" s="34">
        <f t="shared" si="6"/>
        <v>0</v>
      </c>
      <c r="R33" s="34">
        <f t="shared" si="7"/>
        <v>0</v>
      </c>
      <c r="AG33" s="34">
        <f t="shared" si="8"/>
        <v>0</v>
      </c>
      <c r="AV33" s="34">
        <f t="shared" si="9"/>
        <v>0</v>
      </c>
    </row>
    <row r="34" spans="3:48" x14ac:dyDescent="0.2">
      <c r="C34" s="34">
        <f t="shared" si="6"/>
        <v>0</v>
      </c>
      <c r="R34" s="34">
        <f t="shared" si="7"/>
        <v>0</v>
      </c>
      <c r="AG34" s="34">
        <f t="shared" si="8"/>
        <v>0</v>
      </c>
      <c r="AV34" s="34">
        <f t="shared" si="9"/>
        <v>0</v>
      </c>
    </row>
    <row r="35" spans="3:48" x14ac:dyDescent="0.2">
      <c r="C35" s="34">
        <f t="shared" si="6"/>
        <v>0</v>
      </c>
      <c r="R35" s="34">
        <f t="shared" si="7"/>
        <v>0</v>
      </c>
      <c r="AG35" s="34">
        <f t="shared" si="8"/>
        <v>0</v>
      </c>
      <c r="AV35" s="34">
        <f t="shared" si="9"/>
        <v>0</v>
      </c>
    </row>
    <row r="36" spans="3:48" x14ac:dyDescent="0.2">
      <c r="C36" s="34">
        <f t="shared" si="6"/>
        <v>0</v>
      </c>
      <c r="R36" s="34">
        <f t="shared" si="7"/>
        <v>0</v>
      </c>
      <c r="AG36" s="34">
        <f t="shared" si="8"/>
        <v>0</v>
      </c>
      <c r="AV36" s="34">
        <f t="shared" si="9"/>
        <v>0</v>
      </c>
    </row>
    <row r="37" spans="3:48" x14ac:dyDescent="0.2">
      <c r="C37" s="34">
        <f t="shared" si="6"/>
        <v>0</v>
      </c>
      <c r="R37" s="34">
        <f t="shared" si="7"/>
        <v>0</v>
      </c>
      <c r="AG37" s="34">
        <f t="shared" si="8"/>
        <v>0</v>
      </c>
      <c r="AV37" s="34">
        <f t="shared" si="9"/>
        <v>0</v>
      </c>
    </row>
    <row r="38" spans="3:48" x14ac:dyDescent="0.2">
      <c r="C38" s="34">
        <f t="shared" si="6"/>
        <v>0</v>
      </c>
      <c r="R38" s="34">
        <f t="shared" si="7"/>
        <v>0</v>
      </c>
      <c r="AG38" s="34">
        <f t="shared" si="8"/>
        <v>0</v>
      </c>
      <c r="AV38" s="34">
        <f t="shared" si="9"/>
        <v>0</v>
      </c>
    </row>
    <row r="39" spans="3:48" x14ac:dyDescent="0.2">
      <c r="C39" s="34">
        <f t="shared" si="6"/>
        <v>0</v>
      </c>
      <c r="R39" s="34">
        <f t="shared" si="7"/>
        <v>0</v>
      </c>
      <c r="AG39" s="34">
        <f t="shared" si="8"/>
        <v>0</v>
      </c>
      <c r="AV39" s="34">
        <f t="shared" si="9"/>
        <v>0</v>
      </c>
    </row>
    <row r="40" spans="3:48" x14ac:dyDescent="0.2">
      <c r="C40" s="34">
        <f t="shared" si="6"/>
        <v>0</v>
      </c>
      <c r="R40" s="34">
        <f t="shared" si="7"/>
        <v>0</v>
      </c>
      <c r="AG40" s="34">
        <f t="shared" si="8"/>
        <v>0</v>
      </c>
      <c r="AV40" s="34">
        <f t="shared" si="9"/>
        <v>0</v>
      </c>
    </row>
    <row r="41" spans="3:48" x14ac:dyDescent="0.2">
      <c r="C41" s="34">
        <f t="shared" si="6"/>
        <v>0</v>
      </c>
      <c r="R41" s="34">
        <f t="shared" si="7"/>
        <v>0</v>
      </c>
      <c r="AG41" s="34">
        <f t="shared" si="8"/>
        <v>0</v>
      </c>
      <c r="AV41" s="34">
        <f t="shared" si="9"/>
        <v>0</v>
      </c>
    </row>
    <row r="42" spans="3:48" x14ac:dyDescent="0.2">
      <c r="C42" s="34">
        <f t="shared" si="6"/>
        <v>0</v>
      </c>
      <c r="R42" s="34">
        <f t="shared" si="7"/>
        <v>0</v>
      </c>
      <c r="AG42" s="34">
        <f t="shared" si="8"/>
        <v>0</v>
      </c>
      <c r="AV42" s="34">
        <f t="shared" si="9"/>
        <v>0</v>
      </c>
    </row>
    <row r="43" spans="3:48" x14ac:dyDescent="0.2">
      <c r="C43" s="34">
        <f t="shared" si="6"/>
        <v>0</v>
      </c>
      <c r="R43" s="34">
        <f t="shared" si="7"/>
        <v>0</v>
      </c>
      <c r="AG43" s="34">
        <f t="shared" si="8"/>
        <v>0</v>
      </c>
      <c r="AV43" s="34">
        <f t="shared" si="9"/>
        <v>0</v>
      </c>
    </row>
    <row r="44" spans="3:48" x14ac:dyDescent="0.2">
      <c r="C44" s="34">
        <f t="shared" si="6"/>
        <v>0</v>
      </c>
      <c r="R44" s="34">
        <f t="shared" si="7"/>
        <v>0</v>
      </c>
      <c r="AG44" s="34">
        <f t="shared" si="8"/>
        <v>0</v>
      </c>
      <c r="AV44" s="34">
        <f t="shared" si="9"/>
        <v>0</v>
      </c>
    </row>
    <row r="45" spans="3:48" x14ac:dyDescent="0.2">
      <c r="C45" s="34">
        <f t="shared" si="6"/>
        <v>0</v>
      </c>
      <c r="R45" s="34">
        <f t="shared" si="7"/>
        <v>0</v>
      </c>
      <c r="AG45" s="34">
        <f t="shared" si="8"/>
        <v>0</v>
      </c>
      <c r="AV45" s="34">
        <f t="shared" si="9"/>
        <v>0</v>
      </c>
    </row>
    <row r="46" spans="3:48" x14ac:dyDescent="0.2">
      <c r="C46" s="34">
        <f t="shared" si="6"/>
        <v>0</v>
      </c>
      <c r="R46" s="34">
        <f t="shared" si="7"/>
        <v>0</v>
      </c>
      <c r="AG46" s="34">
        <f t="shared" si="8"/>
        <v>0</v>
      </c>
      <c r="AV46" s="34">
        <f t="shared" si="9"/>
        <v>0</v>
      </c>
    </row>
    <row r="47" spans="3:48" x14ac:dyDescent="0.2">
      <c r="C47" s="34">
        <f t="shared" si="6"/>
        <v>0</v>
      </c>
      <c r="R47" s="34">
        <f t="shared" si="7"/>
        <v>0</v>
      </c>
      <c r="AG47" s="34">
        <f t="shared" si="8"/>
        <v>0</v>
      </c>
      <c r="AV47" s="34">
        <f t="shared" si="9"/>
        <v>0</v>
      </c>
    </row>
    <row r="48" spans="3:48" x14ac:dyDescent="0.2">
      <c r="C48" s="34">
        <f t="shared" si="6"/>
        <v>0</v>
      </c>
      <c r="R48" s="34">
        <f t="shared" si="7"/>
        <v>0</v>
      </c>
      <c r="AG48" s="34">
        <f t="shared" si="8"/>
        <v>0</v>
      </c>
      <c r="AV48" s="34">
        <f t="shared" si="9"/>
        <v>0</v>
      </c>
    </row>
    <row r="49" spans="3:48" x14ac:dyDescent="0.2">
      <c r="C49" s="34">
        <f t="shared" si="6"/>
        <v>0</v>
      </c>
      <c r="R49" s="34">
        <f t="shared" si="7"/>
        <v>0</v>
      </c>
      <c r="AG49" s="34">
        <f t="shared" si="8"/>
        <v>0</v>
      </c>
      <c r="AV49" s="34">
        <f t="shared" si="9"/>
        <v>0</v>
      </c>
    </row>
    <row r="50" spans="3:48" x14ac:dyDescent="0.2">
      <c r="C50" s="34">
        <f t="shared" si="6"/>
        <v>0</v>
      </c>
      <c r="R50" s="34">
        <f t="shared" si="7"/>
        <v>0</v>
      </c>
      <c r="AG50" s="34">
        <f t="shared" si="8"/>
        <v>0</v>
      </c>
      <c r="AV50" s="34">
        <f t="shared" si="9"/>
        <v>0</v>
      </c>
    </row>
    <row r="51" spans="3:48" x14ac:dyDescent="0.2">
      <c r="C51" s="34">
        <f t="shared" si="6"/>
        <v>0</v>
      </c>
      <c r="R51" s="34">
        <f t="shared" si="7"/>
        <v>0</v>
      </c>
      <c r="AG51" s="34">
        <f t="shared" si="8"/>
        <v>0</v>
      </c>
      <c r="AV51" s="34">
        <f t="shared" si="9"/>
        <v>0</v>
      </c>
    </row>
    <row r="52" spans="3:48" x14ac:dyDescent="0.2">
      <c r="C52" s="34">
        <f t="shared" si="6"/>
        <v>0</v>
      </c>
      <c r="R52" s="34">
        <f t="shared" si="7"/>
        <v>0</v>
      </c>
      <c r="AG52" s="34">
        <f t="shared" si="8"/>
        <v>0</v>
      </c>
      <c r="AV52" s="34">
        <f t="shared" si="9"/>
        <v>0</v>
      </c>
    </row>
    <row r="53" spans="3:48" x14ac:dyDescent="0.2">
      <c r="C53" s="34">
        <f t="shared" si="6"/>
        <v>0</v>
      </c>
      <c r="R53" s="34">
        <f t="shared" si="7"/>
        <v>0</v>
      </c>
      <c r="AG53" s="34">
        <f t="shared" si="8"/>
        <v>0</v>
      </c>
      <c r="AV53" s="34">
        <f t="shared" si="9"/>
        <v>0</v>
      </c>
    </row>
    <row r="54" spans="3:48" x14ac:dyDescent="0.2">
      <c r="C54" s="34">
        <f t="shared" si="6"/>
        <v>0</v>
      </c>
      <c r="R54" s="34">
        <f t="shared" si="7"/>
        <v>0</v>
      </c>
      <c r="AG54" s="34">
        <f t="shared" si="8"/>
        <v>0</v>
      </c>
      <c r="AV54" s="34">
        <f t="shared" si="9"/>
        <v>0</v>
      </c>
    </row>
    <row r="55" spans="3:48" x14ac:dyDescent="0.2">
      <c r="C55" s="34">
        <f t="shared" si="6"/>
        <v>0</v>
      </c>
      <c r="R55" s="34">
        <f t="shared" si="7"/>
        <v>0</v>
      </c>
      <c r="AG55" s="34">
        <f t="shared" si="8"/>
        <v>0</v>
      </c>
      <c r="AV55" s="34">
        <f t="shared" si="9"/>
        <v>0</v>
      </c>
    </row>
    <row r="56" spans="3:48" x14ac:dyDescent="0.2">
      <c r="C56" s="34">
        <f t="shared" si="6"/>
        <v>0</v>
      </c>
      <c r="R56" s="34">
        <f t="shared" si="7"/>
        <v>0</v>
      </c>
      <c r="AG56" s="34">
        <f t="shared" si="8"/>
        <v>0</v>
      </c>
      <c r="AV56" s="34">
        <f t="shared" si="9"/>
        <v>0</v>
      </c>
    </row>
    <row r="57" spans="3:48" x14ac:dyDescent="0.2">
      <c r="C57" s="34">
        <f t="shared" si="6"/>
        <v>0</v>
      </c>
      <c r="R57" s="34">
        <f t="shared" si="7"/>
        <v>0</v>
      </c>
      <c r="AG57" s="34">
        <f t="shared" si="8"/>
        <v>0</v>
      </c>
      <c r="AV57" s="34">
        <f t="shared" si="9"/>
        <v>0</v>
      </c>
    </row>
    <row r="58" spans="3:48" x14ac:dyDescent="0.2">
      <c r="C58" s="34">
        <f t="shared" si="6"/>
        <v>0</v>
      </c>
      <c r="R58" s="34">
        <f t="shared" si="7"/>
        <v>0</v>
      </c>
      <c r="AG58" s="34">
        <f t="shared" si="8"/>
        <v>0</v>
      </c>
      <c r="AV58" s="34">
        <f t="shared" si="9"/>
        <v>0</v>
      </c>
    </row>
    <row r="59" spans="3:48" x14ac:dyDescent="0.2">
      <c r="C59" s="34">
        <f t="shared" si="6"/>
        <v>0</v>
      </c>
      <c r="R59" s="34">
        <f t="shared" si="7"/>
        <v>0</v>
      </c>
      <c r="AG59" s="34">
        <f t="shared" si="8"/>
        <v>0</v>
      </c>
      <c r="AV59" s="34">
        <f t="shared" si="9"/>
        <v>0</v>
      </c>
    </row>
    <row r="60" spans="3:48" x14ac:dyDescent="0.2">
      <c r="C60" s="34">
        <f t="shared" si="6"/>
        <v>0</v>
      </c>
      <c r="R60" s="34">
        <f t="shared" si="7"/>
        <v>0</v>
      </c>
      <c r="AG60" s="34">
        <f t="shared" si="8"/>
        <v>0</v>
      </c>
      <c r="AV60" s="34">
        <f t="shared" si="9"/>
        <v>0</v>
      </c>
    </row>
    <row r="61" spans="3:48" x14ac:dyDescent="0.2">
      <c r="C61" s="34">
        <f t="shared" si="6"/>
        <v>0</v>
      </c>
      <c r="R61" s="34">
        <f t="shared" si="7"/>
        <v>0</v>
      </c>
      <c r="AG61" s="34">
        <f t="shared" si="8"/>
        <v>0</v>
      </c>
      <c r="AV61" s="34">
        <f t="shared" si="9"/>
        <v>0</v>
      </c>
    </row>
    <row r="62" spans="3:48" x14ac:dyDescent="0.2">
      <c r="C62" s="34">
        <f t="shared" si="6"/>
        <v>0</v>
      </c>
      <c r="R62" s="34">
        <f t="shared" si="7"/>
        <v>0</v>
      </c>
      <c r="AG62" s="34">
        <f t="shared" si="8"/>
        <v>0</v>
      </c>
      <c r="AV62" s="34">
        <f t="shared" si="9"/>
        <v>0</v>
      </c>
    </row>
    <row r="63" spans="3:48" x14ac:dyDescent="0.2">
      <c r="C63" s="34">
        <f t="shared" si="6"/>
        <v>0</v>
      </c>
      <c r="R63" s="34">
        <f t="shared" si="7"/>
        <v>0</v>
      </c>
      <c r="AG63" s="34">
        <f t="shared" si="8"/>
        <v>0</v>
      </c>
      <c r="AV63" s="34">
        <f t="shared" si="9"/>
        <v>0</v>
      </c>
    </row>
    <row r="64" spans="3:48" x14ac:dyDescent="0.2">
      <c r="C64" s="34">
        <f t="shared" si="6"/>
        <v>0</v>
      </c>
      <c r="R64" s="34">
        <f t="shared" si="7"/>
        <v>0</v>
      </c>
      <c r="AG64" s="34">
        <f t="shared" si="8"/>
        <v>0</v>
      </c>
      <c r="AV64" s="34">
        <f t="shared" si="9"/>
        <v>0</v>
      </c>
    </row>
    <row r="65" spans="3:48" x14ac:dyDescent="0.2">
      <c r="C65" s="34">
        <f t="shared" si="6"/>
        <v>0</v>
      </c>
      <c r="R65" s="34">
        <f t="shared" si="7"/>
        <v>0</v>
      </c>
      <c r="AG65" s="34">
        <f t="shared" si="8"/>
        <v>0</v>
      </c>
      <c r="AV65" s="34">
        <f t="shared" si="9"/>
        <v>0</v>
      </c>
    </row>
    <row r="66" spans="3:48" x14ac:dyDescent="0.2">
      <c r="C66" s="34">
        <f t="shared" si="6"/>
        <v>0</v>
      </c>
      <c r="R66" s="34">
        <f t="shared" si="7"/>
        <v>0</v>
      </c>
      <c r="AG66" s="34">
        <f t="shared" si="8"/>
        <v>0</v>
      </c>
      <c r="AV66" s="34">
        <f t="shared" si="9"/>
        <v>0</v>
      </c>
    </row>
    <row r="67" spans="3:48" x14ac:dyDescent="0.2">
      <c r="C67" s="34">
        <f t="shared" si="6"/>
        <v>0</v>
      </c>
      <c r="R67" s="34">
        <f t="shared" si="7"/>
        <v>0</v>
      </c>
      <c r="AG67" s="34">
        <f t="shared" si="8"/>
        <v>0</v>
      </c>
      <c r="AV67" s="34">
        <f t="shared" si="9"/>
        <v>0</v>
      </c>
    </row>
    <row r="68" spans="3:48" x14ac:dyDescent="0.2">
      <c r="C68" s="34">
        <f t="shared" ref="C68:C100" si="10">SUM(D68:Q68)</f>
        <v>0</v>
      </c>
      <c r="R68" s="34">
        <f t="shared" ref="R68:R100" si="11">SUM(S68:AF68)</f>
        <v>0</v>
      </c>
      <c r="AG68" s="34">
        <f t="shared" ref="AG68:AG100" si="12">SUM(AH68:AU68)</f>
        <v>0</v>
      </c>
      <c r="AV68" s="34">
        <f t="shared" ref="AV68:AV100" si="13">SUM(AW68:BJ68)</f>
        <v>0</v>
      </c>
    </row>
    <row r="69" spans="3:48" x14ac:dyDescent="0.2">
      <c r="C69" s="34">
        <f t="shared" si="10"/>
        <v>0</v>
      </c>
      <c r="R69" s="34">
        <f t="shared" si="11"/>
        <v>0</v>
      </c>
      <c r="AG69" s="34">
        <f t="shared" si="12"/>
        <v>0</v>
      </c>
      <c r="AV69" s="34">
        <f t="shared" si="13"/>
        <v>0</v>
      </c>
    </row>
    <row r="70" spans="3:48" x14ac:dyDescent="0.2">
      <c r="C70" s="34">
        <f t="shared" si="10"/>
        <v>0</v>
      </c>
      <c r="R70" s="34">
        <f t="shared" si="11"/>
        <v>0</v>
      </c>
      <c r="AG70" s="34">
        <f t="shared" si="12"/>
        <v>0</v>
      </c>
      <c r="AV70" s="34">
        <f t="shared" si="13"/>
        <v>0</v>
      </c>
    </row>
    <row r="71" spans="3:48" x14ac:dyDescent="0.2">
      <c r="C71" s="34">
        <f t="shared" si="10"/>
        <v>0</v>
      </c>
      <c r="R71" s="34">
        <f t="shared" si="11"/>
        <v>0</v>
      </c>
      <c r="AG71" s="34">
        <f t="shared" si="12"/>
        <v>0</v>
      </c>
      <c r="AV71" s="34">
        <f t="shared" si="13"/>
        <v>0</v>
      </c>
    </row>
    <row r="72" spans="3:48" x14ac:dyDescent="0.2">
      <c r="C72" s="34">
        <f t="shared" si="10"/>
        <v>0</v>
      </c>
      <c r="R72" s="34">
        <f t="shared" si="11"/>
        <v>0</v>
      </c>
      <c r="AG72" s="34">
        <f t="shared" si="12"/>
        <v>0</v>
      </c>
      <c r="AV72" s="34">
        <f t="shared" si="13"/>
        <v>0</v>
      </c>
    </row>
    <row r="73" spans="3:48" x14ac:dyDescent="0.2">
      <c r="C73" s="34">
        <f t="shared" si="10"/>
        <v>0</v>
      </c>
      <c r="R73" s="34">
        <f t="shared" si="11"/>
        <v>0</v>
      </c>
      <c r="AG73" s="34">
        <f t="shared" si="12"/>
        <v>0</v>
      </c>
      <c r="AV73" s="34">
        <f t="shared" si="13"/>
        <v>0</v>
      </c>
    </row>
    <row r="74" spans="3:48" x14ac:dyDescent="0.2">
      <c r="C74" s="34">
        <f t="shared" si="10"/>
        <v>0</v>
      </c>
      <c r="R74" s="34">
        <f t="shared" si="11"/>
        <v>0</v>
      </c>
      <c r="AG74" s="34">
        <f t="shared" si="12"/>
        <v>0</v>
      </c>
      <c r="AV74" s="34">
        <f t="shared" si="13"/>
        <v>0</v>
      </c>
    </row>
    <row r="75" spans="3:48" x14ac:dyDescent="0.2">
      <c r="C75" s="34">
        <f t="shared" si="10"/>
        <v>0</v>
      </c>
      <c r="R75" s="34">
        <f t="shared" si="11"/>
        <v>0</v>
      </c>
      <c r="AG75" s="34">
        <f t="shared" si="12"/>
        <v>0</v>
      </c>
      <c r="AV75" s="34">
        <f t="shared" si="13"/>
        <v>0</v>
      </c>
    </row>
    <row r="76" spans="3:48" x14ac:dyDescent="0.2">
      <c r="C76" s="34">
        <f t="shared" si="10"/>
        <v>0</v>
      </c>
      <c r="R76" s="34">
        <f t="shared" si="11"/>
        <v>0</v>
      </c>
      <c r="AG76" s="34">
        <f t="shared" si="12"/>
        <v>0</v>
      </c>
      <c r="AV76" s="34">
        <f t="shared" si="13"/>
        <v>0</v>
      </c>
    </row>
    <row r="77" spans="3:48" x14ac:dyDescent="0.2">
      <c r="C77" s="34">
        <f t="shared" si="10"/>
        <v>0</v>
      </c>
      <c r="R77" s="34">
        <f t="shared" si="11"/>
        <v>0</v>
      </c>
      <c r="AG77" s="34">
        <f t="shared" si="12"/>
        <v>0</v>
      </c>
      <c r="AV77" s="34">
        <f t="shared" si="13"/>
        <v>0</v>
      </c>
    </row>
    <row r="78" spans="3:48" x14ac:dyDescent="0.2">
      <c r="C78" s="34">
        <f t="shared" si="10"/>
        <v>0</v>
      </c>
      <c r="R78" s="34">
        <f t="shared" si="11"/>
        <v>0</v>
      </c>
      <c r="AG78" s="34">
        <f t="shared" si="12"/>
        <v>0</v>
      </c>
      <c r="AV78" s="34">
        <f t="shared" si="13"/>
        <v>0</v>
      </c>
    </row>
    <row r="79" spans="3:48" x14ac:dyDescent="0.2">
      <c r="C79" s="34">
        <f t="shared" si="10"/>
        <v>0</v>
      </c>
      <c r="R79" s="34">
        <f t="shared" si="11"/>
        <v>0</v>
      </c>
      <c r="AG79" s="34">
        <f t="shared" si="12"/>
        <v>0</v>
      </c>
      <c r="AV79" s="34">
        <f t="shared" si="13"/>
        <v>0</v>
      </c>
    </row>
    <row r="80" spans="3:48" x14ac:dyDescent="0.2">
      <c r="C80" s="34">
        <f t="shared" si="10"/>
        <v>0</v>
      </c>
      <c r="R80" s="34">
        <f t="shared" si="11"/>
        <v>0</v>
      </c>
      <c r="AG80" s="34">
        <f t="shared" si="12"/>
        <v>0</v>
      </c>
      <c r="AV80" s="34">
        <f t="shared" si="13"/>
        <v>0</v>
      </c>
    </row>
    <row r="81" spans="3:48" x14ac:dyDescent="0.2">
      <c r="C81" s="34">
        <f t="shared" si="10"/>
        <v>0</v>
      </c>
      <c r="R81" s="34">
        <f t="shared" si="11"/>
        <v>0</v>
      </c>
      <c r="AG81" s="34">
        <f t="shared" si="12"/>
        <v>0</v>
      </c>
      <c r="AV81" s="34">
        <f t="shared" si="13"/>
        <v>0</v>
      </c>
    </row>
    <row r="82" spans="3:48" x14ac:dyDescent="0.2">
      <c r="C82" s="34">
        <f t="shared" si="10"/>
        <v>0</v>
      </c>
      <c r="R82" s="34">
        <f t="shared" si="11"/>
        <v>0</v>
      </c>
      <c r="AG82" s="34">
        <f t="shared" si="12"/>
        <v>0</v>
      </c>
      <c r="AV82" s="34">
        <f t="shared" si="13"/>
        <v>0</v>
      </c>
    </row>
    <row r="83" spans="3:48" x14ac:dyDescent="0.2">
      <c r="C83" s="34">
        <f t="shared" si="10"/>
        <v>0</v>
      </c>
      <c r="R83" s="34">
        <f t="shared" si="11"/>
        <v>0</v>
      </c>
      <c r="AG83" s="34">
        <f t="shared" si="12"/>
        <v>0</v>
      </c>
      <c r="AV83" s="34">
        <f t="shared" si="13"/>
        <v>0</v>
      </c>
    </row>
    <row r="84" spans="3:48" x14ac:dyDescent="0.2">
      <c r="C84" s="34">
        <f t="shared" si="10"/>
        <v>0</v>
      </c>
      <c r="R84" s="34">
        <f t="shared" si="11"/>
        <v>0</v>
      </c>
      <c r="AG84" s="34">
        <f t="shared" si="12"/>
        <v>0</v>
      </c>
      <c r="AV84" s="34">
        <f t="shared" si="13"/>
        <v>0</v>
      </c>
    </row>
    <row r="85" spans="3:48" x14ac:dyDescent="0.2">
      <c r="C85" s="34">
        <f t="shared" si="10"/>
        <v>0</v>
      </c>
      <c r="R85" s="34">
        <f t="shared" si="11"/>
        <v>0</v>
      </c>
      <c r="AG85" s="34">
        <f t="shared" si="12"/>
        <v>0</v>
      </c>
      <c r="AV85" s="34">
        <f t="shared" si="13"/>
        <v>0</v>
      </c>
    </row>
    <row r="86" spans="3:48" x14ac:dyDescent="0.2">
      <c r="C86" s="34">
        <f t="shared" si="10"/>
        <v>0</v>
      </c>
      <c r="R86" s="34">
        <f t="shared" si="11"/>
        <v>0</v>
      </c>
      <c r="AG86" s="34">
        <f t="shared" si="12"/>
        <v>0</v>
      </c>
      <c r="AV86" s="34">
        <f t="shared" si="13"/>
        <v>0</v>
      </c>
    </row>
    <row r="87" spans="3:48" x14ac:dyDescent="0.2">
      <c r="C87" s="34">
        <f t="shared" si="10"/>
        <v>0</v>
      </c>
      <c r="R87" s="34">
        <f t="shared" si="11"/>
        <v>0</v>
      </c>
      <c r="AG87" s="34">
        <f t="shared" si="12"/>
        <v>0</v>
      </c>
      <c r="AV87" s="34">
        <f t="shared" si="13"/>
        <v>0</v>
      </c>
    </row>
    <row r="88" spans="3:48" x14ac:dyDescent="0.2">
      <c r="C88" s="34">
        <f t="shared" si="10"/>
        <v>0</v>
      </c>
      <c r="R88" s="34">
        <f t="shared" si="11"/>
        <v>0</v>
      </c>
      <c r="AG88" s="34">
        <f t="shared" si="12"/>
        <v>0</v>
      </c>
      <c r="AV88" s="34">
        <f t="shared" si="13"/>
        <v>0</v>
      </c>
    </row>
    <row r="89" spans="3:48" x14ac:dyDescent="0.2">
      <c r="C89" s="34">
        <f t="shared" si="10"/>
        <v>0</v>
      </c>
      <c r="R89" s="34">
        <f t="shared" si="11"/>
        <v>0</v>
      </c>
      <c r="AG89" s="34">
        <f t="shared" si="12"/>
        <v>0</v>
      </c>
      <c r="AV89" s="34">
        <f t="shared" si="13"/>
        <v>0</v>
      </c>
    </row>
    <row r="90" spans="3:48" x14ac:dyDescent="0.2">
      <c r="C90" s="34">
        <f t="shared" si="10"/>
        <v>0</v>
      </c>
      <c r="R90" s="34">
        <f t="shared" si="11"/>
        <v>0</v>
      </c>
      <c r="AG90" s="34">
        <f t="shared" si="12"/>
        <v>0</v>
      </c>
      <c r="AV90" s="34">
        <f t="shared" si="13"/>
        <v>0</v>
      </c>
    </row>
    <row r="91" spans="3:48" x14ac:dyDescent="0.2">
      <c r="C91" s="34">
        <f t="shared" si="10"/>
        <v>0</v>
      </c>
      <c r="R91" s="34">
        <f t="shared" si="11"/>
        <v>0</v>
      </c>
      <c r="AG91" s="34">
        <f t="shared" si="12"/>
        <v>0</v>
      </c>
      <c r="AV91" s="34">
        <f t="shared" si="13"/>
        <v>0</v>
      </c>
    </row>
    <row r="92" spans="3:48" x14ac:dyDescent="0.2">
      <c r="C92" s="34">
        <f t="shared" si="10"/>
        <v>0</v>
      </c>
      <c r="R92" s="34">
        <f t="shared" si="11"/>
        <v>0</v>
      </c>
      <c r="AG92" s="34">
        <f t="shared" si="12"/>
        <v>0</v>
      </c>
      <c r="AV92" s="34">
        <f t="shared" si="13"/>
        <v>0</v>
      </c>
    </row>
    <row r="93" spans="3:48" x14ac:dyDescent="0.2">
      <c r="C93" s="34">
        <f t="shared" si="10"/>
        <v>0</v>
      </c>
      <c r="R93" s="34">
        <f t="shared" si="11"/>
        <v>0</v>
      </c>
      <c r="AG93" s="34">
        <f t="shared" si="12"/>
        <v>0</v>
      </c>
      <c r="AV93" s="34">
        <f t="shared" si="13"/>
        <v>0</v>
      </c>
    </row>
    <row r="94" spans="3:48" x14ac:dyDescent="0.2">
      <c r="C94" s="34">
        <f t="shared" si="10"/>
        <v>0</v>
      </c>
      <c r="R94" s="34">
        <f t="shared" si="11"/>
        <v>0</v>
      </c>
      <c r="AG94" s="34">
        <f t="shared" si="12"/>
        <v>0</v>
      </c>
      <c r="AV94" s="34">
        <f t="shared" si="13"/>
        <v>0</v>
      </c>
    </row>
    <row r="95" spans="3:48" x14ac:dyDescent="0.2">
      <c r="C95" s="34">
        <f t="shared" si="10"/>
        <v>0</v>
      </c>
      <c r="R95" s="34">
        <f t="shared" si="11"/>
        <v>0</v>
      </c>
      <c r="AG95" s="34">
        <f t="shared" si="12"/>
        <v>0</v>
      </c>
      <c r="AV95" s="34">
        <f t="shared" si="13"/>
        <v>0</v>
      </c>
    </row>
    <row r="96" spans="3:48" x14ac:dyDescent="0.2">
      <c r="C96" s="34">
        <f t="shared" si="10"/>
        <v>0</v>
      </c>
      <c r="R96" s="34">
        <f t="shared" si="11"/>
        <v>0</v>
      </c>
      <c r="AG96" s="34">
        <f t="shared" si="12"/>
        <v>0</v>
      </c>
      <c r="AV96" s="34">
        <f t="shared" si="13"/>
        <v>0</v>
      </c>
    </row>
    <row r="97" spans="1:62" x14ac:dyDescent="0.2">
      <c r="C97" s="34">
        <f t="shared" si="10"/>
        <v>0</v>
      </c>
      <c r="R97" s="34">
        <f t="shared" si="11"/>
        <v>0</v>
      </c>
      <c r="AG97" s="34">
        <f t="shared" si="12"/>
        <v>0</v>
      </c>
      <c r="AV97" s="34">
        <f t="shared" si="13"/>
        <v>0</v>
      </c>
    </row>
    <row r="98" spans="1:62" x14ac:dyDescent="0.2">
      <c r="C98" s="34">
        <f t="shared" si="10"/>
        <v>0</v>
      </c>
      <c r="R98" s="34">
        <f t="shared" si="11"/>
        <v>0</v>
      </c>
      <c r="AG98" s="34">
        <f t="shared" si="12"/>
        <v>0</v>
      </c>
      <c r="AV98" s="34">
        <f t="shared" si="13"/>
        <v>0</v>
      </c>
    </row>
    <row r="99" spans="1:62" x14ac:dyDescent="0.2">
      <c r="C99" s="34">
        <f t="shared" si="10"/>
        <v>0</v>
      </c>
      <c r="R99" s="34">
        <f t="shared" si="11"/>
        <v>0</v>
      </c>
      <c r="AG99" s="34">
        <f t="shared" si="12"/>
        <v>0</v>
      </c>
      <c r="AV99" s="34">
        <f t="shared" si="13"/>
        <v>0</v>
      </c>
    </row>
    <row r="100" spans="1:62" x14ac:dyDescent="0.2">
      <c r="C100" s="34">
        <f t="shared" si="10"/>
        <v>0</v>
      </c>
      <c r="R100" s="34">
        <f t="shared" si="11"/>
        <v>0</v>
      </c>
      <c r="AG100" s="34">
        <f t="shared" si="12"/>
        <v>0</v>
      </c>
      <c r="AV100" s="34">
        <f t="shared" si="13"/>
        <v>0</v>
      </c>
    </row>
    <row r="101" spans="1:62" x14ac:dyDescent="0.2">
      <c r="A101" s="30"/>
      <c r="B101" s="30"/>
      <c r="C101" s="30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0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0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0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</row>
    <row r="102" spans="1:62" x14ac:dyDescent="0.2">
      <c r="A102" s="30"/>
      <c r="B102" s="30"/>
      <c r="C102" s="30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0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0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0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</row>
    <row r="103" spans="1:62" x14ac:dyDescent="0.2">
      <c r="A103" s="30"/>
      <c r="B103" s="30"/>
      <c r="C103" s="30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0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0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0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</row>
    <row r="104" spans="1:62" x14ac:dyDescent="0.2">
      <c r="A104" s="30"/>
      <c r="B104" s="30"/>
      <c r="C104" s="30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0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0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0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</row>
    <row r="105" spans="1:62" x14ac:dyDescent="0.2">
      <c r="A105" s="30"/>
      <c r="B105" s="30"/>
      <c r="C105" s="30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0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0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0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</row>
    <row r="106" spans="1:62" x14ac:dyDescent="0.2">
      <c r="A106" s="30"/>
      <c r="B106" s="30"/>
      <c r="C106" s="30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0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0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0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</row>
    <row r="107" spans="1:62" x14ac:dyDescent="0.2">
      <c r="A107" s="30"/>
      <c r="B107" s="30"/>
      <c r="C107" s="30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0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0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0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</row>
    <row r="108" spans="1:62" x14ac:dyDescent="0.2">
      <c r="A108" s="30"/>
      <c r="B108" s="30"/>
      <c r="C108" s="30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0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0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0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</row>
    <row r="109" spans="1:62" x14ac:dyDescent="0.2">
      <c r="A109" s="30"/>
      <c r="B109" s="30"/>
      <c r="C109" s="30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0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0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0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</row>
    <row r="110" spans="1:62" x14ac:dyDescent="0.2">
      <c r="A110" s="30"/>
      <c r="B110" s="30"/>
      <c r="C110" s="30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0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0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0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</row>
    <row r="111" spans="1:62" x14ac:dyDescent="0.2">
      <c r="A111" s="30"/>
      <c r="B111" s="30"/>
      <c r="C111" s="30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0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0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0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</row>
    <row r="112" spans="1:62" x14ac:dyDescent="0.2">
      <c r="A112" s="30"/>
      <c r="B112" s="30"/>
      <c r="C112" s="30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0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0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0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</row>
    <row r="113" spans="1:62" x14ac:dyDescent="0.2">
      <c r="A113" s="30"/>
      <c r="B113" s="30"/>
      <c r="C113" s="30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0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0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0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</row>
    <row r="114" spans="1:62" x14ac:dyDescent="0.2">
      <c r="A114" s="30"/>
      <c r="B114" s="30"/>
      <c r="C114" s="30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0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0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0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</row>
    <row r="115" spans="1:62" x14ac:dyDescent="0.2">
      <c r="A115" s="30"/>
      <c r="B115" s="30"/>
      <c r="C115" s="30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0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0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0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</row>
    <row r="116" spans="1:62" x14ac:dyDescent="0.2">
      <c r="A116" s="30"/>
      <c r="B116" s="30"/>
      <c r="C116" s="30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0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0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0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</row>
    <row r="117" spans="1:62" x14ac:dyDescent="0.2">
      <c r="A117" s="30"/>
      <c r="B117" s="30"/>
      <c r="C117" s="30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0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0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0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</row>
    <row r="118" spans="1:62" x14ac:dyDescent="0.2">
      <c r="A118" s="30"/>
      <c r="B118" s="30"/>
      <c r="C118" s="30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0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0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0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</row>
    <row r="119" spans="1:62" x14ac:dyDescent="0.2">
      <c r="A119" s="30"/>
      <c r="B119" s="30"/>
      <c r="C119" s="30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0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0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0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</row>
    <row r="120" spans="1:62" x14ac:dyDescent="0.2">
      <c r="A120" s="30"/>
      <c r="B120" s="30"/>
      <c r="C120" s="30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0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0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0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</row>
    <row r="121" spans="1:62" x14ac:dyDescent="0.2">
      <c r="A121" s="30"/>
      <c r="B121" s="30"/>
      <c r="C121" s="30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0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0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0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</row>
    <row r="122" spans="1:62" x14ac:dyDescent="0.2">
      <c r="A122" s="30"/>
      <c r="B122" s="30"/>
      <c r="C122" s="30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0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0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0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</row>
  </sheetData>
  <autoFilter ref="A1:B100"/>
  <mergeCells count="10">
    <mergeCell ref="AW1:BJ1"/>
    <mergeCell ref="A1:A2"/>
    <mergeCell ref="B1:B2"/>
    <mergeCell ref="C1:C2"/>
    <mergeCell ref="R1:R2"/>
    <mergeCell ref="AG1:AG2"/>
    <mergeCell ref="AV1:AV2"/>
    <mergeCell ref="D1:Q1"/>
    <mergeCell ref="S1:AF1"/>
    <mergeCell ref="AH1:AU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Data!$A$2:$A$7</xm:f>
          </x14:formula1>
          <xm:sqref>B3:B100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8" sqref="A1:F8"/>
    </sheetView>
  </sheetViews>
  <sheetFormatPr defaultRowHeight="14.25" x14ac:dyDescent="0.2"/>
  <cols>
    <col min="1" max="1" width="14.85546875" style="1" customWidth="1"/>
    <col min="2" max="2" width="5.7109375" style="1" bestFit="1" customWidth="1"/>
    <col min="3" max="16384" width="9.140625" style="1"/>
  </cols>
  <sheetData>
    <row r="1" spans="1:6" x14ac:dyDescent="0.2">
      <c r="A1" s="5" t="s">
        <v>1</v>
      </c>
      <c r="B1" s="8" t="s">
        <v>13</v>
      </c>
      <c r="C1" s="7" t="s">
        <v>7</v>
      </c>
      <c r="D1" s="7" t="s">
        <v>9</v>
      </c>
      <c r="E1" s="7" t="s">
        <v>8</v>
      </c>
      <c r="F1" s="7" t="s">
        <v>10</v>
      </c>
    </row>
    <row r="2" spans="1:6" x14ac:dyDescent="0.2">
      <c r="A2" s="6" t="s">
        <v>3</v>
      </c>
      <c r="B2" s="9" t="s">
        <v>14</v>
      </c>
      <c r="C2" s="9">
        <f ca="1">SUMIF('Resource Plan'!$B$3:$BJ$100,Data!$A2,'Resource Plan'!$C$3:$C$100)</f>
        <v>232</v>
      </c>
      <c r="D2" s="9">
        <f ca="1">SUMIF('Resource Plan'!$B$3:$BJ$100,Data!$A2,'Resource Plan'!$R$3:$R$100)</f>
        <v>120</v>
      </c>
      <c r="E2" s="9">
        <f ca="1">SUMIF('Resource Plan'!$B$3:$BJ$100,Data!$A2,'Resource Plan'!$AG$3:$AG$100)</f>
        <v>100</v>
      </c>
      <c r="F2" s="9">
        <f ca="1">SUMIF('Resource Plan'!$B$3:$BJ$100,Data!$A2,'Resource Plan'!$AV$3:$AV$100)</f>
        <v>20</v>
      </c>
    </row>
    <row r="3" spans="1:6" x14ac:dyDescent="0.2">
      <c r="A3" s="6" t="s">
        <v>2</v>
      </c>
      <c r="B3" s="9" t="s">
        <v>15</v>
      </c>
      <c r="C3" s="9">
        <f ca="1">SUMIF('Resource Plan'!$B$3:$BJ$100,Data!$A3,'Resource Plan'!$C$3:$C$100)</f>
        <v>144</v>
      </c>
      <c r="D3" s="9">
        <f ca="1">SUMIF('Resource Plan'!$B$3:$BJ$100,Data!$A3,'Resource Plan'!$R$3:$R$100)</f>
        <v>136</v>
      </c>
      <c r="E3" s="9">
        <f ca="1">SUMIF('Resource Plan'!$B$3:$BJ$100,Data!$A3,'Resource Plan'!$AG$3:$AG$100)</f>
        <v>160</v>
      </c>
      <c r="F3" s="9">
        <f ca="1">SUMIF('Resource Plan'!$B$3:$BJ$100,Data!$A3,'Resource Plan'!$AV$3:$AV$100)</f>
        <v>160</v>
      </c>
    </row>
    <row r="4" spans="1:6" x14ac:dyDescent="0.2">
      <c r="A4" s="6" t="s">
        <v>55</v>
      </c>
      <c r="B4" s="9" t="s">
        <v>40</v>
      </c>
      <c r="C4" s="9">
        <f ca="1">SUMIF('Resource Plan'!$B$3:$BJ$100,Data!$A4,'Resource Plan'!$C$3:$C$100)</f>
        <v>160</v>
      </c>
      <c r="D4" s="9">
        <f ca="1">SUMIF('Resource Plan'!$B$3:$BJ$100,Data!$A4,'Resource Plan'!$R$3:$R$100)</f>
        <v>80</v>
      </c>
      <c r="E4" s="9">
        <f ca="1">SUMIF('Resource Plan'!$B$3:$BJ$100,Data!$A4,'Resource Plan'!$AG$3:$AG$100)</f>
        <v>0</v>
      </c>
      <c r="F4" s="9">
        <f ca="1">SUMIF('Resource Plan'!$B$3:$BJ$100,Data!$A4,'Resource Plan'!$AV$3:$AV$100)</f>
        <v>0</v>
      </c>
    </row>
    <row r="5" spans="1:6" x14ac:dyDescent="0.2">
      <c r="A5" s="6" t="s">
        <v>4</v>
      </c>
      <c r="B5" s="9" t="s">
        <v>16</v>
      </c>
      <c r="C5" s="9">
        <f ca="1">SUMIF('Resource Plan'!$B$3:$BJ$100,Data!$A5,'Resource Plan'!$C$3:$C$100)</f>
        <v>80</v>
      </c>
      <c r="D5" s="9">
        <f ca="1">SUMIF('Resource Plan'!$B$3:$BJ$100,Data!$A5,'Resource Plan'!$R$3:$R$100)</f>
        <v>80</v>
      </c>
      <c r="E5" s="9">
        <f ca="1">SUMIF('Resource Plan'!$B$3:$BJ$100,Data!$A5,'Resource Plan'!$AG$3:$AG$100)</f>
        <v>48</v>
      </c>
      <c r="F5" s="9">
        <f ca="1">SUMIF('Resource Plan'!$B$3:$BJ$100,Data!$A5,'Resource Plan'!$AV$3:$AV$100)</f>
        <v>80</v>
      </c>
    </row>
    <row r="6" spans="1:6" x14ac:dyDescent="0.2">
      <c r="A6" s="6" t="s">
        <v>6</v>
      </c>
      <c r="B6" s="9" t="s">
        <v>18</v>
      </c>
      <c r="C6" s="9">
        <f ca="1">SUMIF('Resource Plan'!$B$3:$BJ$100,Data!$A6,'Resource Plan'!$C$3:$C$100)</f>
        <v>80</v>
      </c>
      <c r="D6" s="9">
        <f ca="1">SUMIF('Resource Plan'!$B$3:$BJ$100,Data!$A6,'Resource Plan'!$R$3:$R$100)</f>
        <v>40</v>
      </c>
      <c r="E6" s="9">
        <f ca="1">SUMIF('Resource Plan'!$B$3:$BJ$100,Data!$A6,'Resource Plan'!$AG$3:$AG$100)</f>
        <v>40</v>
      </c>
      <c r="F6" s="9">
        <f ca="1">SUMIF('Resource Plan'!$B$3:$BJ$100,Data!$A6,'Resource Plan'!$AV$3:$AV$100)</f>
        <v>0</v>
      </c>
    </row>
    <row r="7" spans="1:6" x14ac:dyDescent="0.2">
      <c r="A7" s="6" t="s">
        <v>5</v>
      </c>
      <c r="B7" s="9" t="s">
        <v>17</v>
      </c>
      <c r="C7" s="9">
        <f ca="1">SUMIF('Resource Plan'!$B$3:$BJ$100,Data!$A7,'Resource Plan'!$C$3:$C$100)</f>
        <v>80</v>
      </c>
      <c r="D7" s="9">
        <f ca="1">SUMIF('Resource Plan'!$B$3:$BJ$100,Data!$A7,'Resource Plan'!$R$3:$R$100)</f>
        <v>80</v>
      </c>
      <c r="E7" s="9">
        <f ca="1">SUMIF('Resource Plan'!$B$3:$BJ$100,Data!$A7,'Resource Plan'!$AG$3:$AG$100)</f>
        <v>80</v>
      </c>
      <c r="F7" s="9">
        <f ca="1">SUMIF('Resource Plan'!$B$3:$BJ$100,Data!$A7,'Resource Plan'!$AV$3:$AV$100)</f>
        <v>80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Capacity Planner</vt:lpstr>
      <vt:lpstr>Resource Plan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Wale</dc:creator>
  <cp:lastModifiedBy>Swapnil Wale</cp:lastModifiedBy>
  <dcterms:created xsi:type="dcterms:W3CDTF">2016-11-20T07:59:20Z</dcterms:created>
  <dcterms:modified xsi:type="dcterms:W3CDTF">2016-11-27T12:46:57Z</dcterms:modified>
</cp:coreProperties>
</file>