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K\mlcv\"/>
    </mc:Choice>
  </mc:AlternateContent>
  <bookViews>
    <workbookView xWindow="0" yWindow="0" windowWidth="19200" windowHeight="8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6" i="1" s="1"/>
  <c r="G26" i="1" s="1"/>
  <c r="E17" i="1"/>
  <c r="G17" i="1" s="1"/>
  <c r="E16" i="1"/>
  <c r="G16" i="1" s="1"/>
  <c r="E15" i="1"/>
  <c r="G15" i="1" s="1"/>
  <c r="E14" i="1"/>
  <c r="E22" i="1" s="1"/>
  <c r="G22" i="1" s="1"/>
  <c r="D18" i="1"/>
  <c r="F18" i="1" s="1"/>
  <c r="D17" i="1"/>
  <c r="F17" i="1" s="1"/>
  <c r="D16" i="1"/>
  <c r="F16" i="1" s="1"/>
  <c r="D15" i="1"/>
  <c r="F15" i="1" s="1"/>
  <c r="D14" i="1"/>
  <c r="F14" i="1" s="1"/>
  <c r="D24" i="1" l="1"/>
  <c r="F24" i="1" s="1"/>
  <c r="D25" i="1"/>
  <c r="F25" i="1" s="1"/>
  <c r="D22" i="1"/>
  <c r="F22" i="1" s="1"/>
  <c r="D23" i="1"/>
  <c r="F23" i="1" s="1"/>
  <c r="D26" i="1"/>
  <c r="F26" i="1" s="1"/>
  <c r="H26" i="1" s="1"/>
  <c r="E23" i="1"/>
  <c r="G23" i="1" s="1"/>
  <c r="E24" i="1"/>
  <c r="G24" i="1" s="1"/>
  <c r="H24" i="1" s="1"/>
  <c r="E25" i="1"/>
  <c r="G25" i="1" s="1"/>
  <c r="H25" i="1" s="1"/>
  <c r="H16" i="1"/>
  <c r="G18" i="1"/>
  <c r="H18" i="1" s="1"/>
  <c r="G14" i="1"/>
  <c r="H14" i="1"/>
  <c r="H17" i="1"/>
  <c r="H15" i="1"/>
  <c r="H23" i="1"/>
  <c r="H22" i="1"/>
  <c r="K37" i="1" l="1"/>
  <c r="C37" i="1"/>
  <c r="J37" i="1"/>
  <c r="I37" i="1"/>
  <c r="H37" i="1"/>
  <c r="G37" i="1"/>
  <c r="F37" i="1"/>
  <c r="E37" i="1"/>
  <c r="L37" i="1"/>
  <c r="D37" i="1"/>
  <c r="E36" i="1"/>
  <c r="L36" i="1"/>
  <c r="D36" i="1"/>
  <c r="K36" i="1"/>
  <c r="C36" i="1"/>
  <c r="J36" i="1"/>
  <c r="D43" i="1"/>
  <c r="I36" i="1"/>
  <c r="H36" i="1"/>
  <c r="G36" i="1"/>
  <c r="F36" i="1"/>
  <c r="L38" i="1" l="1"/>
  <c r="L39" i="1" s="1"/>
  <c r="C38" i="1"/>
  <c r="C39" i="1" s="1"/>
  <c r="I38" i="1"/>
  <c r="I39" i="1" s="1"/>
  <c r="J38" i="1"/>
  <c r="J39" i="1" s="1"/>
  <c r="G38" i="1"/>
  <c r="G39" i="1" s="1"/>
  <c r="E38" i="1"/>
  <c r="E39" i="1" s="1"/>
  <c r="D38" i="1"/>
  <c r="D39" i="1" s="1"/>
  <c r="F38" i="1"/>
  <c r="F39" i="1" s="1"/>
  <c r="K38" i="1"/>
  <c r="K39" i="1" s="1"/>
  <c r="H38" i="1"/>
  <c r="H39" i="1" s="1"/>
  <c r="C40" i="1" l="1"/>
</calcChain>
</file>

<file path=xl/sharedStrings.xml><?xml version="1.0" encoding="utf-8"?>
<sst xmlns="http://schemas.openxmlformats.org/spreadsheetml/2006/main" count="76" uniqueCount="40">
  <si>
    <t>Ingredient-1</t>
  </si>
  <si>
    <t>Ingredient-2</t>
  </si>
  <si>
    <t>Ingredient-3</t>
  </si>
  <si>
    <t>Ingredient-4</t>
  </si>
  <si>
    <t>Process(Bake-1, Fry-0)</t>
  </si>
  <si>
    <t>Result of Tasting (Like-1, Don't Like-0)</t>
  </si>
  <si>
    <t>Tasting-1</t>
  </si>
  <si>
    <t>Tasting-2</t>
  </si>
  <si>
    <t>Tasting-3</t>
  </si>
  <si>
    <t>Tasting-4</t>
  </si>
  <si>
    <t>Tasting-5</t>
  </si>
  <si>
    <t>Tasting-6</t>
  </si>
  <si>
    <t>Tasting-7</t>
  </si>
  <si>
    <t>Tasting-8</t>
  </si>
  <si>
    <t>Tasting-9</t>
  </si>
  <si>
    <t>Tasting-10</t>
  </si>
  <si>
    <t>Ingredient-1 (Used-1, Not Used-0)</t>
  </si>
  <si>
    <t>Ingredient-2 (Used-1, Not Used-0)</t>
  </si>
  <si>
    <t>Ingredient-3 (Used-1, Not Used-0)</t>
  </si>
  <si>
    <t>Ingredient-4 (Used-1, Not Used-0)</t>
  </si>
  <si>
    <t>Like</t>
  </si>
  <si>
    <t>Don't Like</t>
  </si>
  <si>
    <t>Count(Like)</t>
  </si>
  <si>
    <t>Count(Don't Like)</t>
  </si>
  <si>
    <t>Process</t>
  </si>
  <si>
    <t>Feature</t>
  </si>
  <si>
    <t>Count of feature(=1) 
When Like</t>
  </si>
  <si>
    <t>Count of feature(=1) 
When Don't Like</t>
  </si>
  <si>
    <t>Actual</t>
  </si>
  <si>
    <t>Modified</t>
  </si>
  <si>
    <t>*Modified***Add 1 to individual feature count and 2 to count of class to handle the case where category count is 0, which will make probability 0</t>
  </si>
  <si>
    <t>P(feature/class=1)</t>
  </si>
  <si>
    <t>Actual Data and Result</t>
  </si>
  <si>
    <t>Prediction on original data (Training Data)</t>
  </si>
  <si>
    <t>&lt;=== Feature Probability for Class "Don't Like"</t>
  </si>
  <si>
    <t>&lt;=== Feature Probability for Class "Like"</t>
  </si>
  <si>
    <t>Probability of class "Like"</t>
  </si>
  <si>
    <t>Prediction</t>
  </si>
  <si>
    <t>Accuracy</t>
  </si>
  <si>
    <t>Predict on 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</si>
</sst>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left" vertical="top" wrapText="1"/>
    </xf>
    <xf numFmtId="0" fontId="2" fillId="7" borderId="17" xfId="0" applyFont="1" applyFill="1" applyBorder="1" applyAlignment="1">
      <alignment horizontal="left" vertical="top"/>
    </xf>
    <xf numFmtId="0" fontId="2" fillId="7" borderId="18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1" xfId="0" applyBorder="1"/>
    <xf numFmtId="0" fontId="4" fillId="3" borderId="2" xfId="0" applyFont="1" applyFill="1" applyBorder="1"/>
    <xf numFmtId="10" fontId="0" fillId="0" borderId="2" xfId="0" applyNumberForma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3" borderId="3" xfId="0" applyFill="1" applyBorder="1"/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theme="9" tint="0.39994506668294322"/>
        </patternFill>
      </fill>
    </dxf>
    <dxf>
      <fill>
        <patternFill>
          <bgColor rgb="FFD04F08"/>
        </patternFill>
      </fill>
    </dxf>
  </dxfs>
  <tableStyles count="0" defaultTableStyle="TableStyleMedium2" defaultPivotStyle="PivotStyleLight16"/>
  <colors>
    <mruColors>
      <color rgb="FFD04F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7"/>
  <sheetViews>
    <sheetView tabSelected="1" topLeftCell="A22" workbookViewId="0">
      <selection activeCell="B12" sqref="B12:C13"/>
    </sheetView>
  </sheetViews>
  <sheetFormatPr defaultRowHeight="15" x14ac:dyDescent="0.25"/>
  <cols>
    <col min="1" max="1" width="3.140625" style="7" customWidth="1"/>
    <col min="2" max="2" width="35" style="7" bestFit="1" customWidth="1"/>
    <col min="3" max="4" width="16.7109375" style="7" customWidth="1"/>
    <col min="5" max="5" width="19" style="7" customWidth="1"/>
    <col min="6" max="6" width="16.7109375" style="7" customWidth="1"/>
    <col min="7" max="7" width="19.85546875" style="7" customWidth="1"/>
    <col min="8" max="8" width="17.5703125" style="7" customWidth="1"/>
    <col min="9" max="11" width="16.7109375" style="7" customWidth="1"/>
    <col min="12" max="12" width="20.5703125" style="7" customWidth="1"/>
    <col min="13" max="16384" width="9.140625" style="7"/>
  </cols>
  <sheetData>
    <row r="1" spans="2:12" ht="15.75" thickBot="1" x14ac:dyDescent="0.3"/>
    <row r="2" spans="2:12" ht="19.5" thickBot="1" x14ac:dyDescent="0.35">
      <c r="B2" s="36" t="s">
        <v>32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x14ac:dyDescent="0.25">
      <c r="B3" s="11" t="s">
        <v>25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14</v>
      </c>
      <c r="L3" s="12" t="s">
        <v>15</v>
      </c>
    </row>
    <row r="4" spans="2:12" x14ac:dyDescent="0.25">
      <c r="B4" s="2" t="s">
        <v>16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0</v>
      </c>
      <c r="J4" s="13">
        <v>0</v>
      </c>
      <c r="K4" s="13">
        <v>0</v>
      </c>
      <c r="L4" s="14">
        <v>0</v>
      </c>
    </row>
    <row r="5" spans="2:12" x14ac:dyDescent="0.25">
      <c r="B5" s="2" t="s">
        <v>17</v>
      </c>
      <c r="C5" s="15">
        <v>1</v>
      </c>
      <c r="D5" s="15">
        <v>1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1</v>
      </c>
      <c r="L5" s="16">
        <v>1</v>
      </c>
    </row>
    <row r="6" spans="2:12" x14ac:dyDescent="0.25">
      <c r="B6" s="2" t="s">
        <v>18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1</v>
      </c>
      <c r="I6" s="13">
        <v>0</v>
      </c>
      <c r="J6" s="13">
        <v>1</v>
      </c>
      <c r="K6" s="13">
        <v>0</v>
      </c>
      <c r="L6" s="14">
        <v>0</v>
      </c>
    </row>
    <row r="7" spans="2:12" x14ac:dyDescent="0.25">
      <c r="B7" s="2" t="s">
        <v>19</v>
      </c>
      <c r="C7" s="15">
        <v>0</v>
      </c>
      <c r="D7" s="15">
        <v>0</v>
      </c>
      <c r="E7" s="15">
        <v>1</v>
      </c>
      <c r="F7" s="15">
        <v>1</v>
      </c>
      <c r="G7" s="15">
        <v>0</v>
      </c>
      <c r="H7" s="15">
        <v>0</v>
      </c>
      <c r="I7" s="15">
        <v>1</v>
      </c>
      <c r="J7" s="15">
        <v>1</v>
      </c>
      <c r="K7" s="15">
        <v>1</v>
      </c>
      <c r="L7" s="16">
        <v>1</v>
      </c>
    </row>
    <row r="8" spans="2:12" ht="15.75" thickBot="1" x14ac:dyDescent="0.3">
      <c r="B8" s="4" t="s">
        <v>4</v>
      </c>
      <c r="C8" s="17">
        <v>0</v>
      </c>
      <c r="D8" s="17">
        <v>1</v>
      </c>
      <c r="E8" s="17">
        <v>1</v>
      </c>
      <c r="F8" s="17">
        <v>0</v>
      </c>
      <c r="G8" s="17">
        <v>1</v>
      </c>
      <c r="H8" s="17">
        <v>1</v>
      </c>
      <c r="I8" s="17">
        <v>0</v>
      </c>
      <c r="J8" s="17">
        <v>0</v>
      </c>
      <c r="K8" s="17">
        <v>0</v>
      </c>
      <c r="L8" s="18">
        <v>1</v>
      </c>
    </row>
    <row r="9" spans="2:12" ht="15.75" thickBot="1" x14ac:dyDescent="0.3"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2:12" ht="15.75" thickBot="1" x14ac:dyDescent="0.3">
      <c r="B10" s="8" t="s">
        <v>5</v>
      </c>
      <c r="C10" s="20">
        <v>1</v>
      </c>
      <c r="D10" s="20">
        <v>1</v>
      </c>
      <c r="E10" s="20">
        <v>0</v>
      </c>
      <c r="F10" s="20">
        <v>1</v>
      </c>
      <c r="G10" s="20">
        <v>0</v>
      </c>
      <c r="H10" s="20">
        <v>1</v>
      </c>
      <c r="I10" s="20">
        <v>1</v>
      </c>
      <c r="J10" s="20">
        <v>0</v>
      </c>
      <c r="K10" s="20">
        <v>1</v>
      </c>
      <c r="L10" s="21">
        <v>0</v>
      </c>
    </row>
    <row r="11" spans="2:12" ht="15.75" thickBot="1" x14ac:dyDescent="0.3"/>
    <row r="12" spans="2:12" ht="32.25" customHeight="1" thickBot="1" x14ac:dyDescent="0.3">
      <c r="B12" s="34"/>
      <c r="C12" s="35"/>
      <c r="D12" s="28" t="s">
        <v>28</v>
      </c>
      <c r="E12" s="29"/>
      <c r="F12" s="29" t="s">
        <v>29</v>
      </c>
      <c r="G12" s="30"/>
      <c r="H12" s="31" t="s">
        <v>30</v>
      </c>
      <c r="I12" s="32"/>
      <c r="J12" s="32"/>
      <c r="K12" s="32"/>
      <c r="L12" s="33"/>
    </row>
    <row r="13" spans="2:12" ht="30.75" customHeight="1" thickBot="1" x14ac:dyDescent="0.3">
      <c r="B13" s="54"/>
      <c r="C13" s="55"/>
      <c r="D13" s="56" t="s">
        <v>22</v>
      </c>
      <c r="E13" s="53" t="s">
        <v>26</v>
      </c>
      <c r="F13" s="57" t="s">
        <v>22</v>
      </c>
      <c r="G13" s="53" t="s">
        <v>26</v>
      </c>
      <c r="H13" s="58" t="s">
        <v>31</v>
      </c>
      <c r="I13" s="42"/>
      <c r="J13" s="43"/>
      <c r="K13" s="43"/>
      <c r="L13" s="44"/>
    </row>
    <row r="14" spans="2:12" x14ac:dyDescent="0.25">
      <c r="B14" s="22" t="s">
        <v>20</v>
      </c>
      <c r="C14" s="23" t="s">
        <v>0</v>
      </c>
      <c r="D14" s="24">
        <f>SUM(C10:L10)</f>
        <v>6</v>
      </c>
      <c r="E14" s="24">
        <f>SUMPRODUCT(C4:L4,$C$10:$L$10)</f>
        <v>4</v>
      </c>
      <c r="F14" s="23">
        <f>D14+2</f>
        <v>8</v>
      </c>
      <c r="G14" s="23">
        <f>E14+1</f>
        <v>5</v>
      </c>
      <c r="H14" s="25">
        <f>G14/F14</f>
        <v>0.625</v>
      </c>
      <c r="I14" s="45" t="s">
        <v>35</v>
      </c>
      <c r="J14" s="46"/>
      <c r="K14" s="46"/>
      <c r="L14" s="47"/>
    </row>
    <row r="15" spans="2:12" x14ac:dyDescent="0.25">
      <c r="B15" s="26"/>
      <c r="C15" s="1" t="s">
        <v>1</v>
      </c>
      <c r="D15" s="13">
        <f>SUM(C10:L10)</f>
        <v>6</v>
      </c>
      <c r="E15" s="13">
        <f t="shared" ref="E15:E18" si="0">SUMPRODUCT(C5:L5,$C$10:$L$10)</f>
        <v>3</v>
      </c>
      <c r="F15" s="1">
        <f t="shared" ref="F15:F18" si="1">D15+2</f>
        <v>8</v>
      </c>
      <c r="G15" s="1">
        <f t="shared" ref="G15:G18" si="2">E15+1</f>
        <v>4</v>
      </c>
      <c r="H15" s="3">
        <f t="shared" ref="H15:H18" si="3">G15/F15</f>
        <v>0.5</v>
      </c>
      <c r="I15" s="39"/>
      <c r="J15" s="48"/>
      <c r="K15" s="48"/>
      <c r="L15" s="49"/>
    </row>
    <row r="16" spans="2:12" x14ac:dyDescent="0.25">
      <c r="B16" s="26"/>
      <c r="C16" s="1" t="s">
        <v>2</v>
      </c>
      <c r="D16" s="13">
        <f>SUM(C10:L10)</f>
        <v>6</v>
      </c>
      <c r="E16" s="13">
        <f t="shared" si="0"/>
        <v>1</v>
      </c>
      <c r="F16" s="1">
        <f t="shared" si="1"/>
        <v>8</v>
      </c>
      <c r="G16" s="1">
        <f t="shared" si="2"/>
        <v>2</v>
      </c>
      <c r="H16" s="3">
        <f t="shared" si="3"/>
        <v>0.25</v>
      </c>
      <c r="I16" s="39"/>
      <c r="J16" s="48"/>
      <c r="K16" s="48"/>
      <c r="L16" s="49"/>
    </row>
    <row r="17" spans="2:12" x14ac:dyDescent="0.25">
      <c r="B17" s="26"/>
      <c r="C17" s="1" t="s">
        <v>3</v>
      </c>
      <c r="D17" s="13">
        <f>SUM(C10:L10)</f>
        <v>6</v>
      </c>
      <c r="E17" s="13">
        <f t="shared" si="0"/>
        <v>3</v>
      </c>
      <c r="F17" s="1">
        <f t="shared" si="1"/>
        <v>8</v>
      </c>
      <c r="G17" s="1">
        <f t="shared" si="2"/>
        <v>4</v>
      </c>
      <c r="H17" s="3">
        <f t="shared" si="3"/>
        <v>0.5</v>
      </c>
      <c r="I17" s="39"/>
      <c r="J17" s="48"/>
      <c r="K17" s="48"/>
      <c r="L17" s="49"/>
    </row>
    <row r="18" spans="2:12" ht="15.75" thickBot="1" x14ac:dyDescent="0.3">
      <c r="B18" s="27"/>
      <c r="C18" s="5" t="s">
        <v>24</v>
      </c>
      <c r="D18" s="17">
        <f>SUM(C10:L10)</f>
        <v>6</v>
      </c>
      <c r="E18" s="17">
        <f t="shared" si="0"/>
        <v>2</v>
      </c>
      <c r="F18" s="5">
        <f t="shared" si="1"/>
        <v>8</v>
      </c>
      <c r="G18" s="5">
        <f t="shared" si="2"/>
        <v>3</v>
      </c>
      <c r="H18" s="6">
        <f t="shared" si="3"/>
        <v>0.375</v>
      </c>
      <c r="I18" s="50"/>
      <c r="J18" s="51"/>
      <c r="K18" s="51"/>
      <c r="L18" s="52"/>
    </row>
    <row r="19" spans="2:12" ht="15.75" thickBot="1" x14ac:dyDescent="0.3"/>
    <row r="20" spans="2:12" ht="32.25" customHeight="1" thickBot="1" x14ac:dyDescent="0.3">
      <c r="B20" s="34"/>
      <c r="C20" s="35" t="s">
        <v>28</v>
      </c>
      <c r="D20" s="28" t="s">
        <v>28</v>
      </c>
      <c r="E20" s="29"/>
      <c r="F20" s="29" t="s">
        <v>29</v>
      </c>
      <c r="G20" s="30"/>
      <c r="H20" s="31" t="s">
        <v>30</v>
      </c>
      <c r="I20" s="32"/>
      <c r="J20" s="32"/>
      <c r="K20" s="32"/>
      <c r="L20" s="33"/>
    </row>
    <row r="21" spans="2:12" ht="45.75" thickBot="1" x14ac:dyDescent="0.3">
      <c r="B21" s="54"/>
      <c r="C21" s="55"/>
      <c r="D21" s="56" t="s">
        <v>23</v>
      </c>
      <c r="E21" s="53" t="s">
        <v>27</v>
      </c>
      <c r="F21" s="57" t="s">
        <v>22</v>
      </c>
      <c r="G21" s="53" t="s">
        <v>26</v>
      </c>
      <c r="H21" s="58" t="s">
        <v>31</v>
      </c>
      <c r="I21" s="40"/>
      <c r="J21" s="41"/>
      <c r="K21" s="41"/>
      <c r="L21" s="59"/>
    </row>
    <row r="22" spans="2:12" ht="15" customHeight="1" x14ac:dyDescent="0.25">
      <c r="B22" s="22" t="s">
        <v>21</v>
      </c>
      <c r="C22" s="23" t="s">
        <v>0</v>
      </c>
      <c r="D22" s="24">
        <f>COUNT($C$10:$L$10)-D14</f>
        <v>4</v>
      </c>
      <c r="E22" s="24">
        <f>SUM(C4:L4)-E14</f>
        <v>2</v>
      </c>
      <c r="F22" s="23">
        <f>D22+2</f>
        <v>6</v>
      </c>
      <c r="G22" s="23">
        <f>E22+1</f>
        <v>3</v>
      </c>
      <c r="H22" s="25">
        <f>G22/F22</f>
        <v>0.5</v>
      </c>
      <c r="I22" s="45" t="s">
        <v>34</v>
      </c>
      <c r="J22" s="46"/>
      <c r="K22" s="46"/>
      <c r="L22" s="47"/>
    </row>
    <row r="23" spans="2:12" ht="15" customHeight="1" x14ac:dyDescent="0.25">
      <c r="B23" s="26"/>
      <c r="C23" s="1" t="s">
        <v>1</v>
      </c>
      <c r="D23" s="13">
        <f t="shared" ref="D23:D26" si="4">COUNT($C$10:$L$10)-D15</f>
        <v>4</v>
      </c>
      <c r="E23" s="13">
        <f t="shared" ref="E23:E26" si="5">SUM(C5:L5)-E15</f>
        <v>1</v>
      </c>
      <c r="F23" s="1">
        <f t="shared" ref="F23:F26" si="6">D23+2</f>
        <v>6</v>
      </c>
      <c r="G23" s="1">
        <f t="shared" ref="G23:G26" si="7">E23+1</f>
        <v>2</v>
      </c>
      <c r="H23" s="3">
        <f t="shared" ref="H23:H26" si="8">G23/F23</f>
        <v>0.33333333333333331</v>
      </c>
      <c r="I23" s="39"/>
      <c r="J23" s="48"/>
      <c r="K23" s="48"/>
      <c r="L23" s="49"/>
    </row>
    <row r="24" spans="2:12" ht="15" customHeight="1" x14ac:dyDescent="0.25">
      <c r="B24" s="26"/>
      <c r="C24" s="1" t="s">
        <v>2</v>
      </c>
      <c r="D24" s="13">
        <f t="shared" si="4"/>
        <v>4</v>
      </c>
      <c r="E24" s="13">
        <f t="shared" si="5"/>
        <v>2</v>
      </c>
      <c r="F24" s="1">
        <f t="shared" si="6"/>
        <v>6</v>
      </c>
      <c r="G24" s="1">
        <f t="shared" si="7"/>
        <v>3</v>
      </c>
      <c r="H24" s="3">
        <f t="shared" si="8"/>
        <v>0.5</v>
      </c>
      <c r="I24" s="39"/>
      <c r="J24" s="48"/>
      <c r="K24" s="48"/>
      <c r="L24" s="49"/>
    </row>
    <row r="25" spans="2:12" ht="15" customHeight="1" x14ac:dyDescent="0.25">
      <c r="B25" s="26"/>
      <c r="C25" s="1" t="s">
        <v>3</v>
      </c>
      <c r="D25" s="13">
        <f t="shared" si="4"/>
        <v>4</v>
      </c>
      <c r="E25" s="13">
        <f t="shared" si="5"/>
        <v>3</v>
      </c>
      <c r="F25" s="1">
        <f t="shared" si="6"/>
        <v>6</v>
      </c>
      <c r="G25" s="1">
        <f t="shared" si="7"/>
        <v>4</v>
      </c>
      <c r="H25" s="3">
        <f t="shared" si="8"/>
        <v>0.66666666666666663</v>
      </c>
      <c r="I25" s="39"/>
      <c r="J25" s="48"/>
      <c r="K25" s="48"/>
      <c r="L25" s="49"/>
    </row>
    <row r="26" spans="2:12" ht="15" customHeight="1" thickBot="1" x14ac:dyDescent="0.3">
      <c r="B26" s="27"/>
      <c r="C26" s="5" t="s">
        <v>24</v>
      </c>
      <c r="D26" s="17">
        <f t="shared" si="4"/>
        <v>4</v>
      </c>
      <c r="E26" s="17">
        <f t="shared" si="5"/>
        <v>3</v>
      </c>
      <c r="F26" s="5">
        <f t="shared" si="6"/>
        <v>6</v>
      </c>
      <c r="G26" s="5">
        <f t="shared" si="7"/>
        <v>4</v>
      </c>
      <c r="H26" s="6">
        <f t="shared" si="8"/>
        <v>0.66666666666666663</v>
      </c>
      <c r="I26" s="50"/>
      <c r="J26" s="51"/>
      <c r="K26" s="51"/>
      <c r="L26" s="52"/>
    </row>
    <row r="27" spans="2:12" ht="15.75" customHeight="1" thickBot="1" x14ac:dyDescent="0.3">
      <c r="B27"/>
      <c r="C27"/>
      <c r="D27"/>
      <c r="E27"/>
      <c r="F27"/>
      <c r="G27"/>
      <c r="H27"/>
      <c r="I27"/>
      <c r="J27"/>
      <c r="K27"/>
      <c r="L27"/>
    </row>
    <row r="28" spans="2:12" ht="19.5" thickBot="1" x14ac:dyDescent="0.35">
      <c r="B28" s="36" t="s">
        <v>33</v>
      </c>
      <c r="C28" s="37"/>
      <c r="D28" s="37"/>
      <c r="E28" s="37"/>
      <c r="F28" s="37"/>
      <c r="G28" s="37"/>
      <c r="H28" s="37"/>
      <c r="I28" s="37"/>
      <c r="J28" s="37"/>
      <c r="K28" s="37"/>
      <c r="L28" s="38"/>
    </row>
    <row r="29" spans="2:12" x14ac:dyDescent="0.25">
      <c r="B29" s="11" t="s">
        <v>25</v>
      </c>
      <c r="C29" s="11" t="s">
        <v>6</v>
      </c>
      <c r="D29" s="11" t="s">
        <v>7</v>
      </c>
      <c r="E29" s="11" t="s">
        <v>8</v>
      </c>
      <c r="F29" s="11" t="s">
        <v>9</v>
      </c>
      <c r="G29" s="11" t="s">
        <v>10</v>
      </c>
      <c r="H29" s="11" t="s">
        <v>11</v>
      </c>
      <c r="I29" s="11" t="s">
        <v>12</v>
      </c>
      <c r="J29" s="11" t="s">
        <v>13</v>
      </c>
      <c r="K29" s="11" t="s">
        <v>14</v>
      </c>
      <c r="L29" s="12" t="s">
        <v>15</v>
      </c>
    </row>
    <row r="30" spans="2:12" x14ac:dyDescent="0.25">
      <c r="B30" s="2" t="s">
        <v>16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4">
        <v>0</v>
      </c>
    </row>
    <row r="31" spans="2:12" x14ac:dyDescent="0.25">
      <c r="B31" s="2" t="s">
        <v>17</v>
      </c>
      <c r="C31" s="15">
        <v>1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1</v>
      </c>
      <c r="L31" s="16">
        <v>1</v>
      </c>
    </row>
    <row r="32" spans="2:12" x14ac:dyDescent="0.25">
      <c r="B32" s="2" t="s">
        <v>18</v>
      </c>
      <c r="C32" s="13">
        <v>0</v>
      </c>
      <c r="D32" s="13">
        <v>0</v>
      </c>
      <c r="E32" s="13">
        <v>0</v>
      </c>
      <c r="F32" s="13">
        <v>0</v>
      </c>
      <c r="G32" s="13">
        <v>1</v>
      </c>
      <c r="H32" s="13">
        <v>1</v>
      </c>
      <c r="I32" s="13">
        <v>0</v>
      </c>
      <c r="J32" s="13">
        <v>1</v>
      </c>
      <c r="K32" s="13">
        <v>0</v>
      </c>
      <c r="L32" s="14">
        <v>0</v>
      </c>
    </row>
    <row r="33" spans="2:12" x14ac:dyDescent="0.25">
      <c r="B33" s="2" t="s">
        <v>19</v>
      </c>
      <c r="C33" s="15">
        <v>0</v>
      </c>
      <c r="D33" s="15">
        <v>0</v>
      </c>
      <c r="E33" s="15">
        <v>1</v>
      </c>
      <c r="F33" s="15">
        <v>1</v>
      </c>
      <c r="G33" s="15">
        <v>0</v>
      </c>
      <c r="H33" s="15">
        <v>0</v>
      </c>
      <c r="I33" s="15">
        <v>1</v>
      </c>
      <c r="J33" s="15">
        <v>1</v>
      </c>
      <c r="K33" s="15">
        <v>1</v>
      </c>
      <c r="L33" s="16">
        <v>1</v>
      </c>
    </row>
    <row r="34" spans="2:12" ht="15.75" thickBot="1" x14ac:dyDescent="0.3">
      <c r="B34" s="4" t="s">
        <v>4</v>
      </c>
      <c r="C34" s="17">
        <v>0</v>
      </c>
      <c r="D34" s="17">
        <v>1</v>
      </c>
      <c r="E34" s="17">
        <v>1</v>
      </c>
      <c r="F34" s="17">
        <v>0</v>
      </c>
      <c r="G34" s="17">
        <v>1</v>
      </c>
      <c r="H34" s="17">
        <v>1</v>
      </c>
      <c r="I34" s="17">
        <v>0</v>
      </c>
      <c r="J34" s="17">
        <v>0</v>
      </c>
      <c r="K34" s="17">
        <v>0</v>
      </c>
      <c r="L34" s="18">
        <v>1</v>
      </c>
    </row>
    <row r="35" spans="2:12" ht="15.75" thickBot="1" x14ac:dyDescent="0.3"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2" ht="15.75" thickBot="1" x14ac:dyDescent="0.3">
      <c r="B36" s="8" t="s">
        <v>36</v>
      </c>
      <c r="C36" s="20">
        <f>(IF(C30=1,$H$14,(1-$H$14)))*(IF(C31=1,$H$15,(1-$H$15)))*(IF(C32=1,$H$16,(1-$H$16)))*(IF(C33=1,$H$17,(1-$H$17))*(IF(C34=1,$H$18,(1-$H$18))))*($D$14/($D$14+$D$22))</f>
        <v>4.39453125E-2</v>
      </c>
      <c r="D36" s="20">
        <f t="shared" ref="D36:L36" si="9">(IF(D30=1,$H$14,(1-$H$14)))*(IF(D31=1,$H$15,(1-$H$15)))*(IF(D32=1,$H$16,(1-$H$16)))*(IF(D33=1,$H$17,(1-$H$17))*(IF(D34=1,$H$18,(1-$H$18))))*($D$14/($D$14+$D$22))</f>
        <v>2.63671875E-2</v>
      </c>
      <c r="E36" s="20">
        <f t="shared" si="9"/>
        <v>2.63671875E-2</v>
      </c>
      <c r="F36" s="20">
        <f t="shared" si="9"/>
        <v>4.39453125E-2</v>
      </c>
      <c r="G36" s="20">
        <f t="shared" si="9"/>
        <v>8.7890625E-3</v>
      </c>
      <c r="H36" s="20">
        <f t="shared" si="9"/>
        <v>8.7890625E-3</v>
      </c>
      <c r="I36" s="20">
        <f t="shared" si="9"/>
        <v>2.63671875E-2</v>
      </c>
      <c r="J36" s="20">
        <f t="shared" si="9"/>
        <v>8.7890625E-3</v>
      </c>
      <c r="K36" s="20">
        <f t="shared" si="9"/>
        <v>2.63671875E-2</v>
      </c>
      <c r="L36" s="20">
        <f t="shared" si="9"/>
        <v>1.5820312499999999E-2</v>
      </c>
    </row>
    <row r="37" spans="2:12" ht="15.75" thickBot="1" x14ac:dyDescent="0.3">
      <c r="B37" s="8" t="s">
        <v>36</v>
      </c>
      <c r="C37" s="20">
        <f>(IF(C30=1,$H$22,(1-$H$22)))*(IF(C31=1,$H$23,(1-$H$23)))*(IF(C32=1,$H$24,(1-$H$24)))*(IF(C33=1,$H$25,(1-$H$25))*(IF(C34=1,$H$26,(1-$H$26))))*($D$22/($D$14+$D$22))</f>
        <v>3.7037037037037043E-3</v>
      </c>
      <c r="D37" s="20">
        <f t="shared" ref="D37:L37" si="10">(IF(D30=1,$H$22,(1-$H$22)))*(IF(D31=1,$H$23,(1-$H$23)))*(IF(D32=1,$H$24,(1-$H$24)))*(IF(D33=1,$H$25,(1-$H$25))*(IF(D34=1,$H$26,(1-$H$26))))*($D$22/($D$14+$D$22))</f>
        <v>7.4074074074074077E-3</v>
      </c>
      <c r="E37" s="20">
        <f t="shared" si="10"/>
        <v>2.9629629629629634E-2</v>
      </c>
      <c r="F37" s="20">
        <f t="shared" si="10"/>
        <v>1.4814814814814817E-2</v>
      </c>
      <c r="G37" s="20">
        <f t="shared" si="10"/>
        <v>1.4814814814814817E-2</v>
      </c>
      <c r="H37" s="20">
        <f t="shared" si="10"/>
        <v>1.4814814814814817E-2</v>
      </c>
      <c r="I37" s="20">
        <f t="shared" si="10"/>
        <v>1.4814814814814817E-2</v>
      </c>
      <c r="J37" s="20">
        <f t="shared" si="10"/>
        <v>1.4814814814814817E-2</v>
      </c>
      <c r="K37" s="20">
        <f t="shared" si="10"/>
        <v>7.4074074074074077E-3</v>
      </c>
      <c r="L37" s="20">
        <f t="shared" si="10"/>
        <v>1.4814814814814815E-2</v>
      </c>
    </row>
    <row r="38" spans="2:12" ht="15.75" thickBot="1" x14ac:dyDescent="0.3">
      <c r="B38" s="8" t="s">
        <v>37</v>
      </c>
      <c r="C38" s="60">
        <f>IF(C36&gt;C37,1,0)</f>
        <v>1</v>
      </c>
      <c r="D38" s="60">
        <f t="shared" ref="D38:L38" si="11">IF(D36&gt;D37,1,0)</f>
        <v>1</v>
      </c>
      <c r="E38" s="60">
        <f t="shared" si="11"/>
        <v>0</v>
      </c>
      <c r="F38" s="60">
        <f t="shared" si="11"/>
        <v>1</v>
      </c>
      <c r="G38" s="60">
        <f t="shared" si="11"/>
        <v>0</v>
      </c>
      <c r="H38" s="60">
        <f t="shared" si="11"/>
        <v>0</v>
      </c>
      <c r="I38" s="60">
        <f t="shared" si="11"/>
        <v>1</v>
      </c>
      <c r="J38" s="60">
        <f t="shared" si="11"/>
        <v>0</v>
      </c>
      <c r="K38" s="60">
        <f t="shared" si="11"/>
        <v>1</v>
      </c>
      <c r="L38" s="60">
        <f t="shared" si="11"/>
        <v>1</v>
      </c>
    </row>
    <row r="39" spans="2:12" ht="15.75" thickBot="1" x14ac:dyDescent="0.3">
      <c r="B39"/>
      <c r="C39" s="61" t="str">
        <f>IF(C38=C10,"Correct","Wrong")</f>
        <v>Correct</v>
      </c>
      <c r="D39" s="9" t="str">
        <f t="shared" ref="D39:L39" si="12">IF(D38=D10,"Correct","Wrong")</f>
        <v>Correct</v>
      </c>
      <c r="E39" s="9" t="str">
        <f t="shared" si="12"/>
        <v>Correct</v>
      </c>
      <c r="F39" s="9" t="str">
        <f t="shared" si="12"/>
        <v>Correct</v>
      </c>
      <c r="G39" s="9" t="str">
        <f t="shared" si="12"/>
        <v>Correct</v>
      </c>
      <c r="H39" s="9" t="str">
        <f t="shared" si="12"/>
        <v>Wrong</v>
      </c>
      <c r="I39" s="9" t="str">
        <f t="shared" si="12"/>
        <v>Correct</v>
      </c>
      <c r="J39" s="9" t="str">
        <f t="shared" si="12"/>
        <v>Correct</v>
      </c>
      <c r="K39" s="9" t="str">
        <f t="shared" si="12"/>
        <v>Correct</v>
      </c>
      <c r="L39" s="10" t="str">
        <f t="shared" si="12"/>
        <v>Wrong</v>
      </c>
    </row>
    <row r="40" spans="2:12" ht="16.5" thickBot="1" x14ac:dyDescent="0.3">
      <c r="B40" s="62" t="s">
        <v>38</v>
      </c>
      <c r="C40" s="63">
        <f>COUNTIF(C39:L39,"=Correct")/COUNTA(C39:L39)</f>
        <v>0.8</v>
      </c>
    </row>
    <row r="41" spans="2:12" ht="15.75" thickBot="1" x14ac:dyDescent="0.3"/>
    <row r="42" spans="2:12" ht="19.5" thickBot="1" x14ac:dyDescent="0.35">
      <c r="B42" s="64" t="s">
        <v>39</v>
      </c>
      <c r="C42" s="65"/>
      <c r="D42" s="65"/>
      <c r="E42" s="66"/>
    </row>
    <row r="43" spans="2:12" x14ac:dyDescent="0.25">
      <c r="B43" s="67" t="s">
        <v>16</v>
      </c>
      <c r="C43" s="71">
        <v>1</v>
      </c>
      <c r="D43" s="74" t="str">
        <f>IF(SUM(C43:C47)&gt;0,IF((IF(C43=1,$H$14,(1-$H$14)))*(IF(C44=1,$H$15,(1-$H$15)))*(IF(C45=1,$H$16,(1-$H$16)))*(IF(C46=1,$H$17,(1-$H$17))*(IF(C47=1,$H$18,(1-$H$18))))&gt;(IF(C43=1,$H$22,(1-$H$22)))*(IF(C44=1,$H$23,(1-$H$23)))*(IF(C45=1,$H$24,(1-$H$24)))*(IF(C46=1,$H$25,(1-$H$25))*(IF(C47=1,$H$26,(1-$H$26)))),"I like it","I don't like it"),"")</f>
        <v>I like it</v>
      </c>
      <c r="E43" s="68"/>
    </row>
    <row r="44" spans="2:12" x14ac:dyDescent="0.25">
      <c r="B44" s="2" t="s">
        <v>17</v>
      </c>
      <c r="C44" s="72">
        <v>1</v>
      </c>
      <c r="D44" s="75"/>
      <c r="E44" s="69"/>
    </row>
    <row r="45" spans="2:12" x14ac:dyDescent="0.25">
      <c r="B45" s="2" t="s">
        <v>18</v>
      </c>
      <c r="C45" s="72">
        <v>1</v>
      </c>
      <c r="D45" s="75"/>
      <c r="E45" s="69"/>
    </row>
    <row r="46" spans="2:12" x14ac:dyDescent="0.25">
      <c r="B46" s="2" t="s">
        <v>19</v>
      </c>
      <c r="C46" s="72">
        <v>0</v>
      </c>
      <c r="D46" s="75"/>
      <c r="E46" s="69"/>
    </row>
    <row r="47" spans="2:12" ht="15.75" thickBot="1" x14ac:dyDescent="0.3">
      <c r="B47" s="4" t="s">
        <v>4</v>
      </c>
      <c r="C47" s="73">
        <v>0</v>
      </c>
      <c r="D47" s="76"/>
      <c r="E47" s="70"/>
    </row>
  </sheetData>
  <mergeCells count="18">
    <mergeCell ref="D43:E47"/>
    <mergeCell ref="B42:E42"/>
    <mergeCell ref="B20:C21"/>
    <mergeCell ref="D20:E20"/>
    <mergeCell ref="F12:G12"/>
    <mergeCell ref="H12:L12"/>
    <mergeCell ref="B28:L28"/>
    <mergeCell ref="I22:L26"/>
    <mergeCell ref="I21:L21"/>
    <mergeCell ref="I13:L13"/>
    <mergeCell ref="I14:L18"/>
    <mergeCell ref="B2:L2"/>
    <mergeCell ref="B14:B18"/>
    <mergeCell ref="B22:B26"/>
    <mergeCell ref="D12:E12"/>
    <mergeCell ref="F20:G20"/>
    <mergeCell ref="H20:L20"/>
    <mergeCell ref="B12:C13"/>
  </mergeCells>
  <conditionalFormatting sqref="D43:E47">
    <cfRule type="cellIs" dxfId="0" priority="2" operator="equal">
      <formula>"I like it"</formula>
    </cfRule>
    <cfRule type="cellIs" dxfId="1" priority="1" operator="equal">
      <formula>"I don't like it"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Singh</dc:creator>
  <cp:lastModifiedBy>Devendra Singh</cp:lastModifiedBy>
  <dcterms:created xsi:type="dcterms:W3CDTF">2018-03-08T02:59:17Z</dcterms:created>
  <dcterms:modified xsi:type="dcterms:W3CDTF">2018-03-09T06:08:03Z</dcterms:modified>
</cp:coreProperties>
</file>