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Sale" sheetId="3" r:id="rId6"/>
    <sheet state="visible" name="GoodsEnhance" sheetId="4" r:id="rId7"/>
    <sheet state="visible" name="Consumable" sheetId="5" r:id="rId8"/>
    <sheet state="visible" name="ConsumableSale" sheetId="6" r:id="rId9"/>
    <sheet state="visible" name="ConsumableEnhance" sheetId="7" r:id="rId10"/>
    <sheet state="visible" name="NonConsumable" sheetId="8" r:id="rId11"/>
    <sheet state="visible" name="NonConsumableSale" sheetId="9" r:id="rId12"/>
    <sheet state="visible" name="NonConsumableEnhance" sheetId="10" r:id="rId13"/>
    <sheet state="visible" name="Weapon" sheetId="11" r:id="rId14"/>
    <sheet state="visible" name="WeaponSale" sheetId="12" r:id="rId15"/>
    <sheet state="visible" name="WeaponEnhance" sheetId="13" r:id="rId16"/>
    <sheet state="visible" name="Armor" sheetId="14" r:id="rId17"/>
    <sheet state="visible" name="ArmorSale" sheetId="15" r:id="rId18"/>
    <sheet state="visible" name="ArmorEnhance" sheetId="16" r:id="rId19"/>
    <sheet state="visible" name="Accessory" sheetId="17" r:id="rId20"/>
    <sheet state="visible" name="AccessorySale" sheetId="18" r:id="rId21"/>
    <sheet state="visible" name="AccessoryEnhance" sheetId="19" r:id="rId22"/>
    <sheet state="visible" name="Attach" sheetId="20" r:id="rId23"/>
    <sheet state="visible" name="AttachSale" sheetId="21" r:id="rId24"/>
    <sheet state="visible" name="AttachEnhance" sheetId="22" r:id="rId25"/>
  </sheets>
  <definedNames/>
  <calcPr/>
</workbook>
</file>

<file path=xl/sharedStrings.xml><?xml version="1.0" encoding="utf-8"?>
<sst xmlns="http://schemas.openxmlformats.org/spreadsheetml/2006/main" count="428" uniqueCount="104">
  <si>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</si>
  <si>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</si>
  <si>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</si>
  <si>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</si>
  <si>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</si>
  <si>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</si>
  <si>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</si>
  <si>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</si>
  <si>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</si>
  <si>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</si>
  <si>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</si>
  <si>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</si>
  <si>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</si>
  <si>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</si>
  <si>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</si>
  <si>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</si>
  <si>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</si>
  <si>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</si>
  <si>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</si>
  <si>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</si>
  <si>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</si>
  <si>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개수 - 1</t>
  </si>
  <si>
    <t>베리에이션 (DSKType) [0 ~ 98]</t>
  </si>
  <si>
    <t>아이템 개수</t>
  </si>
  <si>
    <t>강화 - 1</t>
  </si>
  <si>
    <t>체력 - 1</t>
  </si>
  <si>
    <t>값 타입</t>
  </si>
  <si>
    <t>스킬</t>
  </si>
  <si>
    <t>마력 - 1</t>
  </si>
  <si>
    <t>스킬 레벨</t>
  </si>
  <si>
    <t>기력 - 1</t>
  </si>
  <si>
    <t>정수</t>
  </si>
  <si>
    <t>스킬 경험치</t>
  </si>
  <si>
    <t>체력 회복 - 1</t>
  </si>
  <si>
    <t>실수</t>
  </si>
  <si>
    <t>스킬 개수</t>
  </si>
  <si>
    <t>마력 회복 - 1</t>
  </si>
  <si>
    <t>기력 회복 - 1</t>
  </si>
  <si>
    <t>결제 타입</t>
  </si>
  <si>
    <t>객체</t>
  </si>
  <si>
    <t>물리 공격력 - 1</t>
  </si>
  <si>
    <t>객체 레벨</t>
  </si>
  <si>
    <t>마법 공격력 - 1</t>
  </si>
  <si>
    <t>광고</t>
  </si>
  <si>
    <t>객체 경험치</t>
  </si>
  <si>
    <t>물리 방어력 - 1</t>
  </si>
  <si>
    <t>인앱결제</t>
  </si>
  <si>
    <t>객체 개수</t>
  </si>
  <si>
    <t>마법 방어력 - 1</t>
  </si>
  <si>
    <t>타겟</t>
  </si>
  <si>
    <t>인식 범위 - 1</t>
  </si>
  <si>
    <t>어빌리티</t>
  </si>
  <si>
    <t>공격 범위 - 1</t>
  </si>
  <si>
    <t>타겟 타입</t>
  </si>
  <si>
    <t>공격 속도 - 1</t>
  </si>
  <si>
    <t>이동 속도 - 1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</si>
  <si>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</si>
  <si>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</si>
  <si>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</si>
  <si>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</si>
  <si>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</si>
  <si>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</si>
  <si>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</si>
  <si>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</si>
  <si>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</si>
  <si>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</si>
  <si>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</si>
  <si>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</si>
  <si>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</si>
  <si>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</si>
  <si>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</si>
  <si>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</si>
  <si>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</si>
  <si>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</si>
  <si>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</si>
  <si>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</si>
  <si>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</si>
  <si>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</si>
  <si>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</si>
  <si>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</si>
  <si>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코인</t>
  </si>
  <si>
    <t>PayTargetInfo_01</t>
  </si>
  <si>
    <t>AcquireTargetInfo_01</t>
  </si>
  <si>
    <t>재화 아이템 판매 샘플</t>
  </si>
  <si>
    <t>재화 아이템 강화 샘플</t>
  </si>
  <si>
    <t>힌트</t>
  </si>
  <si>
    <t>이어하기</t>
  </si>
  <si>
    <t>재배치</t>
  </si>
  <si>
    <t>소모 아이템 강화 샘플</t>
  </si>
  <si>
    <t>광고 제거</t>
  </si>
  <si>
    <t>비소모 아이템 판매 샘플</t>
  </si>
  <si>
    <t>비소모 아이템 강화 샘플</t>
  </si>
  <si>
    <t>무기 아이템 샘플</t>
  </si>
  <si>
    <t>무기 아이템 판매 샘플</t>
  </si>
  <si>
    <t>무기 아이템 강화 샘플</t>
  </si>
  <si>
    <t>방어구 아이템 샘플</t>
  </si>
  <si>
    <t>방어구 아이템 판매 샘플</t>
  </si>
  <si>
    <t>방어구 아이템 강화 샘플</t>
  </si>
  <si>
    <t>악세서리 아이템 샘플</t>
  </si>
  <si>
    <t>악세서리 아이템 판매 샘플</t>
  </si>
  <si>
    <t>악세서리 아이템 강화 샘플</t>
  </si>
  <si>
    <t>장식 아이템 샘플</t>
  </si>
  <si>
    <t>장식 아이템 판매 샘플</t>
  </si>
  <si>
    <t>장식 아이템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</si>
</sst>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5" Type="http://schemas.openxmlformats.org/officeDocument/2006/relationships/worksheet" Target="worksheets/sheet2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23</v>
      </c>
      <c r="L6" s="18">
        <v>300000.0</v>
      </c>
      <c r="M6" s="7"/>
      <c r="N6" s="7"/>
      <c r="O6" s="8"/>
      <c r="P6" s="8"/>
      <c r="Q6" s="9"/>
      <c r="R6" s="9"/>
      <c r="S6" s="10"/>
      <c r="T6" s="10"/>
      <c r="U6" s="11" t="s">
        <v>24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/>
      <c r="L7" s="6"/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1.001E8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32</v>
      </c>
      <c r="L10" s="18">
        <v>1.002E8</v>
      </c>
      <c r="M10" s="7"/>
      <c r="N10" s="7"/>
      <c r="O10" s="8"/>
      <c r="P10" s="8"/>
      <c r="Q10" s="9"/>
      <c r="R10" s="9"/>
      <c r="S10" s="10"/>
      <c r="T10" s="10"/>
      <c r="U10" s="11" t="s">
        <v>33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34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35</v>
      </c>
      <c r="L11" s="18">
        <v>1.003E8</v>
      </c>
      <c r="M11" s="7"/>
      <c r="N11" s="7"/>
      <c r="O11" s="8"/>
      <c r="P11" s="8"/>
      <c r="Q11" s="9"/>
      <c r="R11" s="9"/>
      <c r="S11" s="10"/>
      <c r="T11" s="10"/>
      <c r="U11" s="11" t="s">
        <v>36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/>
      <c r="L12" s="6"/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 t="s">
        <v>41</v>
      </c>
      <c r="L14" s="18">
        <v>2.001E8</v>
      </c>
      <c r="M14" s="7"/>
      <c r="N14" s="7"/>
      <c r="O14" s="8"/>
      <c r="P14" s="8"/>
      <c r="Q14" s="9"/>
      <c r="R14" s="9"/>
      <c r="S14" s="10"/>
      <c r="T14" s="10"/>
      <c r="U14" s="11" t="s">
        <v>42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43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44</v>
      </c>
      <c r="L15" s="18">
        <v>2.002E8</v>
      </c>
      <c r="M15" s="7"/>
      <c r="N15" s="7"/>
      <c r="O15" s="8"/>
      <c r="P15" s="8"/>
      <c r="Q15" s="9"/>
      <c r="R15" s="9"/>
      <c r="S15" s="10"/>
      <c r="T15" s="10"/>
      <c r="U15" s="11" t="s">
        <v>45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46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47</v>
      </c>
      <c r="L16" s="18">
        <v>2.003E8</v>
      </c>
      <c r="M16" s="7"/>
      <c r="N16" s="7"/>
      <c r="O16" s="8"/>
      <c r="P16" s="8"/>
      <c r="Q16" s="9"/>
      <c r="R16" s="9"/>
      <c r="S16" s="10"/>
      <c r="T16" s="10"/>
      <c r="U16" s="11" t="s">
        <v>48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49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50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51</v>
      </c>
      <c r="L18" s="18">
        <v>3.0E8</v>
      </c>
      <c r="M18" s="7"/>
      <c r="N18" s="7"/>
      <c r="O18" s="8"/>
      <c r="P18" s="8"/>
      <c r="Q18" s="9"/>
      <c r="R18" s="9"/>
      <c r="S18" s="10"/>
      <c r="T18" s="10"/>
      <c r="U18" s="11" t="s">
        <v>52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53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54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55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56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27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57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39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51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59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7" t="s">
        <v>78</v>
      </c>
      <c r="P1" s="27" t="s">
        <v>79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31"/>
      <c r="S2" s="31"/>
      <c r="T2" s="31"/>
      <c r="U2" s="31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83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84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7" t="s">
        <v>78</v>
      </c>
      <c r="P1" s="1" t="s">
        <v>79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85</v>
      </c>
      <c r="B2" s="37">
        <v>1.0</v>
      </c>
      <c r="C2" s="14">
        <v>0.0</v>
      </c>
      <c r="D2" s="37">
        <v>1.0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100100000</v>
      </c>
      <c r="L2" s="13">
        <f>IF($A2="", -1, ($B2*README!$B$2)+($C2*README!$B$3)+($D2*README!$B$4)+($E2*README!$B$5)+($F2*README!$B$6)-1)</f>
        <v>100099999</v>
      </c>
      <c r="M2" s="13">
        <f>IF($A2="", -1, ($B2*README!$B$2)+($C2*README!$B$3)+($D2*README!$B$4)+($E2*README!$B$5)+($F2*README!$B$6)+1)</f>
        <v>100100001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31"/>
      <c r="S2" s="31"/>
      <c r="T2" s="31"/>
      <c r="U2" s="31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 t="s">
        <v>86</v>
      </c>
      <c r="B3" s="37">
        <v>1.0</v>
      </c>
      <c r="C3" s="14">
        <v>0.0</v>
      </c>
      <c r="D3" s="37">
        <v>1.0</v>
      </c>
      <c r="E3" s="14">
        <v>1.0</v>
      </c>
      <c r="F3" s="14">
        <v>0.0</v>
      </c>
      <c r="G3" s="29">
        <v>0.0</v>
      </c>
      <c r="H3" s="38">
        <v>0.0</v>
      </c>
      <c r="I3" s="29"/>
      <c r="J3" s="29"/>
      <c r="K3" s="13">
        <f>IF($A3="", -1, ($B3*README!$B$2)+($C3*README!$B$3)+($D3*README!$B$4)+($E3*README!$B$5)+($F3*README!$B$6))</f>
        <v>100100100</v>
      </c>
      <c r="L3" s="13">
        <f>IF($A3="", -1, ($B3*README!$B$2)+($C3*README!$B$3)+($D3*README!$B$4)+($E3*README!$B$5)+($F3*README!$B$6)-1)</f>
        <v>100100099</v>
      </c>
      <c r="M3" s="13">
        <f>IF($A3="", -1, ($B3*README!$B$2)+($C3*README!$B$3)+($D3*README!$B$4)+($E3*README!$B$5)+($F3*README!$B$6)+1)</f>
        <v>100100101</v>
      </c>
      <c r="N3" s="13" t="str">
        <f>JOIN(", ", README!$L$2, README!$B$27, -1, README!$B$9, 0)</f>
        <v>-1, -1, -1, -1, 0</v>
      </c>
      <c r="O3" s="13" t="str">
        <f>JOIN(", ", README!$L$2, README!$B$27, -1, README!$B$9, 0)</f>
        <v>-1, -1, -1, -1, 0</v>
      </c>
      <c r="P3" s="13" t="str">
        <f>JOIN(", ", README!$L$2, README!$B$27, -1, README!$B$9, 0)</f>
        <v>-1, -1, -1, -1, 0</v>
      </c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8" t="s">
        <v>87</v>
      </c>
      <c r="B4" s="37">
        <v>1.0</v>
      </c>
      <c r="C4" s="14">
        <v>0.0</v>
      </c>
      <c r="D4" s="37">
        <v>1.0</v>
      </c>
      <c r="E4" s="14">
        <v>2.0</v>
      </c>
      <c r="F4" s="14">
        <v>0.0</v>
      </c>
      <c r="G4" s="29">
        <v>0.0</v>
      </c>
      <c r="H4" s="38">
        <v>0.0</v>
      </c>
      <c r="I4" s="29"/>
      <c r="J4" s="29"/>
      <c r="K4" s="13">
        <f>IF($A4="", -1, ($B4*README!$B$2)+($C4*README!$B$3)+($D4*README!$B$4)+($E4*README!$B$5)+($F4*README!$B$6))</f>
        <v>100100200</v>
      </c>
      <c r="L4" s="13">
        <f>IF($A4="", -1, ($B4*README!$B$2)+($C4*README!$B$3)+($D4*README!$B$4)+($E4*README!$B$5)+($F4*README!$B$6)-1)</f>
        <v>100100199</v>
      </c>
      <c r="M4" s="13">
        <f>IF($A4="", -1, ($B4*README!$B$2)+($C4*README!$B$3)+($D4*README!$B$4)+($E4*README!$B$5)+($F4*README!$B$6)+1)</f>
        <v>100100201</v>
      </c>
      <c r="N4" s="13" t="str">
        <f>JOIN(", ", README!$L$2, README!$B$27, -1, README!$B$9, 0)</f>
        <v>-1, -1, -1, -1, 0</v>
      </c>
      <c r="O4" s="13" t="str">
        <f>JOIN(", ", README!$L$2, README!$B$27, -1, README!$B$9, 0)</f>
        <v>-1, -1, -1, -1, 0</v>
      </c>
      <c r="P4" s="13" t="str">
        <f>JOIN(", ", README!$L$2, README!$B$27, -1, README!$B$9, 0)</f>
        <v>-1, -1, -1, -1, 0</v>
      </c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1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1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1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1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1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1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1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1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39"/>
      <c r="L13" s="29"/>
      <c r="M13" s="29"/>
      <c r="N13" s="32"/>
      <c r="O13" s="32"/>
      <c r="P13" s="1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1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1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1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1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1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1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1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1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1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1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1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1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1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1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1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1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1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1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1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1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1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1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1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1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1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1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1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1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1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1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1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1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1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1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1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1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1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1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1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1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1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1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1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1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1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1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1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1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1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1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1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1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1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1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1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1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1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1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1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1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1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1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1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1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1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1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1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1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1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1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1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1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1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1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1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1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1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1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1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1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1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1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1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1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1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1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1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1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1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1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1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1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1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1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1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1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1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1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1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1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1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1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1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1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1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1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1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1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1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1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1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1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1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1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1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1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1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1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1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1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1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1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1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1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1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1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1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1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1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1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1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1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1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1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1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1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1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1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1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1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1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1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1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1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1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1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1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1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1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1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1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1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1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1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1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1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1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1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1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1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1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1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1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1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1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1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1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1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1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1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1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1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1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1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1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1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1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1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1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1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1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1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1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1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1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1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1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1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1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1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1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1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1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1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1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1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1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1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1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1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1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1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1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1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1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1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1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12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12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12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12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12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12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12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12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12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12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12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12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12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12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12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12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12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12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12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12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12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12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12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12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12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12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12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12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12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12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12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12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12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12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12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12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12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12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12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12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12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12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12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12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12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12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12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12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12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12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12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12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12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12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12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12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12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12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12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12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12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12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12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12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12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12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12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12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12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12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12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12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12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12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12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12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12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12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12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12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12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12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12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12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12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12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12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12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12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12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12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12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12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12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12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12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12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12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12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12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12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12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12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12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12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12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12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12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12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12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12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12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12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12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12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12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12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12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12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12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12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12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12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12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12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12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12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12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12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12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12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12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12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12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12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12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12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12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12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12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12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12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12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12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12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12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12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12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12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12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12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12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12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12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12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12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12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12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12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12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12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12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12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12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12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12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12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12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12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12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12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12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12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12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12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12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12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12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12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12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12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12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12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12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12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12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12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12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12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12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12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12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12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12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12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12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12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12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12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12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12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12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12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12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12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12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12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12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12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12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12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12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12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12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12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12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12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12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12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12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12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12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12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12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12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12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12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12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12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12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12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12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12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12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12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12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12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12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12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12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12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12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12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12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12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12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12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12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12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12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12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12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12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12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12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12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12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12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12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12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12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12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12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12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12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12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12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12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12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12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12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12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12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12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12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12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12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12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12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12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12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12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12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12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12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12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12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12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12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12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12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12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12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12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12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12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12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12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12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12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12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12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12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12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12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12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12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12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12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12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12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12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12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12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12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12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12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12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12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12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12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12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12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12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12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12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12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12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12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12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12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12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12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12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12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12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12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12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12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12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12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12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12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12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12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12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12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12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12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12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12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12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12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12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12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12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12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12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12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12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12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12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12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12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12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12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12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12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12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12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12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12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12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12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12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12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12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12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12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12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12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12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12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12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12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12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12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12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12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12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12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12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12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12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12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12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12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12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12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12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12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12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12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12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12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12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12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12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12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12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12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12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12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12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12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12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12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12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12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12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12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12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12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12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12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12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12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12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12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12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12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12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12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12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12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12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12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12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12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12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12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12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12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12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12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12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12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12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12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12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12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12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12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12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12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12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12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12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12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12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12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12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12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12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12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12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12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12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12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12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12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12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12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12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12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12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12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12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12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12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12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12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12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12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12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12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12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12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12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12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12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12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12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12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12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12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12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12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12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12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12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12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12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12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12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12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12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12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12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12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12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12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12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12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12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12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12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12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12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12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12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12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12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12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12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12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12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12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12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12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12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12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12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12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12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12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12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12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12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12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12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12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12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12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12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12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12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12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12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12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12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12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12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12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12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12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12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12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12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12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12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12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12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12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12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12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12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12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12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12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12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12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12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12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12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12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12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12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12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12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12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12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12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12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12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12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12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12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12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12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12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12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12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12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12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12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12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12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12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12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12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12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12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12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12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12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12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12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12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12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12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12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12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12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12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12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12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12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12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12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12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12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12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12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12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12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12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12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12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12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12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12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12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12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12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12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12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12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12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12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12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12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12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12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12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12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12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12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12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12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12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12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12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12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12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12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12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12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12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12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12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12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12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12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12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12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12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12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12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12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12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12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12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12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12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12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12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12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12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12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12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12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12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12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12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12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12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12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12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12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12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12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12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12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12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12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12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12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12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12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12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12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12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12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12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12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12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12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12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12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12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12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12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12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12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12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12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12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12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12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12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12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12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12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12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12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12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12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12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12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12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12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12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12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12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12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12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12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12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12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12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12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12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12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12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12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12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12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12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12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12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12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12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12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12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12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12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12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12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12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12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12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12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12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12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12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12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12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12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12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12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12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12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12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12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12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12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12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12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12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85</v>
      </c>
      <c r="B2" s="14">
        <v>1.0</v>
      </c>
      <c r="C2" s="14">
        <v>0.0</v>
      </c>
      <c r="D2" s="14">
        <v>1.0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100100000</v>
      </c>
      <c r="L2" s="13">
        <f>IF($A2="", -1, ($B2*README!$B$2)+($C2*README!$B$3)+($D2*README!$B$4)+($E2*README!$B$5)+($F2*README!$B$6)-1)</f>
        <v>100099999</v>
      </c>
      <c r="M2" s="13">
        <f>IF($A2="", -1, ($B2*README!$B$2)+($C2*README!$B$3)+($D2*README!$B$4)+($E2*README!$B$5)+($F2*README!$B$6)+1)</f>
        <v>100100001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 t="s">
        <v>86</v>
      </c>
      <c r="B3" s="14">
        <v>1.0</v>
      </c>
      <c r="C3" s="14">
        <v>0.0</v>
      </c>
      <c r="D3" s="14">
        <v>1.0</v>
      </c>
      <c r="E3" s="14">
        <v>1.0</v>
      </c>
      <c r="F3" s="14">
        <v>0.0</v>
      </c>
      <c r="G3" s="1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100100100</v>
      </c>
      <c r="L3" s="13">
        <f>IF($A3="", -1, ($B3*README!$B$2)+($C3*README!$B$3)+($D3*README!$B$4)+($E3*README!$B$5)+($F3*README!$B$6)-1)</f>
        <v>100100099</v>
      </c>
      <c r="M3" s="13">
        <f>IF($A3="", -1, ($B3*README!$B$2)+($C3*README!$B$3)+($D3*README!$B$4)+($E3*README!$B$5)+($F3*README!$B$6)+1)</f>
        <v>100100101</v>
      </c>
      <c r="N3" s="13" t="str">
        <f>JOIN(", ", README!$L$2, README!$B$27, -1, README!$B$9, 0)</f>
        <v>-1, -1, -1, -1, 0</v>
      </c>
      <c r="O3" s="13" t="str">
        <f>JOIN(", ", README!$L$2, README!$B$27, -1, README!$B$9, 0)</f>
        <v>-1, -1, -1, -1, 0</v>
      </c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 t="s">
        <v>87</v>
      </c>
      <c r="B4" s="14">
        <v>1.0</v>
      </c>
      <c r="C4" s="14">
        <v>0.0</v>
      </c>
      <c r="D4" s="14">
        <v>1.0</v>
      </c>
      <c r="E4" s="14">
        <v>2.0</v>
      </c>
      <c r="F4" s="14">
        <v>0.0</v>
      </c>
      <c r="G4" s="1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100100200</v>
      </c>
      <c r="L4" s="13">
        <f>IF($A4="", -1, ($B4*README!$B$2)+($C4*README!$B$3)+($D4*README!$B$4)+($E4*README!$B$5)+($F4*README!$B$6)-1)</f>
        <v>100100199</v>
      </c>
      <c r="M4" s="13">
        <f>IF($A4="", -1, ($B4*README!$B$2)+($C4*README!$B$3)+($D4*README!$B$4)+($E4*README!$B$5)+($F4*README!$B$6)+1)</f>
        <v>100100201</v>
      </c>
      <c r="N4" s="13" t="str">
        <f>JOIN(", ", README!$L$2, README!$B$27, -1, README!$B$9, 0)</f>
        <v>-1, -1, -1, -1, 0</v>
      </c>
      <c r="O4" s="13" t="str">
        <f>JOIN(", ", README!$L$2, README!$B$27, -1, README!$B$9, 0)</f>
        <v>-1, -1, -1, -1, 0</v>
      </c>
      <c r="P4" s="13"/>
      <c r="Q4" s="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88</v>
      </c>
      <c r="B2" s="14">
        <v>1.0</v>
      </c>
      <c r="C2" s="14">
        <v>0.0</v>
      </c>
      <c r="D2" s="37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7" t="s">
        <v>78</v>
      </c>
      <c r="P1" s="27" t="s">
        <v>79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89</v>
      </c>
      <c r="B2" s="37">
        <v>2.0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31"/>
      <c r="S2" s="31"/>
      <c r="T2" s="31"/>
      <c r="U2" s="31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90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91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7" t="s">
        <v>78</v>
      </c>
      <c r="P1" s="27" t="s">
        <v>79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92</v>
      </c>
      <c r="B2" s="37">
        <v>3.0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31"/>
      <c r="S2" s="31"/>
      <c r="T2" s="31"/>
      <c r="U2" s="31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93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94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7" t="s">
        <v>78</v>
      </c>
      <c r="P1" s="27" t="s">
        <v>79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95</v>
      </c>
      <c r="B2" s="37">
        <v>4.0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31"/>
      <c r="S2" s="31"/>
      <c r="T2" s="31"/>
      <c r="U2" s="31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96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97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7" t="s">
        <v>78</v>
      </c>
      <c r="P1" s="27" t="s">
        <v>79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98</v>
      </c>
      <c r="B2" s="37">
        <v>5.0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31"/>
      <c r="S2" s="31"/>
      <c r="T2" s="31"/>
      <c r="U2" s="31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99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6" t="s">
        <v>100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7" t="s">
        <v>78</v>
      </c>
      <c r="P1" s="27" t="s">
        <v>79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101</v>
      </c>
      <c r="B2" s="37">
        <v>6.0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30"/>
      <c r="R2" s="31"/>
      <c r="S2" s="31"/>
      <c r="T2" s="31"/>
      <c r="U2" s="31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102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6" t="s">
        <v>103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