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GoodsSale" sheetId="3" r:id="rId6"/>
    <sheet state="visible" name="GoodsEnhance" sheetId="4" r:id="rId7"/>
    <sheet state="visible" name="Consumable" sheetId="5" r:id="rId8"/>
    <sheet state="visible" name="ConsumableSale" sheetId="6" r:id="rId9"/>
    <sheet state="visible" name="ConsumableEnhance" sheetId="7" r:id="rId10"/>
    <sheet state="visible" name="NonConsumable" sheetId="8" r:id="rId11"/>
    <sheet state="visible" name="NonConsumableSale" sheetId="9" r:id="rId12"/>
    <sheet state="visible" name="NonConsumableEnhance" sheetId="10" r:id="rId13"/>
    <sheet state="visible" name="Weapon" sheetId="11" r:id="rId14"/>
    <sheet state="visible" name="WeaponSale" sheetId="12" r:id="rId15"/>
    <sheet state="visible" name="WeaponEnhance" sheetId="13" r:id="rId16"/>
    <sheet state="visible" name="Armor" sheetId="14" r:id="rId17"/>
    <sheet state="visible" name="ArmorSale" sheetId="15" r:id="rId18"/>
    <sheet state="visible" name="ArmorEnhance" sheetId="16" r:id="rId19"/>
    <sheet state="visible" name="Accessory" sheetId="17" r:id="rId20"/>
    <sheet state="visible" name="AccessorySale" sheetId="18" r:id="rId21"/>
    <sheet state="visible" name="AccessoryEnhance" sheetId="19" r:id="rId22"/>
    <sheet state="visible" name="Attach" sheetId="20" r:id="rId23"/>
    <sheet state="visible" name="AttachSale" sheetId="21" r:id="rId24"/>
    <sheet state="visible" name="AttachEnhance" sheetId="22" r:id="rId25"/>
  </sheets>
  <definedNames/>
  <calcPr/>
</workbook>
</file>

<file path=xl/sharedStrings.xml><?xml version="1.0" encoding="utf-8"?>
<sst xmlns="http://schemas.openxmlformats.org/spreadsheetml/2006/main" count="419" uniqueCount="100">
  <si>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</si>
  <si>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</si>
  <si>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</si>
  <si>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</si>
  <si>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</si>
  <si>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</si>
  <si>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</si>
  <si>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</si>
  <si>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</si>
  <si>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</si>
  <si>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</si>
  <si>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</si>
  <si>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</si>
  <si>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</si>
  <si>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</si>
  <si>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</si>
  <si>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</si>
  <si>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</si>
  <si>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</si>
  <si>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</si>
  <si>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</si>
  <si>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</si>
  <si>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</si>
  <si>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</si>
  <si>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</si>
  <si>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</si>
  <si>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</si>
  <si>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</si>
  <si>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</si>
  <si>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</si>
  <si>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</si>
  <si>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</si>
  <si>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</si>
  <si>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</si>
  <si>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</si>
  <si>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</si>
  <si>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</si>
  <si>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</si>
  <si>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</si>
  <si>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</si>
  <si>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</si>
  <si>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</si>
  <si>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</si>
  <si>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</si>
  <si>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</si>
  <si>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</si>
  <si>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</si>
  <si>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</si>
  <si>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</si>
  <si>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</si>
  <si>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</si>
  <si>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</si>
  <si>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</si>
  <si>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</si>
  <si>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</si>
  <si>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</si>
  <si>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</si>
  <si>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</si>
  <si>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</si>
  <si>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</si>
  <si>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</si>
  <si>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</si>
  <si>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</si>
  <si>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</si>
  <si>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</si>
  <si>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</si>
  <si>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</si>
  <si>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</si>
  <si>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</si>
  <si>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</si>
  <si>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</si>
  <si>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</si>
  <si>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</si>
  <si>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</si>
  <si>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</si>
  <si>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AbilityValInfo_01</t>
  </si>
  <si>
    <t>코인</t>
  </si>
  <si>
    <t>PayTargetInfo_01</t>
  </si>
  <si>
    <t>AcquireTargetInfo_01</t>
  </si>
  <si>
    <t>재화 아이템 판매 샘플</t>
  </si>
  <si>
    <t>재화 아이템 강화 샘플</t>
  </si>
  <si>
    <t>힌트</t>
  </si>
  <si>
    <t>이어하기</t>
  </si>
  <si>
    <t>재배치</t>
  </si>
  <si>
    <t>소모 아이템 강화 샘플</t>
  </si>
  <si>
    <t>광고 제거</t>
  </si>
  <si>
    <t>비소모 아이템 판매 샘플</t>
  </si>
  <si>
    <t>비소모 아이템 강화 샘플</t>
  </si>
  <si>
    <t>무기 아이템 샘플</t>
  </si>
  <si>
    <t>무기 아이템 판매 샘플</t>
  </si>
  <si>
    <t>무기 아이템 강화 샘플</t>
  </si>
  <si>
    <t>방어구 아이템 샘플</t>
  </si>
  <si>
    <t>방어구 아이템 판매 샘플</t>
  </si>
  <si>
    <t>방어구 아이템 강화 샘플</t>
  </si>
  <si>
    <t>악세서리 아이템 샘플</t>
  </si>
  <si>
    <t>악세서리 아이템 판매 샘플</t>
  </si>
  <si>
    <t>악세서리 아이템 강화 샘플</t>
  </si>
  <si>
    <t>장식 아이템 샘플</t>
  </si>
  <si>
    <t>장식 아이템 판매 샘플</t>
  </si>
  <si>
    <t>장식 아이템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</si>
</sst>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3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13" fontId="3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5" Type="http://schemas.openxmlformats.org/officeDocument/2006/relationships/worksheet" Target="worksheets/sheet2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50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53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55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57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59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4" t="s">
        <v>66</v>
      </c>
      <c r="H1" s="26" t="s">
        <v>67</v>
      </c>
      <c r="I1" s="24" t="s">
        <v>68</v>
      </c>
      <c r="J1" s="24" t="s">
        <v>69</v>
      </c>
      <c r="K1" s="24" t="s">
        <v>70</v>
      </c>
      <c r="L1" s="24" t="s">
        <v>71</v>
      </c>
      <c r="M1" s="24" t="s">
        <v>72</v>
      </c>
      <c r="N1" s="27" t="s">
        <v>73</v>
      </c>
      <c r="O1" s="27" t="s">
        <v>74</v>
      </c>
      <c r="P1" s="27" t="s">
        <v>75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README!$V$2,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79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80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4" t="s">
        <v>66</v>
      </c>
      <c r="H1" s="26" t="s">
        <v>67</v>
      </c>
      <c r="I1" s="24" t="s">
        <v>68</v>
      </c>
      <c r="J1" s="24" t="s">
        <v>69</v>
      </c>
      <c r="K1" s="24" t="s">
        <v>70</v>
      </c>
      <c r="L1" s="24" t="s">
        <v>71</v>
      </c>
      <c r="M1" s="24" t="s">
        <v>72</v>
      </c>
      <c r="N1" s="27" t="s">
        <v>73</v>
      </c>
      <c r="O1" s="27" t="s">
        <v>74</v>
      </c>
      <c r="P1" s="27" t="s">
        <v>75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81</v>
      </c>
      <c r="B2" s="37">
        <v>1.0</v>
      </c>
      <c r="C2" s="14">
        <v>0.0</v>
      </c>
      <c r="D2" s="37">
        <v>1.0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100100000</v>
      </c>
      <c r="L2" s="13">
        <f>IF($A2="", -1, ($B2*README!$B$2)+($C2*README!$B$3)+($D2*README!$B$4)+($E2*README!$B$5)+($F2*README!$B$6)-1)</f>
        <v>100099999</v>
      </c>
      <c r="M2" s="13">
        <f>IF($A2="", -1, ($B2*README!$B$2)+($C2*README!$B$3)+($D2*README!$B$4)+($E2*README!$B$5)+($F2*README!$B$6)+1)</f>
        <v>100100001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README!$V$2,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 t="s">
        <v>82</v>
      </c>
      <c r="B3" s="37">
        <v>1.0</v>
      </c>
      <c r="C3" s="14">
        <v>0.0</v>
      </c>
      <c r="D3" s="37">
        <v>1.0</v>
      </c>
      <c r="E3" s="14">
        <v>1.0</v>
      </c>
      <c r="F3" s="14">
        <v>0.0</v>
      </c>
      <c r="G3" s="29">
        <v>0.0</v>
      </c>
      <c r="H3" s="38">
        <v>0.0</v>
      </c>
      <c r="I3" s="29"/>
      <c r="J3" s="29"/>
      <c r="K3" s="13">
        <f>IF($A3="", -1, ($B3*README!$B$2)+($C3*README!$B$3)+($D3*README!$B$4)+($E3*README!$B$5)+($F3*README!$B$6))</f>
        <v>100100100</v>
      </c>
      <c r="L3" s="13">
        <f>IF($A3="", -1, ($B3*README!$B$2)+($C3*README!$B$3)+($D3*README!$B$4)+($E3*README!$B$5)+($F3*README!$B$6)-1)</f>
        <v>100100099</v>
      </c>
      <c r="M3" s="13">
        <f>IF($A3="", -1, ($B3*README!$B$2)+($C3*README!$B$3)+($D3*README!$B$4)+($E3*README!$B$5)+($F3*README!$B$6)+1)</f>
        <v>100100101</v>
      </c>
      <c r="N3" s="30" t="str">
        <f>JOIN(", ", README!$L$2, -1, 0, 0, 0)</f>
        <v>-1, -1, 0, 0, 0</v>
      </c>
      <c r="O3" s="30" t="str">
        <f>JOIN(", ", README!$L$2, -1, 0, 0, 0)</f>
        <v>-1, -1, 0, 0, 0</v>
      </c>
      <c r="P3" s="30" t="str">
        <f>JOIN(", ", README!$V$2, 0)</f>
        <v>-1, 0</v>
      </c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8" t="s">
        <v>83</v>
      </c>
      <c r="B4" s="37">
        <v>1.0</v>
      </c>
      <c r="C4" s="14">
        <v>0.0</v>
      </c>
      <c r="D4" s="37">
        <v>1.0</v>
      </c>
      <c r="E4" s="14">
        <v>2.0</v>
      </c>
      <c r="F4" s="14">
        <v>0.0</v>
      </c>
      <c r="G4" s="29">
        <v>0.0</v>
      </c>
      <c r="H4" s="38">
        <v>0.0</v>
      </c>
      <c r="I4" s="29"/>
      <c r="J4" s="29"/>
      <c r="K4" s="13">
        <f>IF($A4="", -1, ($B4*README!$B$2)+($C4*README!$B$3)+($D4*README!$B$4)+($E4*README!$B$5)+($F4*README!$B$6))</f>
        <v>100100200</v>
      </c>
      <c r="L4" s="13">
        <f>IF($A4="", -1, ($B4*README!$B$2)+($C4*README!$B$3)+($D4*README!$B$4)+($E4*README!$B$5)+($F4*README!$B$6)-1)</f>
        <v>100100199</v>
      </c>
      <c r="M4" s="13">
        <f>IF($A4="", -1, ($B4*README!$B$2)+($C4*README!$B$3)+($D4*README!$B$4)+($E4*README!$B$5)+($F4*README!$B$6)+1)</f>
        <v>100100201</v>
      </c>
      <c r="N4" s="30" t="str">
        <f>JOIN(", ", README!$L$2, -1, 0, 0, 0)</f>
        <v>-1, -1, 0, 0, 0</v>
      </c>
      <c r="O4" s="30" t="str">
        <f>JOIN(", ", README!$L$2, -1, 0, 0, 0)</f>
        <v>-1, -1, 0, 0, 0</v>
      </c>
      <c r="P4" s="30" t="str">
        <f>JOIN(", ", README!$V$2, 0)</f>
        <v>-1, 0</v>
      </c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3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81</v>
      </c>
      <c r="B2" s="14">
        <v>1.0</v>
      </c>
      <c r="C2" s="14">
        <v>0.0</v>
      </c>
      <c r="D2" s="14">
        <v>1.0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100100000</v>
      </c>
      <c r="L2" s="13">
        <f>IF($A2="", -1, ($B2*README!$B$2)+($C2*README!$B$3)+($D2*README!$B$4)+($E2*README!$B$5)+($F2*README!$B$6)-1)</f>
        <v>100099999</v>
      </c>
      <c r="M2" s="13">
        <f>IF($A2="", -1, ($B2*README!$B$2)+($C2*README!$B$3)+($D2*README!$B$4)+($E2*README!$B$5)+($F2*README!$B$6)+1)</f>
        <v>100100001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 t="s">
        <v>82</v>
      </c>
      <c r="B3" s="14">
        <v>1.0</v>
      </c>
      <c r="C3" s="14">
        <v>0.0</v>
      </c>
      <c r="D3" s="14">
        <v>1.0</v>
      </c>
      <c r="E3" s="14">
        <v>1.0</v>
      </c>
      <c r="F3" s="14">
        <v>0.0</v>
      </c>
      <c r="G3" s="1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100100100</v>
      </c>
      <c r="L3" s="13">
        <f>IF($A3="", -1, ($B3*README!$B$2)+($C3*README!$B$3)+($D3*README!$B$4)+($E3*README!$B$5)+($F3*README!$B$6)-1)</f>
        <v>100100099</v>
      </c>
      <c r="M3" s="13">
        <f>IF($A3="", -1, ($B3*README!$B$2)+($C3*README!$B$3)+($D3*README!$B$4)+($E3*README!$B$5)+($F3*README!$B$6)+1)</f>
        <v>100100101</v>
      </c>
      <c r="N3" s="30" t="str">
        <f>JOIN(", ", README!$L$2, -1, 0, 0, 0)</f>
        <v>-1, -1, 0, 0, 0</v>
      </c>
      <c r="O3" s="30" t="str">
        <f>JOIN(", ", README!$L$2, -1, 0, 0, 0)</f>
        <v>-1, -1, 0, 0, 0</v>
      </c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 t="s">
        <v>83</v>
      </c>
      <c r="B4" s="14">
        <v>1.0</v>
      </c>
      <c r="C4" s="14">
        <v>0.0</v>
      </c>
      <c r="D4" s="14">
        <v>1.0</v>
      </c>
      <c r="E4" s="14">
        <v>2.0</v>
      </c>
      <c r="F4" s="14">
        <v>0.0</v>
      </c>
      <c r="G4" s="1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100100200</v>
      </c>
      <c r="L4" s="13">
        <f>IF($A4="", -1, ($B4*README!$B$2)+($C4*README!$B$3)+($D4*README!$B$4)+($E4*README!$B$5)+($F4*README!$B$6)-1)</f>
        <v>100100199</v>
      </c>
      <c r="M4" s="13">
        <f>IF($A4="", -1, ($B4*README!$B$2)+($C4*README!$B$3)+($D4*README!$B$4)+($E4*README!$B$5)+($F4*README!$B$6)+1)</f>
        <v>100100201</v>
      </c>
      <c r="N4" s="30" t="str">
        <f>JOIN(", ", README!$L$2, -1, 0, 0, 0)</f>
        <v>-1, -1, 0, 0, 0</v>
      </c>
      <c r="O4" s="30" t="str">
        <f>JOIN(", ", README!$L$2, -1, 0, 0, 0)</f>
        <v>-1, -1, 0, 0, 0</v>
      </c>
      <c r="P4" s="13"/>
      <c r="Q4" s="1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84</v>
      </c>
      <c r="B2" s="14">
        <v>1.0</v>
      </c>
      <c r="C2" s="14">
        <v>0.0</v>
      </c>
      <c r="D2" s="37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4" t="s">
        <v>66</v>
      </c>
      <c r="H1" s="26" t="s">
        <v>67</v>
      </c>
      <c r="I1" s="24" t="s">
        <v>68</v>
      </c>
      <c r="J1" s="24" t="s">
        <v>69</v>
      </c>
      <c r="K1" s="24" t="s">
        <v>70</v>
      </c>
      <c r="L1" s="24" t="s">
        <v>71</v>
      </c>
      <c r="M1" s="24" t="s">
        <v>72</v>
      </c>
      <c r="N1" s="27" t="s">
        <v>73</v>
      </c>
      <c r="O1" s="27" t="s">
        <v>74</v>
      </c>
      <c r="P1" s="27" t="s">
        <v>75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85</v>
      </c>
      <c r="B2" s="37">
        <v>2.0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README!$V$2,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86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87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4" t="s">
        <v>66</v>
      </c>
      <c r="H1" s="26" t="s">
        <v>67</v>
      </c>
      <c r="I1" s="24" t="s">
        <v>68</v>
      </c>
      <c r="J1" s="24" t="s">
        <v>69</v>
      </c>
      <c r="K1" s="24" t="s">
        <v>70</v>
      </c>
      <c r="L1" s="24" t="s">
        <v>71</v>
      </c>
      <c r="M1" s="24" t="s">
        <v>72</v>
      </c>
      <c r="N1" s="27" t="s">
        <v>73</v>
      </c>
      <c r="O1" s="27" t="s">
        <v>74</v>
      </c>
      <c r="P1" s="27" t="s">
        <v>75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88</v>
      </c>
      <c r="B2" s="37">
        <v>3.0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README!$V$2,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89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90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4" t="s">
        <v>66</v>
      </c>
      <c r="H1" s="26" t="s">
        <v>67</v>
      </c>
      <c r="I1" s="24" t="s">
        <v>68</v>
      </c>
      <c r="J1" s="24" t="s">
        <v>69</v>
      </c>
      <c r="K1" s="24" t="s">
        <v>70</v>
      </c>
      <c r="L1" s="24" t="s">
        <v>71</v>
      </c>
      <c r="M1" s="24" t="s">
        <v>72</v>
      </c>
      <c r="N1" s="27" t="s">
        <v>73</v>
      </c>
      <c r="O1" s="27" t="s">
        <v>74</v>
      </c>
      <c r="P1" s="27" t="s">
        <v>75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91</v>
      </c>
      <c r="B2" s="37">
        <v>4.0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README!$V$2,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92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93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4" t="s">
        <v>66</v>
      </c>
      <c r="H1" s="26" t="s">
        <v>67</v>
      </c>
      <c r="I1" s="24" t="s">
        <v>68</v>
      </c>
      <c r="J1" s="24" t="s">
        <v>69</v>
      </c>
      <c r="K1" s="24" t="s">
        <v>70</v>
      </c>
      <c r="L1" s="24" t="s">
        <v>71</v>
      </c>
      <c r="M1" s="24" t="s">
        <v>72</v>
      </c>
      <c r="N1" s="27" t="s">
        <v>73</v>
      </c>
      <c r="O1" s="27" t="s">
        <v>74</v>
      </c>
      <c r="P1" s="27" t="s">
        <v>75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94</v>
      </c>
      <c r="B2" s="37">
        <v>5.0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README!$V$2,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95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6" t="s">
        <v>96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4" t="s">
        <v>66</v>
      </c>
      <c r="H1" s="26" t="s">
        <v>67</v>
      </c>
      <c r="I1" s="24" t="s">
        <v>68</v>
      </c>
      <c r="J1" s="24" t="s">
        <v>69</v>
      </c>
      <c r="K1" s="24" t="s">
        <v>70</v>
      </c>
      <c r="L1" s="24" t="s">
        <v>71</v>
      </c>
      <c r="M1" s="24" t="s">
        <v>72</v>
      </c>
      <c r="N1" s="27" t="s">
        <v>73</v>
      </c>
      <c r="O1" s="27" t="s">
        <v>74</v>
      </c>
      <c r="P1" s="27" t="s">
        <v>75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97</v>
      </c>
      <c r="B2" s="37">
        <v>6.0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README!$V$2,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98</v>
      </c>
      <c r="B2" s="14">
        <v>6.0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77</v>
      </c>
      <c r="O1" s="1" t="s">
        <v>78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6" t="s">
        <v>99</v>
      </c>
      <c r="B2" s="14">
        <v>6.0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