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ak\GitHub\RPi\pico2\wlc\logs\"/>
    </mc:Choice>
  </mc:AlternateContent>
  <xr:revisionPtr revIDLastSave="0" documentId="13_ncr:1_{95A5ACD8-D3A0-41B7-84BC-188842BEBAD8}" xr6:coauthVersionLast="47" xr6:coauthVersionMax="47" xr10:uidLastSave="{00000000-0000-0000-0000-000000000000}"/>
  <bookViews>
    <workbookView xWindow="-26310" yWindow="3255" windowWidth="21600" windowHeight="11175" xr2:uid="{2E9344DF-1460-45F8-B5FA-7EF134B9A1B4}"/>
  </bookViews>
  <sheets>
    <sheet name="SouthWest" sheetId="1" r:id="rId1"/>
    <sheet name="NorthEa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H4" i="1"/>
  <c r="H5" i="1"/>
  <c r="H6" i="1"/>
  <c r="H3" i="1"/>
  <c r="G3" i="1"/>
  <c r="L1" i="1"/>
  <c r="L1" i="2"/>
  <c r="H5" i="2" s="1"/>
  <c r="C5" i="2"/>
  <c r="E5" i="2" s="1"/>
  <c r="C6" i="2"/>
  <c r="E6" i="2" s="1"/>
  <c r="C4" i="2"/>
  <c r="E4" i="2" s="1"/>
  <c r="C4" i="1"/>
  <c r="E4" i="1" s="1"/>
  <c r="C5" i="1"/>
  <c r="E5" i="1" s="1"/>
  <c r="C6" i="1"/>
  <c r="E6" i="1" s="1"/>
  <c r="G4" i="2" l="1"/>
  <c r="H4" i="2"/>
  <c r="G6" i="2"/>
  <c r="G5" i="2"/>
  <c r="H6" i="2"/>
</calcChain>
</file>

<file path=xl/sharedStrings.xml><?xml version="1.0" encoding="utf-8"?>
<sst xmlns="http://schemas.openxmlformats.org/spreadsheetml/2006/main" count="30" uniqueCount="12">
  <si>
    <t>sek</t>
  </si>
  <si>
    <t>min</t>
  </si>
  <si>
    <t xml:space="preserve">Measurements during the filling of the south west reservoir </t>
  </si>
  <si>
    <t xml:space="preserve">Measurements during the filling of the North-East reservoir </t>
  </si>
  <si>
    <t>Timezone adj.</t>
  </si>
  <si>
    <t>H</t>
  </si>
  <si>
    <t>Water level</t>
  </si>
  <si>
    <t>Timestamp</t>
  </si>
  <si>
    <t>Duration</t>
  </si>
  <si>
    <t>Minutes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</si>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</sst>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0" xfId="0" quotePrefix="1"/>
    <xf numFmtId="9" fontId="0" fillId="0" borderId="2" xfId="0" applyNumberFormat="1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0" fontId="2" fillId="3" borderId="3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06F9-7482-42D6-8928-A15B7245DEDF}">
  <dimension ref="A1:L6"/>
  <sheetViews>
    <sheetView tabSelected="1" workbookViewId="0">
      <selection activeCell="J10" sqref="J10"/>
    </sheetView>
  </sheetViews>
  <sheetFormatPr baseColWidth="10" defaultRowHeight="14.5" x14ac:dyDescent="0.35"/>
  <cols>
    <col min="2" max="2" width="10.81640625" bestFit="1" customWidth="1"/>
    <col min="3" max="3" width="8.26953125" bestFit="1" customWidth="1"/>
    <col min="4" max="4" width="3.81640625" bestFit="1" customWidth="1"/>
    <col min="5" max="5" width="10.08984375" bestFit="1" customWidth="1"/>
    <col min="6" max="6" width="4.1796875" bestFit="1" customWidth="1"/>
    <col min="9" max="9" width="12.6328125" bestFit="1" customWidth="1"/>
    <col min="10" max="10" width="1.90625" bestFit="1" customWidth="1"/>
    <col min="11" max="11" width="2.1796875" bestFit="1" customWidth="1"/>
    <col min="12" max="12" width="4.81640625" bestFit="1" customWidth="1"/>
  </cols>
  <sheetData>
    <row r="1" spans="1:12" ht="18.5" x14ac:dyDescent="0.45">
      <c r="A1" s="13" t="s">
        <v>2</v>
      </c>
      <c r="B1" s="13"/>
      <c r="C1" s="13"/>
      <c r="D1" s="13"/>
      <c r="E1" s="13"/>
      <c r="F1" s="13"/>
      <c r="G1" s="13"/>
      <c r="H1" s="13"/>
      <c r="I1" t="s">
        <v>4</v>
      </c>
      <c r="J1">
        <v>2</v>
      </c>
      <c r="K1" t="s">
        <v>5</v>
      </c>
      <c r="L1">
        <f>3600*J1</f>
        <v>7200</v>
      </c>
    </row>
    <row r="2" spans="1:12" x14ac:dyDescent="0.35">
      <c r="A2" s="1" t="s">
        <v>6</v>
      </c>
      <c r="B2" s="1" t="s">
        <v>7</v>
      </c>
      <c r="C2" s="1" t="s">
        <v>8</v>
      </c>
      <c r="D2" s="1"/>
      <c r="E2" s="1" t="s">
        <v>9</v>
      </c>
      <c r="F2" s="1"/>
      <c r="G2" s="1" t="s">
        <v>10</v>
      </c>
      <c r="H2" s="1" t="s">
        <v>11</v>
      </c>
    </row>
    <row r="3" spans="1:12" x14ac:dyDescent="0.35">
      <c r="A3" s="2">
        <v>0.25</v>
      </c>
      <c r="B3" s="3">
        <v>1755265366</v>
      </c>
      <c r="C3" s="3"/>
      <c r="D3" s="3"/>
      <c r="E3" s="3"/>
      <c r="F3" s="3"/>
      <c r="G3" s="4">
        <f>((B3+$L$1)/86400)+25569</f>
        <v>45884.654699074075</v>
      </c>
      <c r="H3" s="5">
        <f>((B3+$L$1)/86400)+25569</f>
        <v>45884.654699074075</v>
      </c>
    </row>
    <row r="4" spans="1:12" x14ac:dyDescent="0.35">
      <c r="A4" s="2">
        <v>0.5</v>
      </c>
      <c r="B4" s="3">
        <v>1755265438</v>
      </c>
      <c r="C4" s="3">
        <f>B4-B3</f>
        <v>72</v>
      </c>
      <c r="D4" s="3" t="s">
        <v>0</v>
      </c>
      <c r="E4" s="3">
        <f t="shared" ref="E4:E5" si="0">C4/60</f>
        <v>1.2</v>
      </c>
      <c r="F4" s="3" t="s">
        <v>1</v>
      </c>
      <c r="G4" s="4">
        <f t="shared" ref="G4:G6" si="1">((B4+$L$1)/86400)+25569</f>
        <v>45884.655532407407</v>
      </c>
      <c r="H4" s="5">
        <f t="shared" ref="H4:H6" si="2">((B4+$L$1)/86400)+25569</f>
        <v>45884.655532407407</v>
      </c>
    </row>
    <row r="5" spans="1:12" x14ac:dyDescent="0.35">
      <c r="A5" s="2">
        <v>0.75</v>
      </c>
      <c r="B5" s="3">
        <v>1755266903</v>
      </c>
      <c r="C5" s="3">
        <f>B5-B4</f>
        <v>1465</v>
      </c>
      <c r="D5" s="3" t="s">
        <v>0</v>
      </c>
      <c r="E5" s="6">
        <f t="shared" si="0"/>
        <v>24.416666666666668</v>
      </c>
      <c r="F5" s="3" t="s">
        <v>1</v>
      </c>
      <c r="G5" s="4">
        <f t="shared" si="1"/>
        <v>45884.672488425931</v>
      </c>
      <c r="H5" s="5">
        <f t="shared" si="2"/>
        <v>45884.672488425931</v>
      </c>
    </row>
    <row r="6" spans="1:12" x14ac:dyDescent="0.35">
      <c r="A6" s="2">
        <v>1</v>
      </c>
      <c r="B6" s="3">
        <v>1755267320</v>
      </c>
      <c r="C6" s="3">
        <f>B6-B5</f>
        <v>417</v>
      </c>
      <c r="D6" s="3" t="s">
        <v>0</v>
      </c>
      <c r="E6" s="6">
        <f>C6/60</f>
        <v>6.95</v>
      </c>
      <c r="F6" s="3" t="s">
        <v>1</v>
      </c>
      <c r="G6" s="4">
        <f t="shared" si="1"/>
        <v>45884.677314814813</v>
      </c>
      <c r="H6" s="5">
        <f t="shared" si="2"/>
        <v>45884.677314814813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F54C-08B4-47C4-8677-D84AF4D915F9}">
  <dimension ref="A1:L6"/>
  <sheetViews>
    <sheetView workbookViewId="0">
      <selection activeCell="M8" sqref="M8"/>
    </sheetView>
  </sheetViews>
  <sheetFormatPr baseColWidth="10" defaultRowHeight="14.5" x14ac:dyDescent="0.35"/>
  <cols>
    <col min="3" max="3" width="8.26953125" bestFit="1" customWidth="1"/>
    <col min="4" max="4" width="3.81640625" bestFit="1" customWidth="1"/>
    <col min="5" max="5" width="5.81640625" bestFit="1" customWidth="1"/>
    <col min="6" max="6" width="4.1796875" bestFit="1" customWidth="1"/>
    <col min="7" max="7" width="12.6328125" bestFit="1" customWidth="1"/>
    <col min="9" max="9" width="12.6328125" bestFit="1" customWidth="1"/>
    <col min="10" max="10" width="1.90625" bestFit="1" customWidth="1"/>
    <col min="11" max="11" width="2.1796875" bestFit="1" customWidth="1"/>
    <col min="12" max="12" width="4.81640625" bestFit="1" customWidth="1"/>
  </cols>
  <sheetData>
    <row r="1" spans="1:12" ht="19" thickBot="1" x14ac:dyDescent="0.5">
      <c r="A1" s="12" t="s">
        <v>3</v>
      </c>
      <c r="B1" s="10"/>
      <c r="C1" s="10"/>
      <c r="D1" s="10"/>
      <c r="E1" s="10"/>
      <c r="F1" s="10"/>
      <c r="G1" s="10"/>
      <c r="H1" s="11"/>
      <c r="I1" t="s">
        <v>4</v>
      </c>
      <c r="J1">
        <v>2</v>
      </c>
      <c r="K1" t="s">
        <v>5</v>
      </c>
      <c r="L1">
        <f>3600*J1</f>
        <v>7200</v>
      </c>
    </row>
    <row r="2" spans="1:12" x14ac:dyDescent="0.35">
      <c r="A2" s="1" t="s">
        <v>6</v>
      </c>
      <c r="B2" s="1" t="s">
        <v>7</v>
      </c>
      <c r="C2" s="1" t="s">
        <v>8</v>
      </c>
      <c r="D2" s="1"/>
      <c r="E2" s="1" t="s">
        <v>9</v>
      </c>
      <c r="F2" s="1"/>
      <c r="G2" s="1" t="s">
        <v>10</v>
      </c>
      <c r="H2" s="1" t="s">
        <v>11</v>
      </c>
    </row>
    <row r="3" spans="1:12" x14ac:dyDescent="0.35">
      <c r="A3" s="8">
        <v>0.25</v>
      </c>
      <c r="B3" s="9">
        <v>1755361867</v>
      </c>
      <c r="C3" s="9"/>
      <c r="D3" s="9"/>
      <c r="E3" s="9"/>
      <c r="F3" s="9"/>
      <c r="G3" s="9"/>
      <c r="H3" s="9"/>
      <c r="I3" s="7"/>
      <c r="J3" s="7"/>
    </row>
    <row r="4" spans="1:12" x14ac:dyDescent="0.35">
      <c r="A4" s="2">
        <v>0.5</v>
      </c>
      <c r="B4" s="3">
        <v>1755361937</v>
      </c>
      <c r="C4" s="3">
        <f>B4-B3</f>
        <v>70</v>
      </c>
      <c r="D4" s="3" t="s">
        <v>0</v>
      </c>
      <c r="E4" s="6">
        <f t="shared" ref="E4" si="0">C4/60</f>
        <v>1.1666666666666667</v>
      </c>
      <c r="F4" s="3" t="s">
        <v>1</v>
      </c>
      <c r="G4" s="4">
        <f>((B4+$L$1)/86400)+25569</f>
        <v>45885.772418981476</v>
      </c>
      <c r="H4" s="5">
        <f>((B4+$L$1)/86400)+25569</f>
        <v>45885.772418981476</v>
      </c>
      <c r="I4" s="7"/>
      <c r="J4" s="7"/>
    </row>
    <row r="5" spans="1:12" x14ac:dyDescent="0.35">
      <c r="A5" s="2">
        <v>0.75</v>
      </c>
      <c r="B5" s="3">
        <v>1755362630</v>
      </c>
      <c r="C5" s="3">
        <f t="shared" ref="C5:C6" si="1">B5-B4</f>
        <v>693</v>
      </c>
      <c r="D5" s="3" t="s">
        <v>0</v>
      </c>
      <c r="E5" s="3">
        <f t="shared" ref="E5:E6" si="2">C5/60</f>
        <v>11.55</v>
      </c>
      <c r="F5" s="3" t="s">
        <v>1</v>
      </c>
      <c r="G5" s="4">
        <f>((B5+$L$1)/86400)+25569</f>
        <v>45885.780439814815</v>
      </c>
      <c r="H5" s="5">
        <f>((B5+$L$1)/86400)+25569</f>
        <v>45885.780439814815</v>
      </c>
      <c r="I5" s="7"/>
      <c r="J5" s="7"/>
    </row>
    <row r="6" spans="1:12" x14ac:dyDescent="0.35">
      <c r="A6" s="2">
        <v>1</v>
      </c>
      <c r="B6" s="3">
        <v>1755363050</v>
      </c>
      <c r="C6" s="3">
        <f t="shared" si="1"/>
        <v>420</v>
      </c>
      <c r="D6" s="3" t="s">
        <v>0</v>
      </c>
      <c r="E6" s="3">
        <f t="shared" si="2"/>
        <v>7</v>
      </c>
      <c r="F6" s="3" t="s">
        <v>1</v>
      </c>
      <c r="G6" s="4">
        <f>((B6+$L$1)/86400)+25569</f>
        <v>45885.785300925927</v>
      </c>
      <c r="H6" s="5">
        <f>((B6+$L$1)/86400)+25569</f>
        <v>45885.785300925927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SouthWest</vt:lpstr>
      <vt:lpstr>NorthEast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dcterms:created xsi:type="dcterms:W3CDTF">2025-08-15T14:41:24Z</dcterms:created>
  <dcterms:modified xsi:type="dcterms:W3CDTF">2025-08-17T07:09:14Z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2025-08-15T16:06:11Z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28c96367-73b2-49da-ba6b-c75159bf4b9d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