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gak\GitHub\hardware\BiathlonToyTarget\CorntrolHub\"/>
    </mc:Choice>
  </mc:AlternateContent>
  <xr:revisionPtr revIDLastSave="0" documentId="13_ncr:1_{261332ED-5594-43A7-8111-E77A6E119B28}" xr6:coauthVersionLast="47" xr6:coauthVersionMax="47" xr10:uidLastSave="{00000000-0000-0000-0000-000000000000}"/>
  <bookViews>
    <workbookView xWindow="1170" yWindow="1170" windowWidth="38700" windowHeight="15375" activeTab="1" xr2:uid="{76CEBBEA-A4EB-49A7-813A-65014E0C0E75}"/>
  </bookViews>
  <sheets>
    <sheet name="CorntrolHub" sheetId="1" r:id="rId1"/>
    <sheet name="Order list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38" i="2" l="1"/>
  <c r="J37" i="2"/>
  <c r="K37" i="2" s="1"/>
  <c r="K41" i="2" s="1"/>
  <c r="J36" i="2"/>
  <c r="K36" i="2" s="1"/>
  <c r="K33" i="2"/>
  <c r="K34" i="2"/>
  <c r="K35" i="2"/>
  <c r="K32" i="2"/>
</calcChain>
</file>

<file path=xl/sharedStrings.xml><?xml version="1.0" encoding="utf-8"?>
<sst xmlns="http://schemas.openxmlformats.org/spreadsheetml/2006/main" count="247" uniqueCount="110">
  <si>
    <t>Id</t>
  </si>
  <si>
    <t>Designator</t>
  </si>
  <si>
    <t>Footprint</t>
  </si>
  <si>
    <t>Quantity</t>
  </si>
  <si>
    <t>Designation</t>
  </si>
  <si>
    <t>Supplier and ref</t>
  </si>
  <si>
    <t>R7,R5,R3,R1,R2,R4,R8</t>
  </si>
  <si>
    <t>R_1206_3216Metric_Pad1.30x1.75mm_HandSolder</t>
  </si>
  <si>
    <t>10k</t>
  </si>
  <si>
    <t>J2</t>
  </si>
  <si>
    <t>Hirose_DF3EA-04P-2H_1x04-1MP_P2.00mm_Horizontal</t>
  </si>
  <si>
    <t>Target2</t>
  </si>
  <si>
    <t>J5</t>
  </si>
  <si>
    <t>Target5</t>
  </si>
  <si>
    <t>C1</t>
  </si>
  <si>
    <t>C_1206_3216Metric_Pad1.33x1.80mm_HandSolder</t>
  </si>
  <si>
    <t>47uF</t>
  </si>
  <si>
    <t>J6</t>
  </si>
  <si>
    <t>PinHeader_1x04_P2.54mm_Vertical</t>
  </si>
  <si>
    <t>SWD</t>
  </si>
  <si>
    <t>D3</t>
  </si>
  <si>
    <t>D_0805_2012Metric</t>
  </si>
  <si>
    <t>CD4148W</t>
  </si>
  <si>
    <t>J9</t>
  </si>
  <si>
    <t>RJ45_Amphenol_54602-x08_Horizontal</t>
  </si>
  <si>
    <t>8P8C</t>
  </si>
  <si>
    <t>C2</t>
  </si>
  <si>
    <t>470µF</t>
  </si>
  <si>
    <t>Q1</t>
  </si>
  <si>
    <t>TSOT-23-6_HandSoldering</t>
  </si>
  <si>
    <t>FMB3946</t>
  </si>
  <si>
    <t>J4</t>
  </si>
  <si>
    <t>Target4</t>
  </si>
  <si>
    <t>BT1</t>
  </si>
  <si>
    <t>JST_PH_S2B-PH-K_1x02_P2.00mm_Horizontal</t>
  </si>
  <si>
    <t>Battery</t>
  </si>
  <si>
    <t>C6</t>
  </si>
  <si>
    <t>100n</t>
  </si>
  <si>
    <t>J7</t>
  </si>
  <si>
    <t>DSUB-9_Female_Horizontal_P2.77x2.84mm_EdgePinOffset9.90mm_Housed_MountingHolesOffset11.32mm</t>
  </si>
  <si>
    <t>DB9_Female</t>
  </si>
  <si>
    <t>J3</t>
  </si>
  <si>
    <t>Target3</t>
  </si>
  <si>
    <t>C4,C3,C5</t>
  </si>
  <si>
    <t>C_0805_2012Metric_Pad1.18x1.45mm_HandSolder</t>
  </si>
  <si>
    <t>100nF</t>
  </si>
  <si>
    <t>J10</t>
  </si>
  <si>
    <t>Jack_3.5mm_CUI_SJ1-3523N_Horizontal</t>
  </si>
  <si>
    <t>AudioJack3</t>
  </si>
  <si>
    <t>J1</t>
  </si>
  <si>
    <t>Target1</t>
  </si>
  <si>
    <t>SW1</t>
  </si>
  <si>
    <t>SW_PUSH_6mm_H5mm</t>
  </si>
  <si>
    <t>RESET</t>
  </si>
  <si>
    <t>J8</t>
  </si>
  <si>
    <t>PinHeader_2x08_P2.54mm_Vertical</t>
  </si>
  <si>
    <t xml:space="preserve">Utility Pins </t>
  </si>
  <si>
    <t>D2</t>
  </si>
  <si>
    <t>LED_1206_3216Metric_Pad1.42x1.75mm_HandSolder</t>
  </si>
  <si>
    <t>LED</t>
  </si>
  <si>
    <t>U1</t>
  </si>
  <si>
    <t>SOT-223-3_TabPin2</t>
  </si>
  <si>
    <t>AMS1117-3.3</t>
  </si>
  <si>
    <t>IC1</t>
  </si>
  <si>
    <t>LQFP-32_7x7mm_P0.8mm</t>
  </si>
  <si>
    <t>STM32G030K6T6</t>
  </si>
  <si>
    <t>R6</t>
  </si>
  <si>
    <t>1k</t>
  </si>
  <si>
    <t>J12</t>
  </si>
  <si>
    <t>BarrelJack_GCT_DCJ200-10-A_Horizontal</t>
  </si>
  <si>
    <t>Barrel_Jack_Switch</t>
  </si>
  <si>
    <t>in-house?</t>
  </si>
  <si>
    <t>DF3EA-4P-2H(21)</t>
  </si>
  <si>
    <t>Digikey</t>
  </si>
  <si>
    <t>Female WireSocket</t>
  </si>
  <si>
    <t>DF3-4S-2C</t>
  </si>
  <si>
    <t>WS</t>
  </si>
  <si>
    <t>DF3-2428SC</t>
  </si>
  <si>
    <t>Socket Contact Tin 24-28 AWG Crimp Stamped</t>
  </si>
  <si>
    <t>TargetX</t>
  </si>
  <si>
    <t>in-house</t>
  </si>
  <si>
    <t>S2B-PH-K-S</t>
  </si>
  <si>
    <t>uk.rs-online</t>
  </si>
  <si>
    <t>PHR-2</t>
  </si>
  <si>
    <t>PHR Female Connector Housing, 2mm Pitch, 2 Way, 1 Row</t>
  </si>
  <si>
    <t>Battery conn</t>
  </si>
  <si>
    <t>2,3,10,14,17</t>
  </si>
  <si>
    <t>J1,J2,J3,J4,J5</t>
  </si>
  <si>
    <t>CMD15-21VGD/TR8</t>
  </si>
  <si>
    <t>54602-908LF</t>
  </si>
  <si>
    <t>Price[NOK]</t>
  </si>
  <si>
    <t>Green LED</t>
  </si>
  <si>
    <t>FC681465</t>
  </si>
  <si>
    <t>PTS645SH50-2 LFS</t>
  </si>
  <si>
    <t>For external stuff…</t>
  </si>
  <si>
    <t>Female Connector Housing (6V Battery connection)</t>
  </si>
  <si>
    <t xml:space="preserve">CONN SOCKET 24-28AWG CRIMP TIN (Crip receptacle pins for 4-pin femal receptacle plug) </t>
  </si>
  <si>
    <t>Hirose_DF3EA-04P-2H_1x04-1MP_P2.00mm_Horizontal (4 pin male receptacle smd socket)</t>
  </si>
  <si>
    <t>Supplier</t>
  </si>
  <si>
    <t>SJ1-3523N</t>
  </si>
  <si>
    <t>L77SDE09S1ACH4F</t>
  </si>
  <si>
    <t>passive components</t>
  </si>
  <si>
    <t>RNCP1206FTD1K00</t>
  </si>
  <si>
    <t>CC0805KRX7R7BB104</t>
  </si>
  <si>
    <t>C1206C104K4RAC7800</t>
  </si>
  <si>
    <t>TLJA107M010R1400</t>
  </si>
  <si>
    <t>TS4148 RBG</t>
  </si>
  <si>
    <t>4148</t>
  </si>
  <si>
    <t>47uF 16V pol</t>
  </si>
  <si>
    <t>100µF 10V pol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</si>
</sst>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£-809]#,##0.0000"/>
    <numFmt numFmtId="165" formatCode="&quot;kr&quot;\ #,##0.00"/>
  </numFmts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/>
        <bgColor indexed="64"/>
      </patternFill>
    </fill>
    <fill>
      <patternFill patternType="solid">
        <fgColor theme="3" tint="0.89999084444715716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16">
    <xf numFmtId="0" fontId="0" fillId="0" borderId="0" xfId="0"/>
    <xf numFmtId="0" fontId="18" fillId="0" borderId="0" xfId="42"/>
    <xf numFmtId="0" fontId="8" fillId="4" borderId="0" xfId="8"/>
    <xf numFmtId="0" fontId="6" fillId="2" borderId="0" xfId="6"/>
    <xf numFmtId="164" fontId="0" fillId="0" borderId="0" xfId="0" applyNumberFormat="1"/>
    <xf numFmtId="165" fontId="0" fillId="0" borderId="0" xfId="0" applyNumberFormat="1"/>
    <xf numFmtId="0" fontId="16" fillId="0" borderId="0" xfId="0" applyFont="1"/>
    <xf numFmtId="0" fontId="18" fillId="0" borderId="0" xfId="42" applyFill="1"/>
    <xf numFmtId="2" fontId="0" fillId="0" borderId="0" xfId="0" applyNumberFormat="1"/>
    <xf numFmtId="0" fontId="14" fillId="33" borderId="0" xfId="0" applyFont="1" applyFill="1"/>
    <xf numFmtId="0" fontId="0" fillId="34" borderId="0" xfId="0" applyFill="1"/>
    <xf numFmtId="0" fontId="0" fillId="0" borderId="0" xfId="0" applyAlignment="1">
      <alignment horizontal="center" vertical="center"/>
    </xf>
    <xf numFmtId="0" fontId="0" fillId="0" borderId="10" xfId="0" applyBorder="1"/>
    <xf numFmtId="0" fontId="0" fillId="0" borderId="10" xfId="0" applyBorder="1" applyAlignment="1">
      <alignment horizontal="center" vertical="center"/>
    </xf>
    <xf numFmtId="0" fontId="0" fillId="34" borderId="10" xfId="0" applyFill="1" applyBorder="1"/>
    <xf numFmtId="0" fontId="0" fillId="0" borderId="10" xfId="0" quotePrefix="1" applyBorder="1"/>
  </cellXfs>
  <cellStyles count="43">
    <cellStyle name="20 % – uthevingsfarge 1" xfId="19" builtinId="30" customBuiltin="1"/>
    <cellStyle name="20 % – uthevingsfarge 2" xfId="23" builtinId="34" customBuiltin="1"/>
    <cellStyle name="20 % – uthevingsfarge 3" xfId="27" builtinId="38" customBuiltin="1"/>
    <cellStyle name="20 % – uthevingsfarge 4" xfId="31" builtinId="42" customBuiltin="1"/>
    <cellStyle name="20 % – uthevingsfarge 5" xfId="35" builtinId="46" customBuiltin="1"/>
    <cellStyle name="20 % – uthevingsfarge 6" xfId="39" builtinId="50" customBuiltin="1"/>
    <cellStyle name="40 % – uthevingsfarge 1" xfId="20" builtinId="31" customBuiltin="1"/>
    <cellStyle name="40 % – uthevingsfarge 2" xfId="24" builtinId="35" customBuiltin="1"/>
    <cellStyle name="40 % – uthevingsfarge 3" xfId="28" builtinId="39" customBuiltin="1"/>
    <cellStyle name="40 % – uthevingsfarge 4" xfId="32" builtinId="43" customBuiltin="1"/>
    <cellStyle name="40 % – uthevingsfarge 5" xfId="36" builtinId="47" customBuiltin="1"/>
    <cellStyle name="40 % – uthevingsfarge 6" xfId="40" builtinId="51" customBuiltin="1"/>
    <cellStyle name="60 % – uthevingsfarge 1" xfId="21" builtinId="32" customBuiltin="1"/>
    <cellStyle name="60 % – uthevingsfarge 2" xfId="25" builtinId="36" customBuiltin="1"/>
    <cellStyle name="60 % – uthevingsfarge 3" xfId="29" builtinId="40" customBuiltin="1"/>
    <cellStyle name="60 % – uthevingsfarge 4" xfId="33" builtinId="44" customBuiltin="1"/>
    <cellStyle name="60 % – uthevingsfarge 5" xfId="37" builtinId="48" customBuiltin="1"/>
    <cellStyle name="60 % – uthevingsfarge 6" xfId="41" builtinId="52" customBuiltin="1"/>
    <cellStyle name="Beregning" xfId="11" builtinId="22" customBuiltin="1"/>
    <cellStyle name="Dårlig" xfId="7" builtinId="27" customBuiltin="1"/>
    <cellStyle name="Forklarende tekst" xfId="16" builtinId="53" customBuiltin="1"/>
    <cellStyle name="God" xfId="6" builtinId="26" customBuiltin="1"/>
    <cellStyle name="Hyperkobling" xfId="42" builtinId="8"/>
    <cellStyle name="Inndata" xfId="9" builtinId="20" customBuiltin="1"/>
    <cellStyle name="Koblet celle" xfId="12" builtinId="24" customBuiltin="1"/>
    <cellStyle name="Kontrollcelle" xfId="13" builtinId="23" customBuiltin="1"/>
    <cellStyle name="Merknad" xfId="15" builtinId="10" customBuiltin="1"/>
    <cellStyle name="Normal" xfId="0" builtinId="0"/>
    <cellStyle name="Nøytral" xfId="8" builtinId="28" customBuiltin="1"/>
    <cellStyle name="Overskrift 1" xfId="2" builtinId="16" customBuiltin="1"/>
    <cellStyle name="Overskrift 2" xfId="3" builtinId="17" customBuiltin="1"/>
    <cellStyle name="Overskrift 3" xfId="4" builtinId="18" customBuiltin="1"/>
    <cellStyle name="Overskrift 4" xfId="5" builtinId="19" customBuiltin="1"/>
    <cellStyle name="Tittel" xfId="1" builtinId="15" customBuiltin="1"/>
    <cellStyle name="Totalt" xfId="17" builtinId="25" customBuiltin="1"/>
    <cellStyle name="Utdata" xfId="10" builtinId="21" customBuiltin="1"/>
    <cellStyle name="Uthevingsfarge1" xfId="18" builtinId="29" customBuiltin="1"/>
    <cellStyle name="Uthevingsfarge2" xfId="22" builtinId="33" customBuiltin="1"/>
    <cellStyle name="Uthevingsfarge3" xfId="26" builtinId="37" customBuiltin="1"/>
    <cellStyle name="Uthevingsfarge4" xfId="30" builtinId="41" customBuiltin="1"/>
    <cellStyle name="Uthevingsfarge5" xfId="34" builtinId="45" customBuiltin="1"/>
    <cellStyle name="Uthevingsfarge6" xfId="38" builtinId="49" customBuiltin="1"/>
    <cellStyle name="Varsel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igikey.no/en/products/detail/hirose-electric-co-ltd/DF3EA-4P-2H-21/6148542" TargetMode="External"/><Relationship Id="rId13" Type="http://schemas.openxmlformats.org/officeDocument/2006/relationships/hyperlink" Target="https://uk.rs-online.com/web/p/pcb-headers/8201494" TargetMode="External"/><Relationship Id="rId18" Type="http://schemas.openxmlformats.org/officeDocument/2006/relationships/hyperlink" Target="https://www.digikey.no/en/products/detail/stmicroelectronics/STM32G030K6T6/10326688" TargetMode="External"/><Relationship Id="rId26" Type="http://schemas.openxmlformats.org/officeDocument/2006/relationships/hyperlink" Target="https://www.digikey.no/en/products/detail/kyocera-avx/TLJA107M010R1400/2077274" TargetMode="External"/><Relationship Id="rId3" Type="http://schemas.openxmlformats.org/officeDocument/2006/relationships/hyperlink" Target="https://www.digikey.no/en/products/detail/hirose-electric-co-ltd/DF3EA-4P-2H-21/6148542" TargetMode="External"/><Relationship Id="rId21" Type="http://schemas.openxmlformats.org/officeDocument/2006/relationships/hyperlink" Target="https://www.digikey.no/en/products/detail/cui-devices/sj1-3523n/738689" TargetMode="External"/><Relationship Id="rId7" Type="http://schemas.openxmlformats.org/officeDocument/2006/relationships/hyperlink" Target="https://www.digikey.no/en/products/detail/hirose-electric-co-ltd/DF3-2428SC/141644" TargetMode="External"/><Relationship Id="rId12" Type="http://schemas.openxmlformats.org/officeDocument/2006/relationships/hyperlink" Target="https://uk.rs-online.com/web/p/wire-housings-plugs/8201466" TargetMode="External"/><Relationship Id="rId17" Type="http://schemas.openxmlformats.org/officeDocument/2006/relationships/hyperlink" Target="https://www.digikey.no/en/products/detail/evvo/AMS1117-3-3/22482148" TargetMode="External"/><Relationship Id="rId25" Type="http://schemas.openxmlformats.org/officeDocument/2006/relationships/hyperlink" Target="https://www.digikey.no/en/products/detail/kemet/C1206C104K4RAC7800/2215078" TargetMode="External"/><Relationship Id="rId2" Type="http://schemas.openxmlformats.org/officeDocument/2006/relationships/hyperlink" Target="https://www.digikey.no/en/products/detail/hirose-electric-co-ltd/DF3EA-4P-2H-21/6148542" TargetMode="External"/><Relationship Id="rId16" Type="http://schemas.openxmlformats.org/officeDocument/2006/relationships/hyperlink" Target="https://www.digikey.no/en/products/detail/cliff-electronic-components-ltd/FC681465/13688305" TargetMode="External"/><Relationship Id="rId20" Type="http://schemas.openxmlformats.org/officeDocument/2006/relationships/hyperlink" Target="https://www.digikey.no/en/products/detail/c-k/PTS645SH50-2-LFS/1146745" TargetMode="External"/><Relationship Id="rId1" Type="http://schemas.openxmlformats.org/officeDocument/2006/relationships/hyperlink" Target="https://www.digikey.no/en/products/detail/hirose-electric-co-ltd/DF3EA-4P-2H-21/6148542" TargetMode="External"/><Relationship Id="rId6" Type="http://schemas.openxmlformats.org/officeDocument/2006/relationships/hyperlink" Target="https://www.digikey.no/en/products/detail/hirose-electric-co-ltd/DF3-4S-2C/141485" TargetMode="External"/><Relationship Id="rId11" Type="http://schemas.openxmlformats.org/officeDocument/2006/relationships/hyperlink" Target="https://uk.rs-online.com/web/p/pcb-headers/8201494" TargetMode="External"/><Relationship Id="rId24" Type="http://schemas.openxmlformats.org/officeDocument/2006/relationships/hyperlink" Target="https://www.digikey.no/en/products/detail/yageo/CC0805KRX7R7BB104/302876" TargetMode="External"/><Relationship Id="rId5" Type="http://schemas.openxmlformats.org/officeDocument/2006/relationships/hyperlink" Target="https://www.digikey.no/en/products/detail/hirose-electric-co-ltd/DF3EA-4P-2H-21/6148542" TargetMode="External"/><Relationship Id="rId15" Type="http://schemas.openxmlformats.org/officeDocument/2006/relationships/hyperlink" Target="https://www.digikey.no/en/products/detail/amphenol-cs-fci/54602-908LF/1001360" TargetMode="External"/><Relationship Id="rId23" Type="http://schemas.openxmlformats.org/officeDocument/2006/relationships/hyperlink" Target="https://www.digikey.no/en/products/detail/stackpole-electronics-inc/RNCP1206FTD1K00/2240337" TargetMode="External"/><Relationship Id="rId28" Type="http://schemas.openxmlformats.org/officeDocument/2006/relationships/printerSettings" Target="../printerSettings/printerSettings1.bin"/><Relationship Id="rId10" Type="http://schemas.openxmlformats.org/officeDocument/2006/relationships/hyperlink" Target="https://www.digikey.no/en/products/detail/onsemi/FMB3946/1049200" TargetMode="External"/><Relationship Id="rId19" Type="http://schemas.openxmlformats.org/officeDocument/2006/relationships/hyperlink" Target="https://www.digikey.no/en/products/detail/visual-communications-company-vcc/CMD15-21VGD-TR8/254844" TargetMode="External"/><Relationship Id="rId4" Type="http://schemas.openxmlformats.org/officeDocument/2006/relationships/hyperlink" Target="https://www.digikey.no/en/products/detail/hirose-electric-co-ltd/DF3EA-4P-2H-21/6148542" TargetMode="External"/><Relationship Id="rId9" Type="http://schemas.openxmlformats.org/officeDocument/2006/relationships/hyperlink" Target="https://www.digikey.no/en/products/detail/onsemi/FMB3946/1049200" TargetMode="External"/><Relationship Id="rId14" Type="http://schemas.openxmlformats.org/officeDocument/2006/relationships/hyperlink" Target="https://www.digikey.no/en/products/detail/amphenol-cs-fci/54602-908LF/1001360" TargetMode="External"/><Relationship Id="rId22" Type="http://schemas.openxmlformats.org/officeDocument/2006/relationships/hyperlink" Target="https://www.digikey.no/en/products/detail/amphenol-cs-commercial-products/L77SDE09S1ACH4F/4888790" TargetMode="External"/><Relationship Id="rId27" Type="http://schemas.openxmlformats.org/officeDocument/2006/relationships/hyperlink" Target="https://www.digikey.no/en/products/detail/taiwan-semiconductor-corporation/TS4148-RBG/15926409?s=N4IgjCBcoKwOwAYqgMZQGYEMA2BnApgDQgD2UA2iACwJwCcAzABwgC6xADgC5QgDKXAE4BLAHYBzEAF9iYAEx0I0EGkhY8RUhRANGcluxDdeAkROmy6TOshUYcBYmUiUkrKR6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BA796A-1685-4A52-B864-6ABF60C5CABE}">
  <dimension ref="A1:F25"/>
  <sheetViews>
    <sheetView workbookViewId="0">
      <selection activeCell="G19" sqref="G19"/>
    </sheetView>
  </sheetViews>
  <sheetFormatPr baseColWidth="10" defaultRowHeight="15" x14ac:dyDescent="0.25"/>
  <cols>
    <col min="2" max="2" width="19.5703125" bestFit="1" customWidth="1"/>
    <col min="3" max="3" width="95.28515625" bestFit="1" customWidth="1"/>
    <col min="5" max="5" width="17.7109375" bestFit="1" customWidth="1"/>
    <col min="6" max="6" width="14.855468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t="s">
        <v>6</v>
      </c>
      <c r="C2" t="s">
        <v>7</v>
      </c>
      <c r="D2">
        <v>7</v>
      </c>
      <c r="E2" t="s">
        <v>8</v>
      </c>
    </row>
    <row r="3" spans="1:6" x14ac:dyDescent="0.25">
      <c r="A3">
        <v>2</v>
      </c>
      <c r="B3" t="s">
        <v>9</v>
      </c>
      <c r="C3" t="s">
        <v>10</v>
      </c>
      <c r="D3">
        <v>1</v>
      </c>
      <c r="E3" t="s">
        <v>11</v>
      </c>
    </row>
    <row r="4" spans="1:6" x14ac:dyDescent="0.25">
      <c r="A4">
        <v>3</v>
      </c>
      <c r="B4" t="s">
        <v>12</v>
      </c>
      <c r="C4" t="s">
        <v>10</v>
      </c>
      <c r="D4">
        <v>1</v>
      </c>
      <c r="E4" t="s">
        <v>13</v>
      </c>
    </row>
    <row r="5" spans="1:6" x14ac:dyDescent="0.25">
      <c r="A5">
        <v>4</v>
      </c>
      <c r="B5" t="s">
        <v>14</v>
      </c>
      <c r="C5" t="s">
        <v>15</v>
      </c>
      <c r="D5">
        <v>1</v>
      </c>
      <c r="E5" t="s">
        <v>16</v>
      </c>
    </row>
    <row r="6" spans="1:6" x14ac:dyDescent="0.25">
      <c r="A6">
        <v>5</v>
      </c>
      <c r="B6" t="s">
        <v>17</v>
      </c>
      <c r="C6" t="s">
        <v>18</v>
      </c>
      <c r="D6">
        <v>1</v>
      </c>
      <c r="E6" t="s">
        <v>19</v>
      </c>
    </row>
    <row r="7" spans="1:6" x14ac:dyDescent="0.25">
      <c r="A7">
        <v>6</v>
      </c>
      <c r="B7" t="s">
        <v>20</v>
      </c>
      <c r="C7" t="s">
        <v>21</v>
      </c>
      <c r="D7">
        <v>1</v>
      </c>
      <c r="E7" t="s">
        <v>22</v>
      </c>
    </row>
    <row r="8" spans="1:6" x14ac:dyDescent="0.25">
      <c r="A8">
        <v>7</v>
      </c>
      <c r="B8" t="s">
        <v>23</v>
      </c>
      <c r="C8" t="s">
        <v>24</v>
      </c>
      <c r="D8">
        <v>1</v>
      </c>
      <c r="E8" t="s">
        <v>25</v>
      </c>
    </row>
    <row r="9" spans="1:6" x14ac:dyDescent="0.25">
      <c r="A9">
        <v>8</v>
      </c>
      <c r="B9" t="s">
        <v>26</v>
      </c>
      <c r="C9" t="s">
        <v>15</v>
      </c>
      <c r="D9">
        <v>1</v>
      </c>
      <c r="E9" t="s">
        <v>27</v>
      </c>
    </row>
    <row r="10" spans="1:6" x14ac:dyDescent="0.25">
      <c r="A10">
        <v>9</v>
      </c>
      <c r="B10" t="s">
        <v>28</v>
      </c>
      <c r="C10" t="s">
        <v>29</v>
      </c>
      <c r="D10">
        <v>1</v>
      </c>
      <c r="E10" t="s">
        <v>30</v>
      </c>
    </row>
    <row r="11" spans="1:6" x14ac:dyDescent="0.25">
      <c r="A11">
        <v>10</v>
      </c>
      <c r="B11" t="s">
        <v>31</v>
      </c>
      <c r="C11" t="s">
        <v>10</v>
      </c>
      <c r="D11">
        <v>1</v>
      </c>
      <c r="E11" t="s">
        <v>32</v>
      </c>
    </row>
    <row r="12" spans="1:6" x14ac:dyDescent="0.25">
      <c r="A12">
        <v>11</v>
      </c>
      <c r="B12" t="s">
        <v>33</v>
      </c>
      <c r="C12" t="s">
        <v>34</v>
      </c>
      <c r="D12">
        <v>1</v>
      </c>
      <c r="E12" t="s">
        <v>35</v>
      </c>
    </row>
    <row r="13" spans="1:6" x14ac:dyDescent="0.25">
      <c r="A13">
        <v>12</v>
      </c>
      <c r="B13" t="s">
        <v>36</v>
      </c>
      <c r="C13" t="s">
        <v>15</v>
      </c>
      <c r="D13">
        <v>1</v>
      </c>
      <c r="E13" t="s">
        <v>37</v>
      </c>
    </row>
    <row r="14" spans="1:6" x14ac:dyDescent="0.25">
      <c r="A14">
        <v>13</v>
      </c>
      <c r="B14" t="s">
        <v>38</v>
      </c>
      <c r="C14" t="s">
        <v>39</v>
      </c>
      <c r="D14">
        <v>1</v>
      </c>
      <c r="E14" t="s">
        <v>40</v>
      </c>
    </row>
    <row r="15" spans="1:6" x14ac:dyDescent="0.25">
      <c r="A15">
        <v>14</v>
      </c>
      <c r="B15" t="s">
        <v>41</v>
      </c>
      <c r="C15" t="s">
        <v>10</v>
      </c>
      <c r="D15">
        <v>1</v>
      </c>
      <c r="E15" t="s">
        <v>42</v>
      </c>
    </row>
    <row r="16" spans="1:6" x14ac:dyDescent="0.25">
      <c r="A16">
        <v>15</v>
      </c>
      <c r="B16" t="s">
        <v>43</v>
      </c>
      <c r="C16" t="s">
        <v>44</v>
      </c>
      <c r="D16">
        <v>3</v>
      </c>
      <c r="E16" t="s">
        <v>45</v>
      </c>
    </row>
    <row r="17" spans="1:5" x14ac:dyDescent="0.25">
      <c r="A17">
        <v>16</v>
      </c>
      <c r="B17" t="s">
        <v>46</v>
      </c>
      <c r="C17" t="s">
        <v>47</v>
      </c>
      <c r="D17">
        <v>1</v>
      </c>
      <c r="E17" t="s">
        <v>48</v>
      </c>
    </row>
    <row r="18" spans="1:5" x14ac:dyDescent="0.25">
      <c r="A18">
        <v>17</v>
      </c>
      <c r="B18" t="s">
        <v>49</v>
      </c>
      <c r="C18" t="s">
        <v>10</v>
      </c>
      <c r="D18">
        <v>1</v>
      </c>
      <c r="E18" t="s">
        <v>50</v>
      </c>
    </row>
    <row r="19" spans="1:5" x14ac:dyDescent="0.25">
      <c r="A19">
        <v>18</v>
      </c>
      <c r="B19" t="s">
        <v>51</v>
      </c>
      <c r="C19" t="s">
        <v>52</v>
      </c>
      <c r="D19">
        <v>1</v>
      </c>
      <c r="E19" t="s">
        <v>53</v>
      </c>
    </row>
    <row r="20" spans="1:5" x14ac:dyDescent="0.25">
      <c r="A20">
        <v>19</v>
      </c>
      <c r="B20" t="s">
        <v>54</v>
      </c>
      <c r="C20" t="s">
        <v>55</v>
      </c>
      <c r="D20">
        <v>1</v>
      </c>
      <c r="E20" t="s">
        <v>56</v>
      </c>
    </row>
    <row r="21" spans="1:5" x14ac:dyDescent="0.25">
      <c r="A21">
        <v>20</v>
      </c>
      <c r="B21" t="s">
        <v>57</v>
      </c>
      <c r="C21" t="s">
        <v>58</v>
      </c>
      <c r="D21">
        <v>1</v>
      </c>
      <c r="E21" t="s">
        <v>59</v>
      </c>
    </row>
    <row r="22" spans="1:5" x14ac:dyDescent="0.25">
      <c r="A22">
        <v>21</v>
      </c>
      <c r="B22" t="s">
        <v>60</v>
      </c>
      <c r="C22" t="s">
        <v>61</v>
      </c>
      <c r="D22">
        <v>1</v>
      </c>
      <c r="E22" t="s">
        <v>62</v>
      </c>
    </row>
    <row r="23" spans="1:5" x14ac:dyDescent="0.25">
      <c r="A23">
        <v>22</v>
      </c>
      <c r="B23" t="s">
        <v>63</v>
      </c>
      <c r="C23" t="s">
        <v>64</v>
      </c>
      <c r="D23">
        <v>1</v>
      </c>
      <c r="E23" t="s">
        <v>65</v>
      </c>
    </row>
    <row r="24" spans="1:5" x14ac:dyDescent="0.25">
      <c r="A24">
        <v>23</v>
      </c>
      <c r="B24" t="s">
        <v>66</v>
      </c>
      <c r="C24" t="s">
        <v>7</v>
      </c>
      <c r="D24">
        <v>1</v>
      </c>
      <c r="E24" t="s">
        <v>67</v>
      </c>
    </row>
    <row r="25" spans="1:5" x14ac:dyDescent="0.25">
      <c r="A25">
        <v>24</v>
      </c>
      <c r="B25" t="s">
        <v>68</v>
      </c>
      <c r="C25" t="s">
        <v>69</v>
      </c>
      <c r="D25">
        <v>1</v>
      </c>
      <c r="E25" t="s">
        <v>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B5F69-1579-4CB9-AA5C-40039AC166AB}">
  <dimension ref="A1:M43"/>
  <sheetViews>
    <sheetView tabSelected="1" workbookViewId="0">
      <selection activeCell="P18" sqref="P18"/>
    </sheetView>
  </sheetViews>
  <sheetFormatPr baseColWidth="10" defaultRowHeight="15" x14ac:dyDescent="0.25"/>
  <cols>
    <col min="1" max="1" width="5.7109375" customWidth="1"/>
    <col min="2" max="2" width="19.5703125" bestFit="1" customWidth="1"/>
    <col min="3" max="3" width="95.28515625" customWidth="1"/>
    <col min="4" max="4" width="8.42578125" style="11" bestFit="1" customWidth="1"/>
    <col min="5" max="5" width="19.42578125" customWidth="1"/>
    <col min="6" max="6" width="12.42578125" customWidth="1"/>
    <col min="7" max="7" width="20" bestFit="1" customWidth="1"/>
  </cols>
  <sheetData>
    <row r="1" spans="1:13" x14ac:dyDescent="0.25">
      <c r="A1" s="12" t="s">
        <v>0</v>
      </c>
      <c r="B1" s="12" t="s">
        <v>1</v>
      </c>
      <c r="C1" s="12" t="s">
        <v>2</v>
      </c>
      <c r="D1" s="13" t="s">
        <v>3</v>
      </c>
      <c r="E1" s="12" t="s">
        <v>4</v>
      </c>
      <c r="F1" t="s">
        <v>98</v>
      </c>
      <c r="J1" t="s">
        <v>90</v>
      </c>
      <c r="M1">
        <v>13.336</v>
      </c>
    </row>
    <row r="2" spans="1:13" x14ac:dyDescent="0.25">
      <c r="A2" s="12">
        <v>1</v>
      </c>
      <c r="B2" s="12" t="s">
        <v>6</v>
      </c>
      <c r="C2" s="12" t="s">
        <v>7</v>
      </c>
      <c r="D2" s="13">
        <v>7</v>
      </c>
      <c r="E2" s="14" t="s">
        <v>8</v>
      </c>
      <c r="H2" s="3" t="s">
        <v>80</v>
      </c>
    </row>
    <row r="3" spans="1:13" x14ac:dyDescent="0.25">
      <c r="A3" s="12">
        <v>2</v>
      </c>
      <c r="B3" s="12" t="s">
        <v>9</v>
      </c>
      <c r="C3" s="12" t="s">
        <v>10</v>
      </c>
      <c r="D3" s="13">
        <v>1</v>
      </c>
      <c r="E3" s="12" t="s">
        <v>11</v>
      </c>
      <c r="F3" t="s">
        <v>73</v>
      </c>
      <c r="G3" s="1" t="s">
        <v>72</v>
      </c>
    </row>
    <row r="4" spans="1:13" x14ac:dyDescent="0.25">
      <c r="A4" s="12">
        <v>3</v>
      </c>
      <c r="B4" s="12" t="s">
        <v>12</v>
      </c>
      <c r="C4" s="12" t="s">
        <v>10</v>
      </c>
      <c r="D4" s="13">
        <v>1</v>
      </c>
      <c r="E4" s="12" t="s">
        <v>13</v>
      </c>
      <c r="F4" t="s">
        <v>73</v>
      </c>
      <c r="G4" s="1" t="s">
        <v>72</v>
      </c>
    </row>
    <row r="5" spans="1:13" x14ac:dyDescent="0.25">
      <c r="A5" s="12">
        <v>4</v>
      </c>
      <c r="B5" s="12" t="s">
        <v>14</v>
      </c>
      <c r="C5" s="12" t="s">
        <v>15</v>
      </c>
      <c r="D5" s="13">
        <v>1</v>
      </c>
      <c r="E5" s="14" t="s">
        <v>108</v>
      </c>
      <c r="H5" s="2" t="s">
        <v>71</v>
      </c>
    </row>
    <row r="6" spans="1:13" x14ac:dyDescent="0.25">
      <c r="A6" s="12">
        <v>5</v>
      </c>
      <c r="B6" s="12" t="s">
        <v>17</v>
      </c>
      <c r="C6" s="12" t="s">
        <v>18</v>
      </c>
      <c r="D6" s="13">
        <v>1</v>
      </c>
      <c r="E6" s="12" t="s">
        <v>19</v>
      </c>
    </row>
    <row r="7" spans="1:13" x14ac:dyDescent="0.25">
      <c r="A7" s="12">
        <v>6</v>
      </c>
      <c r="B7" s="12" t="s">
        <v>20</v>
      </c>
      <c r="C7" s="12" t="s">
        <v>21</v>
      </c>
      <c r="D7" s="13">
        <v>1</v>
      </c>
      <c r="E7" s="15" t="s">
        <v>107</v>
      </c>
      <c r="F7" t="s">
        <v>73</v>
      </c>
      <c r="G7" s="1" t="s">
        <v>106</v>
      </c>
      <c r="J7">
        <v>1.27</v>
      </c>
    </row>
    <row r="8" spans="1:13" x14ac:dyDescent="0.25">
      <c r="A8" s="12">
        <v>7</v>
      </c>
      <c r="B8" s="12" t="s">
        <v>23</v>
      </c>
      <c r="C8" s="12" t="s">
        <v>24</v>
      </c>
      <c r="D8" s="13">
        <v>1</v>
      </c>
      <c r="E8" s="12" t="s">
        <v>25</v>
      </c>
      <c r="F8" t="s">
        <v>73</v>
      </c>
      <c r="G8" s="1" t="s">
        <v>89</v>
      </c>
      <c r="J8">
        <v>8.5299999999999994</v>
      </c>
    </row>
    <row r="9" spans="1:13" x14ac:dyDescent="0.25">
      <c r="A9" s="12">
        <v>8</v>
      </c>
      <c r="B9" s="12" t="s">
        <v>26</v>
      </c>
      <c r="C9" s="12" t="s">
        <v>15</v>
      </c>
      <c r="D9" s="13">
        <v>1</v>
      </c>
      <c r="E9" s="14" t="s">
        <v>109</v>
      </c>
      <c r="F9" t="s">
        <v>73</v>
      </c>
      <c r="G9" s="1" t="s">
        <v>105</v>
      </c>
      <c r="H9" s="2" t="s">
        <v>80</v>
      </c>
      <c r="J9">
        <v>8.89</v>
      </c>
    </row>
    <row r="10" spans="1:13" x14ac:dyDescent="0.25">
      <c r="A10" s="12">
        <v>9</v>
      </c>
      <c r="B10" s="12" t="s">
        <v>28</v>
      </c>
      <c r="C10" s="12" t="s">
        <v>29</v>
      </c>
      <c r="D10" s="13">
        <v>1</v>
      </c>
      <c r="E10" s="12" t="s">
        <v>30</v>
      </c>
      <c r="F10" t="s">
        <v>73</v>
      </c>
      <c r="G10" s="1" t="s">
        <v>30</v>
      </c>
      <c r="J10" s="8">
        <v>5.4</v>
      </c>
    </row>
    <row r="11" spans="1:13" x14ac:dyDescent="0.25">
      <c r="A11" s="12">
        <v>10</v>
      </c>
      <c r="B11" s="12" t="s">
        <v>31</v>
      </c>
      <c r="C11" s="12" t="s">
        <v>10</v>
      </c>
      <c r="D11" s="13">
        <v>1</v>
      </c>
      <c r="E11" s="12" t="s">
        <v>32</v>
      </c>
      <c r="F11" t="s">
        <v>73</v>
      </c>
      <c r="G11" s="1" t="s">
        <v>72</v>
      </c>
    </row>
    <row r="12" spans="1:13" x14ac:dyDescent="0.25">
      <c r="A12" s="12">
        <v>11</v>
      </c>
      <c r="B12" s="12" t="s">
        <v>33</v>
      </c>
      <c r="C12" s="12" t="s">
        <v>34</v>
      </c>
      <c r="D12" s="13">
        <v>1</v>
      </c>
      <c r="E12" s="12" t="s">
        <v>35</v>
      </c>
      <c r="F12" t="s">
        <v>82</v>
      </c>
      <c r="G12" s="1" t="s">
        <v>81</v>
      </c>
    </row>
    <row r="13" spans="1:13" x14ac:dyDescent="0.25">
      <c r="A13" s="12">
        <v>12</v>
      </c>
      <c r="B13" s="12" t="s">
        <v>36</v>
      </c>
      <c r="C13" s="12" t="s">
        <v>15</v>
      </c>
      <c r="D13" s="13">
        <v>1</v>
      </c>
      <c r="E13" s="14" t="s">
        <v>45</v>
      </c>
      <c r="F13" t="s">
        <v>73</v>
      </c>
      <c r="G13" s="1" t="s">
        <v>104</v>
      </c>
      <c r="H13" s="3" t="s">
        <v>80</v>
      </c>
      <c r="J13">
        <v>1.1599999999999999</v>
      </c>
    </row>
    <row r="14" spans="1:13" x14ac:dyDescent="0.25">
      <c r="A14" s="12">
        <v>13</v>
      </c>
      <c r="B14" s="12" t="s">
        <v>38</v>
      </c>
      <c r="C14" s="12" t="s">
        <v>39</v>
      </c>
      <c r="D14" s="13">
        <v>1</v>
      </c>
      <c r="E14" s="12" t="s">
        <v>40</v>
      </c>
      <c r="F14" t="s">
        <v>73</v>
      </c>
      <c r="G14" s="1" t="s">
        <v>100</v>
      </c>
      <c r="H14" s="3" t="s">
        <v>80</v>
      </c>
      <c r="J14">
        <v>26.98</v>
      </c>
    </row>
    <row r="15" spans="1:13" x14ac:dyDescent="0.25">
      <c r="A15" s="12">
        <v>14</v>
      </c>
      <c r="B15" s="12" t="s">
        <v>41</v>
      </c>
      <c r="C15" s="12" t="s">
        <v>10</v>
      </c>
      <c r="D15" s="13">
        <v>1</v>
      </c>
      <c r="E15" s="12" t="s">
        <v>42</v>
      </c>
      <c r="F15" t="s">
        <v>73</v>
      </c>
      <c r="G15" s="1" t="s">
        <v>72</v>
      </c>
    </row>
    <row r="16" spans="1:13" x14ac:dyDescent="0.25">
      <c r="A16" s="12">
        <v>15</v>
      </c>
      <c r="B16" s="12" t="s">
        <v>43</v>
      </c>
      <c r="C16" s="12" t="s">
        <v>44</v>
      </c>
      <c r="D16" s="13">
        <v>3</v>
      </c>
      <c r="E16" s="14" t="s">
        <v>45</v>
      </c>
      <c r="F16" t="s">
        <v>73</v>
      </c>
      <c r="G16" s="7" t="s">
        <v>103</v>
      </c>
      <c r="H16" s="3" t="s">
        <v>80</v>
      </c>
      <c r="J16">
        <v>1.1599999999999999</v>
      </c>
    </row>
    <row r="17" spans="1:11" x14ac:dyDescent="0.25">
      <c r="A17" s="12">
        <v>16</v>
      </c>
      <c r="B17" s="12" t="s">
        <v>46</v>
      </c>
      <c r="C17" s="12" t="s">
        <v>47</v>
      </c>
      <c r="D17" s="13">
        <v>1</v>
      </c>
      <c r="E17" s="12" t="s">
        <v>48</v>
      </c>
      <c r="F17" t="s">
        <v>73</v>
      </c>
      <c r="G17" s="7" t="s">
        <v>99</v>
      </c>
      <c r="H17" s="3" t="s">
        <v>80</v>
      </c>
      <c r="J17">
        <v>11.43</v>
      </c>
    </row>
    <row r="18" spans="1:11" x14ac:dyDescent="0.25">
      <c r="A18" s="12">
        <v>17</v>
      </c>
      <c r="B18" s="12" t="s">
        <v>49</v>
      </c>
      <c r="C18" s="12" t="s">
        <v>10</v>
      </c>
      <c r="D18" s="13">
        <v>1</v>
      </c>
      <c r="E18" s="12" t="s">
        <v>50</v>
      </c>
      <c r="F18" t="s">
        <v>73</v>
      </c>
      <c r="G18" s="1" t="s">
        <v>72</v>
      </c>
    </row>
    <row r="19" spans="1:11" x14ac:dyDescent="0.25">
      <c r="A19" s="12">
        <v>18</v>
      </c>
      <c r="B19" s="12" t="s">
        <v>51</v>
      </c>
      <c r="C19" s="12" t="s">
        <v>52</v>
      </c>
      <c r="D19" s="13">
        <v>1</v>
      </c>
      <c r="E19" s="12" t="s">
        <v>53</v>
      </c>
      <c r="F19" t="s">
        <v>73</v>
      </c>
      <c r="G19" s="7" t="s">
        <v>93</v>
      </c>
      <c r="H19" s="3" t="s">
        <v>80</v>
      </c>
    </row>
    <row r="20" spans="1:11" x14ac:dyDescent="0.25">
      <c r="A20" s="12">
        <v>19</v>
      </c>
      <c r="B20" s="12" t="s">
        <v>54</v>
      </c>
      <c r="C20" s="12" t="s">
        <v>55</v>
      </c>
      <c r="D20" s="13">
        <v>1</v>
      </c>
      <c r="E20" s="12" t="s">
        <v>56</v>
      </c>
    </row>
    <row r="21" spans="1:11" x14ac:dyDescent="0.25">
      <c r="A21" s="12">
        <v>20</v>
      </c>
      <c r="B21" s="12" t="s">
        <v>57</v>
      </c>
      <c r="C21" s="12" t="s">
        <v>58</v>
      </c>
      <c r="D21" s="13">
        <v>1</v>
      </c>
      <c r="E21" s="12" t="s">
        <v>88</v>
      </c>
      <c r="F21" t="s">
        <v>73</v>
      </c>
      <c r="G21" s="1" t="s">
        <v>88</v>
      </c>
      <c r="H21" s="3" t="s">
        <v>80</v>
      </c>
      <c r="I21" t="s">
        <v>91</v>
      </c>
    </row>
    <row r="22" spans="1:11" x14ac:dyDescent="0.25">
      <c r="A22" s="12">
        <v>21</v>
      </c>
      <c r="B22" s="12" t="s">
        <v>60</v>
      </c>
      <c r="C22" s="12" t="s">
        <v>61</v>
      </c>
      <c r="D22" s="13">
        <v>1</v>
      </c>
      <c r="E22" s="12" t="s">
        <v>62</v>
      </c>
      <c r="F22" t="s">
        <v>73</v>
      </c>
      <c r="G22" s="1" t="s">
        <v>62</v>
      </c>
      <c r="H22" s="3" t="s">
        <v>80</v>
      </c>
      <c r="J22">
        <v>4.55</v>
      </c>
    </row>
    <row r="23" spans="1:11" x14ac:dyDescent="0.25">
      <c r="A23" s="12">
        <v>22</v>
      </c>
      <c r="B23" s="12" t="s">
        <v>63</v>
      </c>
      <c r="C23" s="12" t="s">
        <v>64</v>
      </c>
      <c r="D23" s="13">
        <v>1</v>
      </c>
      <c r="E23" s="12" t="s">
        <v>65</v>
      </c>
      <c r="F23" t="s">
        <v>73</v>
      </c>
      <c r="G23" s="1" t="s">
        <v>65</v>
      </c>
      <c r="H23" s="3" t="s">
        <v>80</v>
      </c>
      <c r="J23">
        <v>19.57</v>
      </c>
    </row>
    <row r="24" spans="1:11" x14ac:dyDescent="0.25">
      <c r="A24" s="12">
        <v>23</v>
      </c>
      <c r="B24" s="12" t="s">
        <v>66</v>
      </c>
      <c r="C24" s="12" t="s">
        <v>7</v>
      </c>
      <c r="D24" s="13">
        <v>1</v>
      </c>
      <c r="E24" s="14" t="s">
        <v>67</v>
      </c>
      <c r="F24" t="s">
        <v>73</v>
      </c>
      <c r="G24" s="1" t="s">
        <v>102</v>
      </c>
      <c r="H24" s="3" t="s">
        <v>80</v>
      </c>
      <c r="J24">
        <v>1.06</v>
      </c>
    </row>
    <row r="25" spans="1:11" x14ac:dyDescent="0.25">
      <c r="A25" s="12">
        <v>24</v>
      </c>
      <c r="B25" s="12" t="s">
        <v>68</v>
      </c>
      <c r="C25" s="12" t="s">
        <v>69</v>
      </c>
      <c r="D25" s="13">
        <v>1</v>
      </c>
      <c r="E25" s="12" t="s">
        <v>70</v>
      </c>
      <c r="F25" t="s">
        <v>73</v>
      </c>
      <c r="G25" s="1" t="s">
        <v>92</v>
      </c>
      <c r="H25" s="3" t="s">
        <v>80</v>
      </c>
      <c r="J25">
        <v>22.43</v>
      </c>
    </row>
    <row r="28" spans="1:11" x14ac:dyDescent="0.25">
      <c r="E28" s="10" t="s">
        <v>101</v>
      </c>
    </row>
    <row r="31" spans="1:11" x14ac:dyDescent="0.25">
      <c r="A31" s="9" t="s">
        <v>94</v>
      </c>
      <c r="B31" s="9"/>
    </row>
    <row r="32" spans="1:11" x14ac:dyDescent="0.25">
      <c r="A32">
        <v>30</v>
      </c>
      <c r="B32" t="s">
        <v>76</v>
      </c>
      <c r="C32" t="s">
        <v>95</v>
      </c>
      <c r="D32" s="11">
        <v>20</v>
      </c>
      <c r="E32" t="s">
        <v>74</v>
      </c>
      <c r="G32" s="1" t="s">
        <v>75</v>
      </c>
      <c r="H32" s="6" t="s">
        <v>73</v>
      </c>
      <c r="J32" s="5">
        <v>1.2569999999999999</v>
      </c>
      <c r="K32">
        <f>J32*D32</f>
        <v>25.139999999999997</v>
      </c>
    </row>
    <row r="33" spans="1:11" x14ac:dyDescent="0.25">
      <c r="A33">
        <v>31</v>
      </c>
      <c r="C33" t="s">
        <v>96</v>
      </c>
      <c r="D33" s="11">
        <v>100</v>
      </c>
      <c r="E33" t="s">
        <v>78</v>
      </c>
      <c r="G33" s="1" t="s">
        <v>77</v>
      </c>
      <c r="H33" s="6" t="s">
        <v>73</v>
      </c>
      <c r="J33" s="5">
        <v>0.9607</v>
      </c>
      <c r="K33">
        <f t="shared" ref="K33:K38" si="0">J33*D33</f>
        <v>96.07</v>
      </c>
    </row>
    <row r="34" spans="1:11" x14ac:dyDescent="0.25">
      <c r="A34" t="s">
        <v>86</v>
      </c>
      <c r="B34" t="s">
        <v>87</v>
      </c>
      <c r="C34" t="s">
        <v>97</v>
      </c>
      <c r="D34" s="11">
        <v>20</v>
      </c>
      <c r="E34" t="s">
        <v>79</v>
      </c>
      <c r="G34" s="1" t="s">
        <v>72</v>
      </c>
      <c r="H34" s="6" t="s">
        <v>73</v>
      </c>
      <c r="J34" s="5">
        <v>6.4710000000000001</v>
      </c>
      <c r="K34">
        <f t="shared" si="0"/>
        <v>129.42000000000002</v>
      </c>
    </row>
    <row r="35" spans="1:11" x14ac:dyDescent="0.25">
      <c r="A35">
        <v>9</v>
      </c>
      <c r="B35" t="s">
        <v>28</v>
      </c>
      <c r="C35" t="s">
        <v>29</v>
      </c>
      <c r="D35" s="11">
        <v>10</v>
      </c>
      <c r="E35" t="s">
        <v>30</v>
      </c>
      <c r="G35" s="1" t="s">
        <v>30</v>
      </c>
      <c r="H35" s="6" t="s">
        <v>73</v>
      </c>
      <c r="J35" s="5">
        <v>4.3390000000000004</v>
      </c>
      <c r="K35">
        <f t="shared" si="0"/>
        <v>43.39</v>
      </c>
    </row>
    <row r="36" spans="1:11" x14ac:dyDescent="0.25">
      <c r="A36">
        <v>32</v>
      </c>
      <c r="C36" t="s">
        <v>84</v>
      </c>
      <c r="D36" s="11">
        <v>10</v>
      </c>
      <c r="E36" t="s">
        <v>85</v>
      </c>
      <c r="G36" s="1" t="s">
        <v>83</v>
      </c>
      <c r="H36" t="s">
        <v>82</v>
      </c>
      <c r="I36" s="4">
        <v>5.2999999999999999E-2</v>
      </c>
      <c r="J36" s="5">
        <f>$M$1*I36</f>
        <v>0.70680799999999999</v>
      </c>
      <c r="K36">
        <f t="shared" si="0"/>
        <v>7.0680800000000001</v>
      </c>
    </row>
    <row r="37" spans="1:11" x14ac:dyDescent="0.25">
      <c r="A37">
        <v>11</v>
      </c>
      <c r="B37" t="s">
        <v>33</v>
      </c>
      <c r="C37" t="s">
        <v>34</v>
      </c>
      <c r="D37" s="11">
        <v>10</v>
      </c>
      <c r="E37" t="s">
        <v>35</v>
      </c>
      <c r="G37" s="1" t="s">
        <v>81</v>
      </c>
      <c r="H37" t="s">
        <v>82</v>
      </c>
      <c r="I37" s="4">
        <v>0.14000000000000001</v>
      </c>
      <c r="J37" s="5">
        <f>$M$1*I37</f>
        <v>1.8670400000000003</v>
      </c>
      <c r="K37">
        <f t="shared" si="0"/>
        <v>18.670400000000001</v>
      </c>
    </row>
    <row r="38" spans="1:11" x14ac:dyDescent="0.25">
      <c r="A38">
        <v>7</v>
      </c>
      <c r="B38" t="s">
        <v>23</v>
      </c>
      <c r="C38" t="s">
        <v>24</v>
      </c>
      <c r="D38" s="11">
        <v>5</v>
      </c>
      <c r="E38" t="s">
        <v>25</v>
      </c>
      <c r="G38" s="1" t="s">
        <v>89</v>
      </c>
      <c r="H38" s="6" t="s">
        <v>73</v>
      </c>
      <c r="J38">
        <v>8.5299999999999994</v>
      </c>
      <c r="K38">
        <f t="shared" si="0"/>
        <v>42.65</v>
      </c>
    </row>
    <row r="39" spans="1:11" x14ac:dyDescent="0.25">
      <c r="J39" s="5"/>
    </row>
    <row r="40" spans="1:11" x14ac:dyDescent="0.25">
      <c r="J40" s="5"/>
    </row>
    <row r="41" spans="1:11" x14ac:dyDescent="0.25">
      <c r="J41" s="5"/>
      <c r="K41">
        <f>SUM(K32:K40)</f>
        <v>362.40847999999994</v>
      </c>
    </row>
    <row r="42" spans="1:11" x14ac:dyDescent="0.25">
      <c r="J42" s="5"/>
    </row>
    <row r="43" spans="1:11" x14ac:dyDescent="0.25">
      <c r="J43" s="5"/>
    </row>
  </sheetData>
  <hyperlinks>
    <hyperlink ref="G3" r:id="rId1" xr:uid="{45FAE338-1C75-428D-8C63-7516B03143EE}"/>
    <hyperlink ref="G4" r:id="rId2" xr:uid="{F010C0F2-6739-4E49-88CA-F44D7C6E821E}"/>
    <hyperlink ref="G11" r:id="rId3" xr:uid="{F6D78C63-859F-4501-81FD-D5D960DEB9AB}"/>
    <hyperlink ref="G15" r:id="rId4" xr:uid="{9E1F409A-F9AD-441F-A3C3-03063E5D8669}"/>
    <hyperlink ref="G18" r:id="rId5" xr:uid="{BDD6C950-B03E-40E7-A9A1-E3A0FFBE83A7}"/>
    <hyperlink ref="G32" r:id="rId6" xr:uid="{CC3D5707-ADA4-437D-9CCA-C4791F5A93D8}"/>
    <hyperlink ref="G33" r:id="rId7" xr:uid="{85B67F50-F2E6-45E9-AC7F-E4C19119EF35}"/>
    <hyperlink ref="G34" r:id="rId8" xr:uid="{7AABFE1C-F086-4F89-B89A-9A6F52DFD6BA}"/>
    <hyperlink ref="G35" r:id="rId9" xr:uid="{7C2A47AC-37D0-48D9-818E-FABBF36E8A40}"/>
    <hyperlink ref="G10" r:id="rId10" xr:uid="{82FE6BFC-CF5C-4F76-B007-E71FBA070A99}"/>
    <hyperlink ref="G12" r:id="rId11" xr:uid="{FD96075D-DE94-4EEC-B71B-520BCC8C2857}"/>
    <hyperlink ref="G36" r:id="rId12" xr:uid="{652A4112-ABB1-4A02-AE7F-283715CEC6F8}"/>
    <hyperlink ref="G37" r:id="rId13" xr:uid="{1606B2D7-4D31-46B9-9155-1F334324A38C}"/>
    <hyperlink ref="G8" r:id="rId14" xr:uid="{81A6FC27-FAD2-449A-89DE-A1595A85A3BD}"/>
    <hyperlink ref="G38" r:id="rId15" xr:uid="{FA3F66C2-AE29-4078-9301-FF790A18C68B}"/>
    <hyperlink ref="G25" r:id="rId16" xr:uid="{F9560A5C-049E-4533-8B2B-F39C1783AEA2}"/>
    <hyperlink ref="G22" r:id="rId17" xr:uid="{6C0A6AE0-744D-4204-9E5A-ECB2D5C93085}"/>
    <hyperlink ref="G23" r:id="rId18" xr:uid="{B5350B64-D4CD-4037-9875-EF65C7DD2338}"/>
    <hyperlink ref="G21" r:id="rId19" xr:uid="{9FD9C227-4340-4C9C-9A33-FE827184A7B0}"/>
    <hyperlink ref="G19" r:id="rId20" xr:uid="{76326129-80F6-44A4-91B9-41F7F56CF0DC}"/>
    <hyperlink ref="G17" r:id="rId21" xr:uid="{61FB41F2-6C2B-427A-B5D1-E672D2B54CD2}"/>
    <hyperlink ref="G14" r:id="rId22" xr:uid="{B76562FD-88DD-4223-BB66-3397858FC439}"/>
    <hyperlink ref="G24" r:id="rId23" xr:uid="{10FC60B2-C2E0-46E9-B918-57BF26E71EB8}"/>
    <hyperlink ref="G16" r:id="rId24" xr:uid="{E3B81759-57A5-4FEA-87B2-BCCDD7B80777}"/>
    <hyperlink ref="G13" r:id="rId25" xr:uid="{6A307938-CAD0-4174-8F87-F1A8DEE4DE63}"/>
    <hyperlink ref="G9" r:id="rId26" xr:uid="{B3CCAFF0-17C2-4C8E-B9BB-E4540A4F64D1}"/>
    <hyperlink ref="G7" r:id="rId27" xr:uid="{004F2453-D0B0-4417-AC26-B392831D8DA2}"/>
  </hyperlinks>
  <pageMargins left="0.7" right="0.7" top="0.75" bottom="0.75" header="0.3" footer="0.3"/>
  <pageSetup paperSize="9" orientation="portrait" r:id="rId2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CorntrolHub</vt:lpstr>
      <vt:lpstr>Order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Dag Arvid Kvaavik</dc:creator>
  <cp:lastModifiedBy>Dag Arvid Kvaavik</cp:lastModifiedBy>
  <cp:lastPrinted>2024-08-07T11:52:58Z</cp:lastPrinted>
  <dcterms:created xsi:type="dcterms:W3CDTF">2024-05-31T08:46:10Z</dcterms:created>
  <dcterms:modified xsi:type="dcterms:W3CDTF">2024-08-07T12:03:55Z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4114459-e220-4ae9-b339-4ebe6008cdd4_Enabled">
    <vt:lpwstr>true</vt:lpwstr>
  </property>
  <property fmtid="{D5CDD505-2E9C-101B-9397-08002B2CF9AE}" pid="3" name="MSIP_Label_b4114459-e220-4ae9-b339-4ebe6008cdd4_SetDate">
    <vt:lpwstr>2024-05-31T12:17:13Z</vt:lpwstr>
  </property>
  <property fmtid="{D5CDD505-2E9C-101B-9397-08002B2CF9AE}" pid="4" name="MSIP_Label_b4114459-e220-4ae9-b339-4ebe6008cdd4_Method">
    <vt:lpwstr>Standard</vt:lpwstr>
  </property>
  <property fmtid="{D5CDD505-2E9C-101B-9397-08002B2CF9AE}" pid="5" name="MSIP_Label_b4114459-e220-4ae9-b339-4ebe6008cdd4_Name">
    <vt:lpwstr>b4114459-e220-4ae9-b339-4ebe6008cdd4</vt:lpwstr>
  </property>
  <property fmtid="{D5CDD505-2E9C-101B-9397-08002B2CF9AE}" pid="6" name="MSIP_Label_b4114459-e220-4ae9-b339-4ebe6008cdd4_SiteId">
    <vt:lpwstr>8482881e-3699-4b3f-b135-cf4800bc1efb</vt:lpwstr>
  </property>
  <property fmtid="{D5CDD505-2E9C-101B-9397-08002B2CF9AE}" pid="7" name="MSIP_Label_b4114459-e220-4ae9-b339-4ebe6008cdd4_ActionId">
    <vt:lpwstr>3721e4cd-a34d-4391-8606-19fe2b4d88ee</vt:lpwstr>
  </property>
  <property fmtid="{D5CDD505-2E9C-101B-9397-08002B2CF9AE}" pid="8" name="MSIP_Label_b4114459-e220-4ae9-b339-4ebe6008cdd4_ContentBits">
    <vt:lpwstr>0</vt:lpwstr>
  </property>
</Properties>
</file>