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ustomProperty9.bin" ContentType="application/vnd.openxmlformats-officedocument.spreadsheetml.customProperty"/>
  <Override PartName="/xl/customProperty12.bin" ContentType="application/vnd.openxmlformats-officedocument.spreadsheetml.customProperty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9600" windowHeight="3210" tabRatio="726" firstSheet="4" activeTab="9"/>
  </bookViews>
  <sheets>
    <sheet name="ReadMe" sheetId="2" r:id="rId1"/>
    <sheet name="Curriculum+Tracker" sheetId="1" r:id="rId2"/>
    <sheet name="Assignments" sheetId="3" r:id="rId3"/>
    <sheet name="sprint1-3" sheetId="4" r:id="rId4"/>
    <sheet name="sprint -4pipeline-git" sheetId="8" r:id="rId5"/>
    <sheet name="sprint-4-Kubernetes" sheetId="7" r:id="rId6"/>
    <sheet name="Sprint-4 Docker " sheetId="6" r:id="rId7"/>
    <sheet name="sprint4-5ELK screenshots" sheetId="5" r:id="rId8"/>
    <sheet name="ansiplaybook-advance" sheetId="9" r:id="rId9"/>
    <sheet name="sprint4-docker-deep" sheetId="10" r:id="rId10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/>
  <c r="G22" s="1"/>
  <c r="G23" s="1"/>
  <c r="G24" s="1"/>
  <c r="G2" i="1"/>
  <c r="G3"/>
</calcChain>
</file>

<file path=xl/sharedStrings.xml><?xml version="1.0" encoding="utf-8"?>
<sst xmlns="http://schemas.openxmlformats.org/spreadsheetml/2006/main" count="260" uniqueCount="126">
  <si>
    <t>Training Stream</t>
  </si>
  <si>
    <t>Stream Code</t>
  </si>
  <si>
    <t>Week</t>
  </si>
  <si>
    <t>S.  No.</t>
  </si>
  <si>
    <t>Course Name</t>
  </si>
  <si>
    <t>iEvolve Course Code</t>
  </si>
  <si>
    <t>Platform</t>
  </si>
  <si>
    <t>Indicative Duration (in hrs)</t>
  </si>
  <si>
    <t>Course Link</t>
  </si>
  <si>
    <t>Remarks</t>
  </si>
  <si>
    <t>Week 1</t>
  </si>
  <si>
    <t>Fresco Play</t>
  </si>
  <si>
    <t>Week 2</t>
  </si>
  <si>
    <t>NA</t>
  </si>
  <si>
    <t>Week 3</t>
  </si>
  <si>
    <t>Week 4</t>
  </si>
  <si>
    <t>Completion Status</t>
  </si>
  <si>
    <t>Employee ID</t>
  </si>
  <si>
    <t>Employee Name</t>
  </si>
  <si>
    <t>Completion%</t>
  </si>
  <si>
    <t>In Progress%</t>
  </si>
  <si>
    <t>Dear Participant,</t>
  </si>
  <si>
    <t>a)</t>
  </si>
  <si>
    <t>b)</t>
  </si>
  <si>
    <t>c)</t>
  </si>
  <si>
    <t>Completion Status for each module - Yet to Start, In Progress, Completed</t>
  </si>
  <si>
    <t>Completion Date for each module</t>
  </si>
  <si>
    <t>Queries/ Clarifications for each module. This will be addressed during the SME sessions</t>
  </si>
  <si>
    <r>
      <t xml:space="preserve">Please feel free to reach out to </t>
    </r>
    <r>
      <rPr>
        <b/>
        <sz val="10"/>
        <color rgb="FFC00000"/>
        <rFont val="Calibri"/>
        <family val="2"/>
        <scheme val="minor"/>
      </rPr>
      <t>SuperLeague.Program@tcs.com</t>
    </r>
    <r>
      <rPr>
        <b/>
        <sz val="10"/>
        <color theme="1"/>
        <rFont val="Calibri"/>
        <family val="2"/>
        <scheme val="minor"/>
      </rPr>
      <t xml:space="preserve"> for any further clarifications/ queries</t>
    </r>
  </si>
  <si>
    <t>d)</t>
  </si>
  <si>
    <t>Please ensure to mention your Employee ID and name in the designated fields</t>
  </si>
  <si>
    <t>For your convenience, the table in the next sheet has columns that are designed to be a personal tracker of your progress. Please keep a note of the following:</t>
  </si>
  <si>
    <t>SME Connect - Week 1</t>
  </si>
  <si>
    <t>Scheduled Date/ Completion Date</t>
  </si>
  <si>
    <t>SME Connect - Week 2</t>
  </si>
  <si>
    <t>Start Date</t>
  </si>
  <si>
    <t>End Date</t>
  </si>
  <si>
    <r>
      <t xml:space="preserve">Please find attached the updated curriculum for the stream - </t>
    </r>
    <r>
      <rPr>
        <b/>
        <sz val="10"/>
        <color rgb="FFC00000"/>
        <rFont val="Calibri"/>
        <family val="2"/>
        <scheme val="minor"/>
      </rPr>
      <t>Cloud - DevOps</t>
    </r>
    <r>
      <rPr>
        <sz val="10"/>
        <color theme="1"/>
        <rFont val="Calibri"/>
        <family val="2"/>
        <scheme val="minor"/>
      </rPr>
      <t>. Please note the following:</t>
    </r>
  </si>
  <si>
    <t>Cloud - DevOps</t>
  </si>
  <si>
    <t>C2</t>
  </si>
  <si>
    <t>Digital : DevOps Culture_FP</t>
  </si>
  <si>
    <t>https://play.fresco.me/course/90</t>
  </si>
  <si>
    <t>Digital : Developer's Git_FP</t>
  </si>
  <si>
    <t>https://play.fresco.me/course/118</t>
  </si>
  <si>
    <t>Digital : More on Git_FP</t>
  </si>
  <si>
    <t>https://play.fresco.me/course/140</t>
  </si>
  <si>
    <t>https://play.fresco.me/course/169</t>
  </si>
  <si>
    <t>Digital : Continuous Integration_FP</t>
  </si>
  <si>
    <t>https://play.fresco.me/course/162</t>
  </si>
  <si>
    <t>Digital : Continuous Integration with Jenkins_FP</t>
  </si>
  <si>
    <t>In addition, execute all Git commands (Basic mandatory) which are discussed in the Expert Connect Session.</t>
  </si>
  <si>
    <t>Assignment - Week 1</t>
  </si>
  <si>
    <t>S. No.</t>
  </si>
  <si>
    <t>Course Description</t>
  </si>
  <si>
    <t>Create a GCP Account</t>
  </si>
  <si>
    <t>Create GitHub account and fork the project under RAMKIDEVOPS account</t>
  </si>
  <si>
    <t>Create 3 instances with Ubuntu 16.04 in GCP</t>
  </si>
  <si>
    <t>Setup Git</t>
  </si>
  <si>
    <t>Setup Jenkins and Maven in 2nd instance</t>
  </si>
  <si>
    <t>Setup Tomcat server (any version is fine) in 3rd version</t>
  </si>
  <si>
    <t>Create a Build job in jenkins to pull the code from git and use mvn package command, create the Build artifact in .war</t>
  </si>
  <si>
    <t>Deadline for Submission</t>
  </si>
  <si>
    <t>https://play.fresco.me/course/453</t>
  </si>
  <si>
    <t>Digital : SonarQube_FP</t>
  </si>
  <si>
    <t>https://play.fresco.me/course/100</t>
  </si>
  <si>
    <t>Digital : Continuous Deployment_FP</t>
  </si>
  <si>
    <t>Digital : Infrastructure as Code_FP</t>
  </si>
  <si>
    <t>https://play.fresco.me/course/199</t>
  </si>
  <si>
    <t>Digital : Ansible - Automation Sibelius_FP</t>
  </si>
  <si>
    <t>https://play.fresco.me/course/104</t>
  </si>
  <si>
    <t>Perform automated deployment with Ansible and integrate the automated Build with SonarQube</t>
  </si>
  <si>
    <t>Assignment - Week 2</t>
  </si>
  <si>
    <t>Digital : Docker - Container Orcas_FP</t>
  </si>
  <si>
    <t>https://play.fresco.me/course/112</t>
  </si>
  <si>
    <t>https://play.fresco.me/course/443</t>
  </si>
  <si>
    <t>Digital : K8s - The Basics_FP</t>
  </si>
  <si>
    <t>Digital : ELK - The Grand Assemblage_FP</t>
  </si>
  <si>
    <t>https://play.fresco.me/course/360</t>
  </si>
  <si>
    <t>Execute the Docker commands provided in the Fresco play course</t>
  </si>
  <si>
    <t>Explore the Kibana Dashboard provided in ELK course</t>
  </si>
  <si>
    <t>Assignment - Week 3</t>
  </si>
  <si>
    <t>SME Connect - Deep Dive - 1</t>
  </si>
  <si>
    <t>SME Connect - Deep Dive - 2</t>
  </si>
  <si>
    <t>SME Connect - Deep Dive - 3</t>
  </si>
  <si>
    <t>SME Connect - Deep Dive - 4</t>
  </si>
  <si>
    <t>Expected Completion</t>
  </si>
  <si>
    <t>Completion Screenshots</t>
  </si>
  <si>
    <t>Assignment Submission Date</t>
  </si>
  <si>
    <t>Mode</t>
  </si>
  <si>
    <t>Self Study</t>
  </si>
  <si>
    <t>SME Session</t>
  </si>
  <si>
    <r>
      <t xml:space="preserve">Fresco course completion will be validated through iEvolve Reports. Completion screenshots cannot be considered. In case the completion does not reflect in iEvolve learning history, then please raise a ticket to get the records corrected. Only courses completed from </t>
    </r>
    <r>
      <rPr>
        <b/>
        <sz val="10"/>
        <color rgb="FFC00000"/>
        <rFont val="Calibri"/>
        <family val="2"/>
        <scheme val="minor"/>
      </rPr>
      <t>1 Aug 2018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onwards will be considered. If any course has been completed prior to that, then it will need to be retaken</t>
    </r>
  </si>
  <si>
    <t>Kick Off Call</t>
  </si>
  <si>
    <t>Webex</t>
  </si>
  <si>
    <r>
      <t xml:space="preserve">Please embed/ paste Assignments Completion Screenshots in the </t>
    </r>
    <r>
      <rPr>
        <b/>
        <sz val="10"/>
        <color rgb="FFC00000"/>
        <rFont val="Calibri"/>
        <family val="2"/>
        <scheme val="minor"/>
      </rPr>
      <t xml:space="preserve">'Assignments' sheet. </t>
    </r>
    <r>
      <rPr>
        <sz val="10"/>
        <rFont val="Calibri"/>
        <family val="2"/>
        <scheme val="minor"/>
      </rPr>
      <t xml:space="preserve">You need to upload your tracker in this Fresco Docs Folder - </t>
    </r>
    <r>
      <rPr>
        <b/>
        <sz val="10"/>
        <color rgb="FFC00000"/>
        <rFont val="Calibri"/>
        <family val="2"/>
        <scheme val="minor"/>
      </rPr>
      <t>https://docs.fresco.me/folder/12660661</t>
    </r>
    <r>
      <rPr>
        <sz val="10"/>
        <rFont val="Calibri"/>
        <family val="2"/>
        <scheme val="minor"/>
      </rPr>
      <t xml:space="preserve"> by the deadlines mentioned. </t>
    </r>
    <r>
      <rPr>
        <b/>
        <sz val="10"/>
        <color rgb="FFC00000"/>
        <rFont val="Calibri"/>
        <family val="2"/>
        <scheme val="minor"/>
      </rPr>
      <t>While uploading, please ensure that the file name includes your Employee ID.</t>
    </r>
  </si>
  <si>
    <r>
      <t xml:space="preserve">SME Connect Session Dates are mentioned in </t>
    </r>
    <r>
      <rPr>
        <b/>
        <sz val="10"/>
        <color rgb="FFC00000"/>
        <rFont val="Calibri"/>
        <family val="2"/>
        <scheme val="minor"/>
      </rPr>
      <t xml:space="preserve">Column L </t>
    </r>
    <r>
      <rPr>
        <sz val="10"/>
        <rFont val="Calibri"/>
        <family val="2"/>
        <scheme val="minor"/>
      </rPr>
      <t xml:space="preserve">of the </t>
    </r>
    <r>
      <rPr>
        <b/>
        <sz val="10"/>
        <color rgb="FFC00000"/>
        <rFont val="Calibri"/>
        <family val="2"/>
        <scheme val="minor"/>
      </rPr>
      <t>'Curriculum+Tracker' sheet</t>
    </r>
    <r>
      <rPr>
        <sz val="10"/>
        <rFont val="Calibri"/>
        <family val="2"/>
        <scheme val="minor"/>
      </rPr>
      <t>. Calendar invites with Webex details will be sent for each</t>
    </r>
  </si>
  <si>
    <t>Umakant Gupta</t>
  </si>
  <si>
    <t>Completed</t>
  </si>
  <si>
    <t>MY Comments iEvolve revisit date</t>
  </si>
  <si>
    <t>revisit done</t>
  </si>
  <si>
    <t>Done/ref tab Completion Screenshots</t>
  </si>
  <si>
    <t xml:space="preserve">done </t>
  </si>
  <si>
    <t>Verify that Java is installed:</t>
  </si>
  <si>
    <t xml:space="preserve">Docker Instance </t>
  </si>
  <si>
    <t>https://docs.bitnami.com/google/get-started-gke/</t>
  </si>
  <si>
    <t>Have completed the course. fresco play hand on having issue but I have completed hands-on  in GCP and aws.</t>
  </si>
  <si>
    <t>Note that I have executed all the docker command on GCP- docker instancse and docker file and docker  advance command upload on my github account also.</t>
  </si>
  <si>
    <t>Kubernetes hands0- on I have done on fresco-Play as well GCP also .</t>
  </si>
  <si>
    <t>create Floder</t>
  </si>
  <si>
    <t xml:space="preserve">Email Notification - slack </t>
  </si>
  <si>
    <t>sudo apt update</t>
  </si>
  <si>
    <t>sudo apt install apt-transport-https ca-certificates curl software-properties-common</t>
  </si>
  <si>
    <t>curl -fsSL https://download.docker.com/linux/ubuntu/gpg | sudo apt-key add -</t>
  </si>
  <si>
    <t>sudo add-apt-repository "deb [arch=amd64] https://download.docker.com/linux/ubuntu bionic stable"</t>
  </si>
  <si>
    <t>Make sure you are going to install Docker from official Docker repo.</t>
  </si>
  <si>
    <t>sudo apt-cache policy docker-ce</t>
  </si>
  <si>
    <t>Now docker-ce is not installed and the installation candidate is from the official repository.</t>
  </si>
  <si>
    <t>sudo apt install docker-ce</t>
  </si>
  <si>
    <r>
      <t>Last login: Fri Oct 4 03:04:32 2019 from 74.125.41.100</t>
    </r>
    <r>
      <rPr>
        <b/>
        <sz val="11"/>
        <color rgb="FF00BA13"/>
        <rFont val="Calibri"/>
        <family val="2"/>
        <scheme val="minor"/>
      </rPr>
      <t>ggranth12@instance-docker-deep-1</t>
    </r>
    <r>
      <rPr>
        <sz val="11"/>
        <color theme="1"/>
        <rFont val="Calibri"/>
        <family val="2"/>
        <scheme val="minor"/>
      </rPr>
      <t>:</t>
    </r>
    <r>
      <rPr>
        <b/>
        <sz val="11"/>
        <color rgb="FF729FCF"/>
        <rFont val="Calibri"/>
        <family val="2"/>
        <scheme val="minor"/>
      </rPr>
      <t>~</t>
    </r>
    <r>
      <rPr>
        <sz val="11"/>
        <color theme="1"/>
        <rFont val="Calibri"/>
        <family val="2"/>
        <scheme val="minor"/>
      </rPr>
      <t>$ docker versionClient: Docker Engine - Community Version: 19.03.2 API version: 1.40 Go version: go1.12.8 Git commit: 6a30dfc Built: Thu Aug 29 05:29:11 2019 OS/Arch: linux/amd64 Experimental: falseServer: Docker Engine - Community Engine: Version: 19.03.2 API version: 1.40 (minimum version 1.12) Go version: go1.12.8 Git commit: 6a30dfc Built: Thu Aug 29 05:27:45 2019 OS/Arch: linux/amd64 Experimental: false containerd: Version: 1.2.6 GitCommit: 894b81a4b802e4eb2a91d1ce216b8817763c29fb runc: Version: 1.0.0-rc8 GitCommit: 425e105d5a03fabd737a126ad93d62a9eeede87f docker-init: Version: 0.18.0 GitCommit: fec3683</t>
    </r>
    <r>
      <rPr>
        <b/>
        <sz val="11"/>
        <color rgb="FF00BA13"/>
        <rFont val="Calibri"/>
        <family val="2"/>
        <scheme val="minor"/>
      </rPr>
      <t>ggranth12@instance-docker-deep-1</t>
    </r>
    <r>
      <rPr>
        <sz val="11"/>
        <color theme="1"/>
        <rFont val="Calibri"/>
        <family val="2"/>
        <scheme val="minor"/>
      </rPr>
      <t>:</t>
    </r>
    <r>
      <rPr>
        <b/>
        <sz val="11"/>
        <color rgb="FF729FCF"/>
        <rFont val="Calibri"/>
        <family val="2"/>
        <scheme val="minor"/>
      </rPr>
      <t>~</t>
    </r>
    <r>
      <rPr>
        <sz val="11"/>
        <color theme="1"/>
        <rFont val="Calibri"/>
        <family val="2"/>
        <scheme val="minor"/>
      </rPr>
      <t>$</t>
    </r>
  </si>
  <si>
    <t>Run Docker Command Without Sudo  whoami</t>
  </si>
  <si>
    <t>sudo usermod -aG docker ggranth12</t>
  </si>
  <si>
    <t>exit</t>
  </si>
  <si>
    <t>ggranth12@instance-docker-deep-1:~$ docker run hello-world</t>
  </si>
  <si>
    <r>
      <t>ggranth12@instance-docker-deep-1</t>
    </r>
    <r>
      <rPr>
        <sz val="10"/>
        <rFont val="Courier New"/>
        <family val="3"/>
      </rPr>
      <t>:</t>
    </r>
    <r>
      <rPr>
        <b/>
        <sz val="10"/>
        <rFont val="Courier New"/>
        <family val="3"/>
      </rPr>
      <t>~</t>
    </r>
    <r>
      <rPr>
        <sz val="10"/>
        <rFont val="Courier New"/>
        <family val="3"/>
      </rPr>
      <t>$ docker run -it -d fce289e99eb9</t>
    </r>
  </si>
  <si>
    <t>0eafc467f3ccb5ff9e4ab1e1f8778425d5197f0c086bfe74dc9f7d815658f918</t>
  </si>
  <si>
    <t>apt-get install apache2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</si>
</sst>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09]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A13"/>
      <name val="Calibri"/>
      <family val="2"/>
      <scheme val="minor"/>
    </font>
    <font>
      <b/>
      <sz val="11"/>
      <color rgb="FF729FCF"/>
      <name val="Calibri"/>
      <family val="2"/>
      <scheme val="minor"/>
    </font>
    <font>
      <b/>
      <sz val="10"/>
      <name val="Courier New"/>
      <family val="3"/>
    </font>
    <font>
      <sz val="1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rgb="FF4F81BD"/>
      </patternFill>
    </fill>
    <fill>
      <patternFill patternType="solid">
        <fgColor theme="0"/>
        <bgColor rgb="FF4F81B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left" vertical="top" indent="1"/>
    </xf>
    <xf numFmtId="0" fontId="3" fillId="3" borderId="1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vertical="top"/>
    </xf>
    <xf numFmtId="0" fontId="3" fillId="3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top"/>
    </xf>
    <xf numFmtId="9" fontId="3" fillId="3" borderId="1" xfId="1" applyFont="1" applyFill="1" applyBorder="1" applyAlignment="1">
      <alignment horizontal="right" vertical="center" indent="1"/>
    </xf>
    <xf numFmtId="9" fontId="3" fillId="3" borderId="2" xfId="1" applyFont="1" applyFill="1" applyBorder="1" applyAlignment="1">
      <alignment horizontal="right" vertical="center" indent="1"/>
    </xf>
    <xf numFmtId="0" fontId="2" fillId="5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top"/>
    </xf>
    <xf numFmtId="0" fontId="8" fillId="3" borderId="0" xfId="0" applyFont="1" applyFill="1" applyAlignment="1">
      <alignment horizontal="center" vertical="top"/>
    </xf>
    <xf numFmtId="0" fontId="8" fillId="3" borderId="0" xfId="0" applyFont="1" applyFill="1" applyAlignment="1">
      <alignment vertical="top"/>
    </xf>
    <xf numFmtId="0" fontId="3" fillId="3" borderId="1" xfId="0" applyFont="1" applyFill="1" applyBorder="1" applyAlignment="1">
      <alignment horizontal="left" vertical="top" indent="1"/>
    </xf>
    <xf numFmtId="9" fontId="3" fillId="3" borderId="0" xfId="1" applyFont="1" applyFill="1" applyBorder="1" applyAlignment="1">
      <alignment horizontal="right" vertical="center" indent="1"/>
    </xf>
    <xf numFmtId="0" fontId="2" fillId="6" borderId="0" xfId="0" applyFont="1" applyFill="1" applyBorder="1" applyAlignment="1">
      <alignment horizontal="left" vertical="top" indent="1"/>
    </xf>
    <xf numFmtId="15" fontId="3" fillId="3" borderId="1" xfId="0" applyNumberFormat="1" applyFont="1" applyFill="1" applyBorder="1" applyAlignment="1">
      <alignment horizontal="right" vertical="center" indent="1"/>
    </xf>
    <xf numFmtId="15" fontId="3" fillId="3" borderId="2" xfId="0" applyNumberFormat="1" applyFont="1" applyFill="1" applyBorder="1" applyAlignment="1">
      <alignment horizontal="right" vertical="center" indent="1"/>
    </xf>
    <xf numFmtId="0" fontId="2" fillId="6" borderId="0" xfId="0" applyFont="1" applyFill="1" applyBorder="1" applyAlignment="1">
      <alignment vertical="top"/>
    </xf>
    <xf numFmtId="0" fontId="10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top" indent="1"/>
    </xf>
    <xf numFmtId="0" fontId="3" fillId="3" borderId="1" xfId="0" applyFont="1" applyFill="1" applyBorder="1" applyAlignment="1">
      <alignment horizontal="left" vertical="top" wrapText="1" indent="1"/>
    </xf>
    <xf numFmtId="0" fontId="4" fillId="3" borderId="0" xfId="0" applyFont="1" applyFill="1"/>
    <xf numFmtId="165" fontId="5" fillId="4" borderId="1" xfId="0" applyNumberFormat="1" applyFont="1" applyFill="1" applyBorder="1" applyAlignment="1">
      <alignment horizontal="right" vertical="top" indent="1"/>
    </xf>
    <xf numFmtId="0" fontId="2" fillId="2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 indent="1"/>
    </xf>
    <xf numFmtId="0" fontId="4" fillId="3" borderId="0" xfId="0" applyFont="1" applyFill="1" applyAlignment="1">
      <alignment horizontal="left" wrapText="1" indent="1"/>
    </xf>
    <xf numFmtId="0" fontId="4" fillId="3" borderId="0" xfId="0" applyFont="1" applyFill="1" applyAlignment="1">
      <alignment horizontal="center"/>
    </xf>
    <xf numFmtId="15" fontId="4" fillId="3" borderId="1" xfId="0" applyNumberFormat="1" applyFont="1" applyFill="1" applyBorder="1" applyAlignment="1">
      <alignment horizontal="right" vertical="top" indent="1"/>
    </xf>
    <xf numFmtId="0" fontId="5" fillId="7" borderId="2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horizontal="left" vertical="center" indent="1"/>
    </xf>
    <xf numFmtId="0" fontId="3" fillId="8" borderId="1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7" fillId="4" borderId="1" xfId="2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right" vertical="center" indent="1"/>
    </xf>
    <xf numFmtId="0" fontId="3" fillId="4" borderId="1" xfId="0" applyFont="1" applyFill="1" applyBorder="1" applyAlignment="1">
      <alignment horizontal="right" vertical="center" indent="1"/>
    </xf>
    <xf numFmtId="0" fontId="5" fillId="4" borderId="1" xfId="0" applyFont="1" applyFill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0" fontId="3" fillId="8" borderId="1" xfId="0" applyFont="1" applyFill="1" applyBorder="1" applyAlignment="1">
      <alignment horizontal="right" vertical="center" indent="1"/>
    </xf>
    <xf numFmtId="0" fontId="5" fillId="8" borderId="1" xfId="0" applyFont="1" applyFill="1" applyBorder="1" applyAlignment="1">
      <alignment horizontal="right" vertical="center" indent="1"/>
    </xf>
    <xf numFmtId="0" fontId="3" fillId="8" borderId="1" xfId="0" applyNumberFormat="1" applyFont="1" applyFill="1" applyBorder="1" applyAlignment="1">
      <alignment horizontal="right" vertical="center" indent="1"/>
    </xf>
    <xf numFmtId="0" fontId="3" fillId="4" borderId="1" xfId="0" applyNumberFormat="1" applyFont="1" applyFill="1" applyBorder="1" applyAlignment="1">
      <alignment horizontal="right" vertical="center" indent="1"/>
    </xf>
    <xf numFmtId="164" fontId="5" fillId="7" borderId="1" xfId="0" applyNumberFormat="1" applyFont="1" applyFill="1" applyBorder="1" applyAlignment="1">
      <alignment horizontal="right" vertical="center" indent="1"/>
    </xf>
    <xf numFmtId="164" fontId="3" fillId="4" borderId="1" xfId="0" applyNumberFormat="1" applyFont="1" applyFill="1" applyBorder="1" applyAlignment="1">
      <alignment horizontal="right" vertical="center" indent="1"/>
    </xf>
    <xf numFmtId="164" fontId="5" fillId="0" borderId="1" xfId="0" applyNumberFormat="1" applyFont="1" applyBorder="1" applyAlignment="1">
      <alignment horizontal="right" vertical="center" indent="1"/>
    </xf>
    <xf numFmtId="165" fontId="5" fillId="8" borderId="1" xfId="0" applyNumberFormat="1" applyFont="1" applyFill="1" applyBorder="1" applyAlignment="1">
      <alignment horizontal="right" vertical="center" indent="1"/>
    </xf>
    <xf numFmtId="165" fontId="5" fillId="4" borderId="1" xfId="0" applyNumberFormat="1" applyFont="1" applyFill="1" applyBorder="1" applyAlignment="1">
      <alignment horizontal="right" vertical="center" indent="1"/>
    </xf>
    <xf numFmtId="0" fontId="12" fillId="2" borderId="5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horizontal="left" vertical="center" indent="1"/>
    </xf>
    <xf numFmtId="15" fontId="11" fillId="4" borderId="5" xfId="0" applyNumberFormat="1" applyFont="1" applyFill="1" applyBorder="1" applyAlignment="1">
      <alignment horizontal="left" vertical="center" indent="1"/>
    </xf>
    <xf numFmtId="0" fontId="6" fillId="4" borderId="1" xfId="2" applyFill="1" applyBorder="1" applyAlignment="1">
      <alignment horizontal="left" vertical="center" indent="1"/>
    </xf>
    <xf numFmtId="0" fontId="5" fillId="9" borderId="1" xfId="0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 indent="1"/>
    </xf>
    <xf numFmtId="0" fontId="0" fillId="10" borderId="0" xfId="0" applyFill="1"/>
    <xf numFmtId="0" fontId="13" fillId="10" borderId="0" xfId="0" applyFont="1" applyFill="1"/>
    <xf numFmtId="0" fontId="4" fillId="10" borderId="1" xfId="0" applyFont="1" applyFill="1" applyBorder="1" applyAlignment="1">
      <alignment horizontal="left" vertical="top" indent="1"/>
    </xf>
    <xf numFmtId="0" fontId="10" fillId="10" borderId="1" xfId="0" applyFont="1" applyFill="1" applyBorder="1" applyAlignment="1">
      <alignment horizontal="left" vertical="top" indent="1"/>
    </xf>
    <xf numFmtId="0" fontId="6" fillId="0" borderId="0" xfId="2"/>
    <xf numFmtId="15" fontId="3" fillId="4" borderId="5" xfId="0" applyNumberFormat="1" applyFont="1" applyFill="1" applyBorder="1" applyAlignment="1">
      <alignment horizontal="left" vertical="center" indent="1"/>
    </xf>
    <xf numFmtId="0" fontId="13" fillId="0" borderId="0" xfId="0" applyFont="1"/>
    <xf numFmtId="0" fontId="16" fillId="0" borderId="0" xfId="0" applyFont="1"/>
    <xf numFmtId="0" fontId="5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165" fontId="5" fillId="3" borderId="1" xfId="0" applyNumberFormat="1" applyFont="1" applyFill="1" applyBorder="1" applyAlignment="1">
      <alignment horizontal="right" vertical="top" wrapText="1" indent="1"/>
    </xf>
    <xf numFmtId="165" fontId="5" fillId="3" borderId="6" xfId="0" applyNumberFormat="1" applyFont="1" applyFill="1" applyBorder="1" applyAlignment="1">
      <alignment horizontal="right" vertical="top" wrapText="1" indent="1"/>
    </xf>
    <xf numFmtId="165" fontId="5" fillId="3" borderId="4" xfId="0" applyNumberFormat="1" applyFont="1" applyFill="1" applyBorder="1" applyAlignment="1">
      <alignment horizontal="right" vertical="top" wrapText="1" indent="1"/>
    </xf>
    <xf numFmtId="0" fontId="3" fillId="3" borderId="1" xfId="0" applyFont="1" applyFill="1" applyBorder="1" applyAlignment="1">
      <alignment horizontal="left" vertical="top" wrapText="1" indent="1"/>
    </xf>
    <xf numFmtId="0" fontId="5" fillId="0" borderId="1" xfId="0" applyFont="1" applyBorder="1" applyAlignment="1">
      <alignment horizontal="right" vertical="top" indent="1"/>
    </xf>
    <xf numFmtId="0" fontId="3" fillId="3" borderId="1" xfId="0" applyFont="1" applyFill="1" applyBorder="1" applyAlignment="1">
      <alignment horizontal="left" vertical="top" indent="1"/>
    </xf>
    <xf numFmtId="0" fontId="0" fillId="0" borderId="0" xfId="0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inden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409]d\-mmm\-yy;@"/>
      <fill>
        <patternFill patternType="solid">
          <fgColor rgb="FFFFFFFF"/>
          <bgColor rgb="FFFFFFFF"/>
        </patternFill>
      </fill>
      <alignment horizontal="right" vertical="center" textRotation="0" wrapText="0" indent="1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inden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0"/>
        <color theme="10"/>
        <name val="Calibri"/>
        <scheme val="minor"/>
      </font>
      <numFmt numFmtId="164" formatCode="0.0"/>
      <fill>
        <patternFill patternType="solid">
          <fgColor rgb="FFFFFFFF"/>
          <bgColor rgb="FFFFFFFF"/>
        </patternFill>
      </fill>
      <alignment horizontal="left" vertical="center" textRotation="0" wrapText="0" inden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rgb="FF000000"/>
        <name val="Calibri"/>
        <scheme val="minor"/>
      </font>
      <numFmt numFmtId="164" formatCode="0.0"/>
      <fill>
        <patternFill patternType="solid">
          <fgColor rgb="FFFFFFFF"/>
          <bgColor rgb="FFFFFFFF"/>
        </patternFill>
      </fill>
      <alignment horizontal="right" vertical="center" textRotation="0" wrapText="0" indent="1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inden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fill>
        <patternFill patternType="solid">
          <fgColor rgb="FFFFFFFF"/>
          <bgColor rgb="FFFFFFFF"/>
        </patternFill>
      </fill>
      <alignment horizontal="left" vertical="center" textRotation="0" wrapText="0" inden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rgb="FF000000"/>
        <name val="Calibri"/>
        <scheme val="minor"/>
      </font>
      <numFmt numFmtId="0" formatCode="General"/>
      <fill>
        <patternFill patternType="solid">
          <fgColor rgb="FFFFFFFF"/>
          <bgColor rgb="FFFFFFFF"/>
        </patternFill>
      </fill>
      <alignment horizontal="right" vertical="center" textRotation="0" wrapText="0" indent="1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1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indent="0" relativeIndent="1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rgb="FF4F81BD"/>
          <bgColor rgb="FF4F81BD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jpe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13" Type="http://schemas.openxmlformats.org/officeDocument/2006/relationships/image" Target="../media/image50.png"/><Relationship Id="rId3" Type="http://schemas.openxmlformats.org/officeDocument/2006/relationships/image" Target="../media/image40.png"/><Relationship Id="rId7" Type="http://schemas.openxmlformats.org/officeDocument/2006/relationships/image" Target="../media/image44.png"/><Relationship Id="rId12" Type="http://schemas.openxmlformats.org/officeDocument/2006/relationships/image" Target="../media/image49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11" Type="http://schemas.openxmlformats.org/officeDocument/2006/relationships/image" Target="../media/image48.png"/><Relationship Id="rId5" Type="http://schemas.openxmlformats.org/officeDocument/2006/relationships/image" Target="../media/image42.png"/><Relationship Id="rId10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13" Type="http://schemas.openxmlformats.org/officeDocument/2006/relationships/image" Target="../media/image63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4" Type="http://schemas.openxmlformats.org/officeDocument/2006/relationships/image" Target="../media/image6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13" Type="http://schemas.openxmlformats.org/officeDocument/2006/relationships/image" Target="../media/image80.png"/><Relationship Id="rId3" Type="http://schemas.openxmlformats.org/officeDocument/2006/relationships/image" Target="../media/image70.png"/><Relationship Id="rId7" Type="http://schemas.openxmlformats.org/officeDocument/2006/relationships/image" Target="../media/image74.png"/><Relationship Id="rId12" Type="http://schemas.openxmlformats.org/officeDocument/2006/relationships/image" Target="../media/image79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2.png"/><Relationship Id="rId10" Type="http://schemas.openxmlformats.org/officeDocument/2006/relationships/image" Target="../media/image77.png"/><Relationship Id="rId4" Type="http://schemas.openxmlformats.org/officeDocument/2006/relationships/image" Target="../media/image71.png"/><Relationship Id="rId9" Type="http://schemas.openxmlformats.org/officeDocument/2006/relationships/image" Target="../media/image7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57150</xdr:rowOff>
    </xdr:from>
    <xdr:to>
      <xdr:col>8</xdr:col>
      <xdr:colOff>414015</xdr:colOff>
      <xdr:row>6</xdr:row>
      <xdr:rowOff>104775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38150"/>
          <a:ext cx="4576440" cy="809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11</xdr:col>
      <xdr:colOff>147837</xdr:colOff>
      <xdr:row>18</xdr:row>
      <xdr:rowOff>152400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0"/>
          <a:ext cx="6243837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21</xdr:row>
      <xdr:rowOff>152400</xdr:rowOff>
    </xdr:from>
    <xdr:to>
      <xdr:col>13</xdr:col>
      <xdr:colOff>504825</xdr:colOff>
      <xdr:row>31</xdr:row>
      <xdr:rowOff>58671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4152900"/>
          <a:ext cx="7829550" cy="181127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33</xdr:row>
      <xdr:rowOff>66675</xdr:rowOff>
    </xdr:from>
    <xdr:to>
      <xdr:col>14</xdr:col>
      <xdr:colOff>523876</xdr:colOff>
      <xdr:row>43</xdr:row>
      <xdr:rowOff>104774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14376" y="6353175"/>
          <a:ext cx="8343900" cy="19430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15</xdr:col>
      <xdr:colOff>409575</xdr:colOff>
      <xdr:row>53</xdr:row>
      <xdr:rowOff>152401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8953501"/>
          <a:ext cx="8943975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409575</xdr:colOff>
      <xdr:row>54</xdr:row>
      <xdr:rowOff>104775</xdr:rowOff>
    </xdr:from>
    <xdr:to>
      <xdr:col>16</xdr:col>
      <xdr:colOff>514350</xdr:colOff>
      <xdr:row>67</xdr:row>
      <xdr:rowOff>76200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019175" y="10391775"/>
          <a:ext cx="9248775" cy="2447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71</xdr:row>
      <xdr:rowOff>1</xdr:rowOff>
    </xdr:from>
    <xdr:to>
      <xdr:col>17</xdr:col>
      <xdr:colOff>523875</xdr:colOff>
      <xdr:row>82</xdr:row>
      <xdr:rowOff>38101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219200" y="13525501"/>
          <a:ext cx="9667875" cy="213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22</xdr:col>
      <xdr:colOff>485775</xdr:colOff>
      <xdr:row>92</xdr:row>
      <xdr:rowOff>114300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219200" y="16002000"/>
          <a:ext cx="12677775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352426</xdr:colOff>
      <xdr:row>213</xdr:row>
      <xdr:rowOff>142876</xdr:rowOff>
    </xdr:from>
    <xdr:to>
      <xdr:col>15</xdr:col>
      <xdr:colOff>123826</xdr:colOff>
      <xdr:row>231</xdr:row>
      <xdr:rowOff>47626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571626" y="47005876"/>
          <a:ext cx="7696200" cy="3333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304800</xdr:colOff>
      <xdr:row>232</xdr:row>
      <xdr:rowOff>28575</xdr:rowOff>
    </xdr:from>
    <xdr:to>
      <xdr:col>18</xdr:col>
      <xdr:colOff>171450</xdr:colOff>
      <xdr:row>239</xdr:row>
      <xdr:rowOff>104775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524000" y="50511075"/>
          <a:ext cx="9620250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38101</xdr:colOff>
      <xdr:row>240</xdr:row>
      <xdr:rowOff>142876</xdr:rowOff>
    </xdr:from>
    <xdr:to>
      <xdr:col>16</xdr:col>
      <xdr:colOff>518619</xdr:colOff>
      <xdr:row>260</xdr:row>
      <xdr:rowOff>133350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257301" y="52149376"/>
          <a:ext cx="9014918" cy="38004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600075</xdr:colOff>
      <xdr:row>259</xdr:row>
      <xdr:rowOff>85725</xdr:rowOff>
    </xdr:from>
    <xdr:to>
      <xdr:col>16</xdr:col>
      <xdr:colOff>145858</xdr:colOff>
      <xdr:row>282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209675" y="55711725"/>
          <a:ext cx="8689783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542925</xdr:colOff>
      <xdr:row>93</xdr:row>
      <xdr:rowOff>47625</xdr:rowOff>
    </xdr:from>
    <xdr:to>
      <xdr:col>18</xdr:col>
      <xdr:colOff>504825</xdr:colOff>
      <xdr:row>110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152525" y="17764125"/>
          <a:ext cx="1032510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19</xdr:col>
      <xdr:colOff>429961</xdr:colOff>
      <xdr:row>133</xdr:row>
      <xdr:rowOff>76200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219200" y="21907500"/>
          <a:ext cx="10793161" cy="350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180975</xdr:colOff>
      <xdr:row>135</xdr:row>
      <xdr:rowOff>0</xdr:rowOff>
    </xdr:from>
    <xdr:to>
      <xdr:col>18</xdr:col>
      <xdr:colOff>0</xdr:colOff>
      <xdr:row>141</xdr:row>
      <xdr:rowOff>47625</xdr:rowOff>
    </xdr:to>
    <xdr:pic>
      <xdr:nvPicPr>
        <xdr:cNvPr id="1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400175" y="25717500"/>
          <a:ext cx="9572625" cy="119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142</xdr:row>
      <xdr:rowOff>66675</xdr:rowOff>
    </xdr:from>
    <xdr:to>
      <xdr:col>19</xdr:col>
      <xdr:colOff>419100</xdr:colOff>
      <xdr:row>154</xdr:row>
      <xdr:rowOff>0</xdr:rowOff>
    </xdr:to>
    <xdr:pic>
      <xdr:nvPicPr>
        <xdr:cNvPr id="2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219200" y="27117675"/>
          <a:ext cx="10782300" cy="2219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590550</xdr:colOff>
      <xdr:row>156</xdr:row>
      <xdr:rowOff>28576</xdr:rowOff>
    </xdr:from>
    <xdr:to>
      <xdr:col>16</xdr:col>
      <xdr:colOff>428625</xdr:colOff>
      <xdr:row>177</xdr:row>
      <xdr:rowOff>64346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809750" y="29746576"/>
          <a:ext cx="8372475" cy="40362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20</xdr:col>
      <xdr:colOff>276225</xdr:colOff>
      <xdr:row>190</xdr:row>
      <xdr:rowOff>171450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828800" y="34099500"/>
          <a:ext cx="10639425" cy="226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192</xdr:row>
      <xdr:rowOff>1</xdr:rowOff>
    </xdr:from>
    <xdr:to>
      <xdr:col>19</xdr:col>
      <xdr:colOff>409575</xdr:colOff>
      <xdr:row>206</xdr:row>
      <xdr:rowOff>133351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828800" y="36576001"/>
          <a:ext cx="10163175" cy="2800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17</xdr:col>
      <xdr:colOff>476250</xdr:colOff>
      <xdr:row>295</xdr:row>
      <xdr:rowOff>9525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1219200" y="54292500"/>
          <a:ext cx="962025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20</xdr:col>
      <xdr:colOff>238125</xdr:colOff>
      <xdr:row>318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219200" y="56578500"/>
          <a:ext cx="11210925" cy="410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22</xdr:col>
      <xdr:colOff>0</xdr:colOff>
      <xdr:row>328</xdr:row>
      <xdr:rowOff>85725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219200" y="60960000"/>
          <a:ext cx="12192000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330</xdr:row>
      <xdr:rowOff>0</xdr:rowOff>
    </xdr:from>
    <xdr:to>
      <xdr:col>19</xdr:col>
      <xdr:colOff>123825</xdr:colOff>
      <xdr:row>352</xdr:row>
      <xdr:rowOff>67415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1219200" y="62865000"/>
          <a:ext cx="10487025" cy="42584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95250</xdr:rowOff>
    </xdr:from>
    <xdr:to>
      <xdr:col>21</xdr:col>
      <xdr:colOff>409575</xdr:colOff>
      <xdr:row>9</xdr:row>
      <xdr:rowOff>9525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476250"/>
          <a:ext cx="12753975" cy="124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18</xdr:col>
      <xdr:colOff>542925</xdr:colOff>
      <xdr:row>27</xdr:row>
      <xdr:rowOff>142875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095500"/>
          <a:ext cx="10906125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476250</xdr:colOff>
      <xdr:row>30</xdr:row>
      <xdr:rowOff>38100</xdr:rowOff>
    </xdr:from>
    <xdr:to>
      <xdr:col>18</xdr:col>
      <xdr:colOff>514350</xdr:colOff>
      <xdr:row>44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6250" y="5753100"/>
          <a:ext cx="11010900" cy="274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20</xdr:col>
      <xdr:colOff>447675</xdr:colOff>
      <xdr:row>75</xdr:row>
      <xdr:rowOff>76200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" y="9144000"/>
          <a:ext cx="12030075" cy="521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17</xdr:col>
      <xdr:colOff>495300</xdr:colOff>
      <xdr:row>98</xdr:row>
      <xdr:rowOff>104775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14668500"/>
          <a:ext cx="10248900" cy="410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22</xdr:col>
      <xdr:colOff>76200</xdr:colOff>
      <xdr:row>125</xdr:row>
      <xdr:rowOff>95250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19621500"/>
          <a:ext cx="12877800" cy="428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22</xdr:col>
      <xdr:colOff>171450</xdr:colOff>
      <xdr:row>156</xdr:row>
      <xdr:rowOff>133350</xdr:rowOff>
    </xdr:to>
    <xdr:pic>
      <xdr:nvPicPr>
        <xdr:cNvPr id="51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09600" y="24955500"/>
          <a:ext cx="12973050" cy="4895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16</xdr:col>
      <xdr:colOff>561975</xdr:colOff>
      <xdr:row>19</xdr:row>
      <xdr:rowOff>38101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1"/>
          <a:ext cx="9705975" cy="3276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16</xdr:col>
      <xdr:colOff>409575</xdr:colOff>
      <xdr:row>42</xdr:row>
      <xdr:rowOff>15383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000500"/>
          <a:ext cx="9553575" cy="40158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18</xdr:col>
      <xdr:colOff>485775</xdr:colOff>
      <xdr:row>59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9600" y="9144000"/>
          <a:ext cx="10848975" cy="2124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60</xdr:row>
      <xdr:rowOff>9525</xdr:rowOff>
    </xdr:from>
    <xdr:to>
      <xdr:col>19</xdr:col>
      <xdr:colOff>561975</xdr:colOff>
      <xdr:row>68</xdr:row>
      <xdr:rowOff>171450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71500" y="11439525"/>
          <a:ext cx="11572875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6</xdr:col>
      <xdr:colOff>104775</xdr:colOff>
      <xdr:row>78</xdr:row>
      <xdr:rowOff>66675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13525500"/>
          <a:ext cx="315277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18</xdr:col>
      <xdr:colOff>504825</xdr:colOff>
      <xdr:row>90</xdr:row>
      <xdr:rowOff>123825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15811500"/>
          <a:ext cx="10868025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80</xdr:row>
      <xdr:rowOff>9525</xdr:rowOff>
    </xdr:from>
    <xdr:to>
      <xdr:col>11</xdr:col>
      <xdr:colOff>238125</xdr:colOff>
      <xdr:row>83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66750" y="15249525"/>
          <a:ext cx="62769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180975</xdr:rowOff>
    </xdr:from>
    <xdr:to>
      <xdr:col>15</xdr:col>
      <xdr:colOff>200025</xdr:colOff>
      <xdr:row>12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561975"/>
          <a:ext cx="8734425" cy="185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15</xdr:col>
      <xdr:colOff>76200</xdr:colOff>
      <xdr:row>17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667000"/>
          <a:ext cx="8610600" cy="676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19</xdr:row>
      <xdr:rowOff>1</xdr:rowOff>
    </xdr:from>
    <xdr:to>
      <xdr:col>16</xdr:col>
      <xdr:colOff>361950</xdr:colOff>
      <xdr:row>39</xdr:row>
      <xdr:rowOff>57151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9600" y="3619501"/>
          <a:ext cx="950595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15</xdr:col>
      <xdr:colOff>161925</xdr:colOff>
      <xdr:row>49</xdr:row>
      <xdr:rowOff>47625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" y="7810500"/>
          <a:ext cx="8696325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14</xdr:col>
      <xdr:colOff>76200</xdr:colOff>
      <xdr:row>54</xdr:row>
      <xdr:rowOff>152400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9525000"/>
          <a:ext cx="8001000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14</xdr:col>
      <xdr:colOff>571500</xdr:colOff>
      <xdr:row>68</xdr:row>
      <xdr:rowOff>19051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10668001"/>
          <a:ext cx="8496300" cy="2305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13</xdr:col>
      <xdr:colOff>523875</xdr:colOff>
      <xdr:row>75</xdr:row>
      <xdr:rowOff>76200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09600" y="13335000"/>
          <a:ext cx="78390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15</xdr:col>
      <xdr:colOff>9525</xdr:colOff>
      <xdr:row>81</xdr:row>
      <xdr:rowOff>76200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09600" y="14668500"/>
          <a:ext cx="8543925" cy="83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82</xdr:row>
      <xdr:rowOff>38100</xdr:rowOff>
    </xdr:from>
    <xdr:to>
      <xdr:col>14</xdr:col>
      <xdr:colOff>209550</xdr:colOff>
      <xdr:row>94</xdr:row>
      <xdr:rowOff>76200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09600" y="15659100"/>
          <a:ext cx="8134350" cy="2324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15</xdr:col>
      <xdr:colOff>66675</xdr:colOff>
      <xdr:row>100</xdr:row>
      <xdr:rowOff>161925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18288000"/>
          <a:ext cx="8601075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102</xdr:row>
      <xdr:rowOff>28575</xdr:rowOff>
    </xdr:from>
    <xdr:to>
      <xdr:col>15</xdr:col>
      <xdr:colOff>133350</xdr:colOff>
      <xdr:row>113</xdr:row>
      <xdr:rowOff>95250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09600" y="19459575"/>
          <a:ext cx="8667750" cy="2162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6</xdr:col>
      <xdr:colOff>9525</xdr:colOff>
      <xdr:row>127</xdr:row>
      <xdr:rowOff>57150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609600" y="22860000"/>
          <a:ext cx="3057525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12</xdr:col>
      <xdr:colOff>133350</xdr:colOff>
      <xdr:row>127</xdr:row>
      <xdr:rowOff>28575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4267200" y="22860000"/>
          <a:ext cx="3181350" cy="136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22</xdr:col>
      <xdr:colOff>47625</xdr:colOff>
      <xdr:row>11</xdr:row>
      <xdr:rowOff>161925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12849225" cy="1876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15</xdr:col>
      <xdr:colOff>238125</xdr:colOff>
      <xdr:row>22</xdr:row>
      <xdr:rowOff>19050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857500"/>
          <a:ext cx="8772525" cy="1352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95250</xdr:colOff>
      <xdr:row>26</xdr:row>
      <xdr:rowOff>95250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9600" y="4572000"/>
          <a:ext cx="86296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15</xdr:col>
      <xdr:colOff>133350</xdr:colOff>
      <xdr:row>37</xdr:row>
      <xdr:rowOff>76200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" y="5524500"/>
          <a:ext cx="8667750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15</xdr:col>
      <xdr:colOff>57150</xdr:colOff>
      <xdr:row>56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7239000"/>
          <a:ext cx="8591550" cy="3514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11</xdr:col>
      <xdr:colOff>409575</xdr:colOff>
      <xdr:row>77</xdr:row>
      <xdr:rowOff>9525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11620500"/>
          <a:ext cx="6505575" cy="3057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22</xdr:col>
      <xdr:colOff>190500</xdr:colOff>
      <xdr:row>91</xdr:row>
      <xdr:rowOff>123825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09600" y="15049500"/>
          <a:ext cx="12992100" cy="2409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21</xdr:col>
      <xdr:colOff>428625</xdr:colOff>
      <xdr:row>99</xdr:row>
      <xdr:rowOff>28575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09600" y="17907000"/>
          <a:ext cx="1262062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</xdr:colOff>
      <xdr:row>101</xdr:row>
      <xdr:rowOff>0</xdr:rowOff>
    </xdr:from>
    <xdr:to>
      <xdr:col>20</xdr:col>
      <xdr:colOff>317735</xdr:colOff>
      <xdr:row>134</xdr:row>
      <xdr:rowOff>28575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09601" y="19240500"/>
          <a:ext cx="11900134" cy="6315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22</xdr:col>
      <xdr:colOff>142875</xdr:colOff>
      <xdr:row>171</xdr:row>
      <xdr:rowOff>9525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26098500"/>
          <a:ext cx="12944475" cy="6486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22</xdr:col>
      <xdr:colOff>85725</xdr:colOff>
      <xdr:row>199</xdr:row>
      <xdr:rowOff>85725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09600" y="33147000"/>
          <a:ext cx="1288732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22</xdr:col>
      <xdr:colOff>152400</xdr:colOff>
      <xdr:row>235</xdr:row>
      <xdr:rowOff>114300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609600" y="38290500"/>
          <a:ext cx="12954000" cy="659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190500</xdr:colOff>
      <xdr:row>13</xdr:row>
      <xdr:rowOff>161925</xdr:rowOff>
    </xdr:from>
    <xdr:to>
      <xdr:col>20</xdr:col>
      <xdr:colOff>533400</xdr:colOff>
      <xdr:row>22</xdr:row>
      <xdr:rowOff>133350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9334500" y="2638425"/>
          <a:ext cx="3390900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4</xdr:row>
      <xdr:rowOff>57150</xdr:rowOff>
    </xdr:from>
    <xdr:to>
      <xdr:col>17</xdr:col>
      <xdr:colOff>66675</xdr:colOff>
      <xdr:row>17</xdr:row>
      <xdr:rowOff>57150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819150"/>
          <a:ext cx="10144125" cy="2476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85725</xdr:colOff>
      <xdr:row>25</xdr:row>
      <xdr:rowOff>104775</xdr:rowOff>
    </xdr:from>
    <xdr:to>
      <xdr:col>17</xdr:col>
      <xdr:colOff>142875</xdr:colOff>
      <xdr:row>44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5325" y="4867275"/>
          <a:ext cx="9810750" cy="3552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15</xdr:col>
      <xdr:colOff>180975</xdr:colOff>
      <xdr:row>24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9600" y="3429000"/>
          <a:ext cx="8715375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46</xdr:row>
      <xdr:rowOff>95250</xdr:rowOff>
    </xdr:from>
    <xdr:to>
      <xdr:col>15</xdr:col>
      <xdr:colOff>142875</xdr:colOff>
      <xdr:row>58</xdr:row>
      <xdr:rowOff>152400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" y="8858250"/>
          <a:ext cx="8639175" cy="2343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200025</xdr:colOff>
      <xdr:row>8</xdr:row>
      <xdr:rowOff>7096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90500"/>
          <a:ext cx="8124825" cy="13405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15</xdr:col>
      <xdr:colOff>66675</xdr:colOff>
      <xdr:row>32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91000"/>
          <a:ext cx="8601075" cy="1943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41</xdr:row>
      <xdr:rowOff>9525</xdr:rowOff>
    </xdr:from>
    <xdr:to>
      <xdr:col>15</xdr:col>
      <xdr:colOff>9525</xdr:colOff>
      <xdr:row>43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9600" y="9144000"/>
          <a:ext cx="8543925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15</xdr:col>
      <xdr:colOff>28575</xdr:colOff>
      <xdr:row>50</xdr:row>
      <xdr:rowOff>76200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" y="9705975"/>
          <a:ext cx="8562975" cy="121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12</xdr:col>
      <xdr:colOff>47625</xdr:colOff>
      <xdr:row>73</xdr:row>
      <xdr:rowOff>142875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11610975"/>
          <a:ext cx="6753225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15</xdr:col>
      <xdr:colOff>47625</xdr:colOff>
      <xdr:row>82</xdr:row>
      <xdr:rowOff>114300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15611475"/>
          <a:ext cx="858202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15</xdr:col>
      <xdr:colOff>200025</xdr:colOff>
      <xdr:row>94</xdr:row>
      <xdr:rowOff>110604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09600" y="17516475"/>
          <a:ext cx="8734425" cy="18251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11</xdr:col>
      <xdr:colOff>28575</xdr:colOff>
      <xdr:row>102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09600" y="19992975"/>
          <a:ext cx="6124575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22</xdr:col>
      <xdr:colOff>95250</xdr:colOff>
      <xdr:row>110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09600" y="20945475"/>
          <a:ext cx="12896850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15</xdr:col>
      <xdr:colOff>352425</xdr:colOff>
      <xdr:row>119</xdr:row>
      <xdr:rowOff>66675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" y="22659975"/>
          <a:ext cx="88868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13</xdr:col>
      <xdr:colOff>323850</xdr:colOff>
      <xdr:row>122</xdr:row>
      <xdr:rowOff>133350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09600" y="24183975"/>
          <a:ext cx="76390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17</xdr:col>
      <xdr:colOff>21291</xdr:colOff>
      <xdr:row>134</xdr:row>
      <xdr:rowOff>76200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609600" y="24945975"/>
          <a:ext cx="9774891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</xdr:colOff>
      <xdr:row>135</xdr:row>
      <xdr:rowOff>0</xdr:rowOff>
    </xdr:from>
    <xdr:to>
      <xdr:col>16</xdr:col>
      <xdr:colOff>107553</xdr:colOff>
      <xdr:row>157</xdr:row>
      <xdr:rowOff>85725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609601" y="27041475"/>
          <a:ext cx="9251552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5:M27" totalsRowShown="0" headerRowDxfId="16" dataDxfId="14" headerRowBorderDxfId="15" tableBorderDxfId="13" totalsRowBorderDxfId="12">
  <sortState ref="B6:L27">
    <sortCondition ref="C5:C27"/>
  </sortState>
  <tableColumns count="12">
    <tableColumn id="1" name="Week" dataDxfId="11"/>
    <tableColumn id="2" name="S.  No." dataDxfId="10"/>
    <tableColumn id="15" name="Course Name" dataDxfId="9"/>
    <tableColumn id="3" name="iEvolve Course Code" dataDxfId="8"/>
    <tableColumn id="8" name="Platform" dataDxfId="7"/>
    <tableColumn id="12" name="Mode" dataDxfId="6"/>
    <tableColumn id="4" name="Indicative Duration (in hrs)" dataDxfId="5"/>
    <tableColumn id="7" name="Course Link" dataDxfId="4" dataCellStyle="Hyperlink"/>
    <tableColumn id="13" name="Remarks" dataDxfId="3"/>
    <tableColumn id="5" name="Completion Status" dataDxfId="2"/>
    <tableColumn id="6" name="Scheduled Date/ Completion Date" dataDxfId="1"/>
    <tableColumn id="9" name="MY Comments iEvolve revisit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ggranth12@instance-docker-deep-1:~$%20docker%20run%20hello-worl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fresco.me/course/199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play.fresco.me/course/140" TargetMode="External"/><Relationship Id="rId7" Type="http://schemas.openxmlformats.org/officeDocument/2006/relationships/hyperlink" Target="https://play.fresco.me/course/100" TargetMode="External"/><Relationship Id="rId12" Type="http://schemas.openxmlformats.org/officeDocument/2006/relationships/hyperlink" Target="https://play.fresco.me/course/360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play.fresco.me/course/118" TargetMode="External"/><Relationship Id="rId16" Type="http://schemas.openxmlformats.org/officeDocument/2006/relationships/customProperty" Target="../customProperty6.bin"/><Relationship Id="rId1" Type="http://schemas.openxmlformats.org/officeDocument/2006/relationships/hyperlink" Target="https://play.fresco.me/course/90" TargetMode="External"/><Relationship Id="rId6" Type="http://schemas.openxmlformats.org/officeDocument/2006/relationships/hyperlink" Target="https://play.fresco.me/course/453" TargetMode="External"/><Relationship Id="rId11" Type="http://schemas.openxmlformats.org/officeDocument/2006/relationships/hyperlink" Target="https://play.fresco.me/course/443" TargetMode="External"/><Relationship Id="rId5" Type="http://schemas.openxmlformats.org/officeDocument/2006/relationships/hyperlink" Target="https://play.fresco.me/course/162" TargetMode="External"/><Relationship Id="rId15" Type="http://schemas.openxmlformats.org/officeDocument/2006/relationships/customProperty" Target="../customProperty5.bin"/><Relationship Id="rId10" Type="http://schemas.openxmlformats.org/officeDocument/2006/relationships/hyperlink" Target="https://play.fresco.me/course/112" TargetMode="External"/><Relationship Id="rId4" Type="http://schemas.openxmlformats.org/officeDocument/2006/relationships/hyperlink" Target="https://play.fresco.me/course/169" TargetMode="External"/><Relationship Id="rId9" Type="http://schemas.openxmlformats.org/officeDocument/2006/relationships/hyperlink" Target="https://play.fresco.me/course/104" TargetMode="External"/><Relationship Id="rId14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3.bin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cs.bitnami.com/google/get-started-gk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4"/>
  <sheetViews>
    <sheetView topLeftCell="A10" workbookViewId="0">
      <selection activeCell="G23" sqref="G23"/>
    </sheetView>
  </sheetViews>
  <sheetFormatPr defaultColWidth="9.140625" defaultRowHeight="12.75"/>
  <cols>
    <col min="1" max="1" width="8.85546875" style="11" customWidth="1"/>
    <col min="2" max="2" width="9.7109375" style="11" customWidth="1"/>
    <col min="3" max="5" width="10.85546875" style="11" customWidth="1"/>
    <col min="6" max="6" width="23.85546875" style="11" bestFit="1" customWidth="1"/>
    <col min="7" max="7" width="18" style="11" bestFit="1" customWidth="1"/>
    <col min="8" max="16" width="9.42578125" style="11" customWidth="1"/>
    <col min="17" max="17" width="8.85546875" style="11" customWidth="1"/>
    <col min="18" max="16384" width="9.140625" style="11"/>
  </cols>
  <sheetData>
    <row r="2" spans="2:16">
      <c r="B2" s="11" t="s">
        <v>21</v>
      </c>
    </row>
    <row r="4" spans="2:16">
      <c r="B4" s="11" t="s">
        <v>37</v>
      </c>
    </row>
    <row r="6" spans="2:16">
      <c r="B6" s="12">
        <v>1</v>
      </c>
      <c r="C6" s="13" t="s">
        <v>31</v>
      </c>
    </row>
    <row r="7" spans="2:16">
      <c r="B7" s="7" t="s">
        <v>22</v>
      </c>
      <c r="C7" s="11" t="s">
        <v>30</v>
      </c>
    </row>
    <row r="8" spans="2:16">
      <c r="B8" s="7" t="s">
        <v>23</v>
      </c>
      <c r="C8" s="11" t="s">
        <v>25</v>
      </c>
    </row>
    <row r="9" spans="2:16">
      <c r="B9" s="7" t="s">
        <v>24</v>
      </c>
      <c r="C9" s="11" t="s">
        <v>26</v>
      </c>
    </row>
    <row r="10" spans="2:16">
      <c r="B10" s="7" t="s">
        <v>29</v>
      </c>
      <c r="C10" s="11" t="s">
        <v>27</v>
      </c>
    </row>
    <row r="11" spans="2:16">
      <c r="B11" s="12"/>
      <c r="C11" s="13"/>
    </row>
    <row r="12" spans="2:16">
      <c r="B12" s="12">
        <v>2</v>
      </c>
      <c r="C12" s="67" t="s">
        <v>95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</row>
    <row r="14" spans="2:16" ht="27" customHeight="1">
      <c r="B14" s="12">
        <v>3</v>
      </c>
      <c r="C14" s="68" t="s">
        <v>91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</row>
    <row r="16" spans="2:16" ht="28.5" customHeight="1">
      <c r="B16" s="12">
        <v>4</v>
      </c>
      <c r="C16" s="67" t="s">
        <v>94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</row>
    <row r="18" spans="2:7">
      <c r="B18" s="12">
        <v>5</v>
      </c>
      <c r="C18" s="13" t="s">
        <v>28</v>
      </c>
    </row>
    <row r="20" spans="2:7">
      <c r="C20" s="25" t="s">
        <v>2</v>
      </c>
      <c r="D20" s="25" t="s">
        <v>35</v>
      </c>
      <c r="E20" s="25" t="s">
        <v>36</v>
      </c>
      <c r="F20" s="25" t="s">
        <v>87</v>
      </c>
      <c r="G20" s="25" t="s">
        <v>85</v>
      </c>
    </row>
    <row r="21" spans="2:7">
      <c r="C21" s="1" t="s">
        <v>10</v>
      </c>
      <c r="D21" s="30">
        <v>43683</v>
      </c>
      <c r="E21" s="30">
        <v>43689</v>
      </c>
      <c r="F21" s="30">
        <v>43689</v>
      </c>
      <c r="G21" s="8">
        <f>COUNTIF(Table1[Week],$C21)/COUNTA(Table1[Week])</f>
        <v>0.36363636363636365</v>
      </c>
    </row>
    <row r="22" spans="2:7">
      <c r="C22" s="1" t="s">
        <v>12</v>
      </c>
      <c r="D22" s="30">
        <v>43690</v>
      </c>
      <c r="E22" s="30">
        <v>43696</v>
      </c>
      <c r="F22" s="30">
        <v>43696</v>
      </c>
      <c r="G22" s="8">
        <f>G21+COUNTIF(Table1[Week],$C22)/COUNTA(Table1[Week])</f>
        <v>0.63636363636363635</v>
      </c>
    </row>
    <row r="23" spans="2:7">
      <c r="C23" s="1" t="s">
        <v>14</v>
      </c>
      <c r="D23" s="30">
        <v>43697</v>
      </c>
      <c r="E23" s="30">
        <v>43703</v>
      </c>
      <c r="F23" s="30">
        <v>43703</v>
      </c>
      <c r="G23" s="8">
        <f>G22+COUNTIF(Table1[Week],$C23)/COUNTA(Table1[Week])</f>
        <v>0.81818181818181812</v>
      </c>
    </row>
    <row r="24" spans="2:7">
      <c r="C24" s="1" t="s">
        <v>15</v>
      </c>
      <c r="D24" s="30">
        <v>43704</v>
      </c>
      <c r="E24" s="30">
        <v>43713</v>
      </c>
      <c r="F24" s="30" t="s">
        <v>13</v>
      </c>
      <c r="G24" s="8">
        <f>G23+COUNTIF(Table1[Week],$C24)/COUNTA(Table1[Week])</f>
        <v>1</v>
      </c>
    </row>
  </sheetData>
  <mergeCells count="3">
    <mergeCell ref="C12:P12"/>
    <mergeCell ref="C14:P14"/>
    <mergeCell ref="C16:P16"/>
  </mergeCells>
  <pageMargins left="0.7" right="0.7" top="0.75" bottom="0.75" header="0.3" footer="0.3"/>
  <pageSetup orientation="portrait" r:id="rId1"/>
  <customProperties>
    <customPr name="workbookAdvencedSettings" r:id="rId2"/>
    <customPr name="workbookExecutionSettings" r:id="rId3"/>
    <customPr name="workbookGatewaySettings" r:id="rId4"/>
  </customProperties>
</worksheet>
</file>

<file path=xl/worksheets/sheet10.xml><?xml version="1.0" encoding="utf-8"?>
<worksheet xmlns="http://schemas.openxmlformats.org/spreadsheetml/2006/main" xmlns:r="http://schemas.openxmlformats.org/officeDocument/2006/relationships">
  <dimension ref="B11:M97"/>
  <sheetViews>
    <sheetView tabSelected="1" workbookViewId="0">
      <selection activeCell="B136" sqref="B136"/>
    </sheetView>
  </sheetViews>
  <sheetFormatPr defaultRowHeight="15"/>
  <sheetData>
    <row r="11" spans="2:2">
      <c r="B11" t="s">
        <v>110</v>
      </c>
    </row>
    <row r="12" spans="2:2">
      <c r="B12" t="s">
        <v>111</v>
      </c>
    </row>
    <row r="13" spans="2:2">
      <c r="B13" t="s">
        <v>112</v>
      </c>
    </row>
    <row r="14" spans="2:2">
      <c r="B14" t="s">
        <v>113</v>
      </c>
    </row>
    <row r="15" spans="2:2">
      <c r="B15" t="s">
        <v>110</v>
      </c>
    </row>
    <row r="17" spans="2:2">
      <c r="B17" t="s">
        <v>114</v>
      </c>
    </row>
    <row r="18" spans="2:2">
      <c r="B18" t="s">
        <v>115</v>
      </c>
    </row>
    <row r="20" spans="2:2">
      <c r="B20" t="s">
        <v>116</v>
      </c>
    </row>
    <row r="21" spans="2:2">
      <c r="B21" t="s">
        <v>117</v>
      </c>
    </row>
    <row r="35" spans="2:13" ht="119.25" customHeight="1">
      <c r="B35" s="75" t="s">
        <v>118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</row>
    <row r="36" spans="2:13">
      <c r="B36" s="59" t="s">
        <v>119</v>
      </c>
      <c r="C36" s="59"/>
      <c r="D36" s="59"/>
      <c r="E36" s="59"/>
      <c r="F36" s="59"/>
    </row>
    <row r="37" spans="2:13">
      <c r="B37" s="59" t="s">
        <v>120</v>
      </c>
      <c r="C37" s="59"/>
      <c r="D37" s="59"/>
      <c r="E37" s="59"/>
      <c r="F37" s="59"/>
    </row>
    <row r="38" spans="2:13">
      <c r="B38" s="59" t="s">
        <v>121</v>
      </c>
      <c r="C38" s="59"/>
      <c r="D38" s="59"/>
      <c r="E38" s="59"/>
      <c r="F38" s="59"/>
    </row>
    <row r="40" spans="2:13">
      <c r="B40" s="63" t="s">
        <v>122</v>
      </c>
    </row>
    <row r="53" spans="2:2">
      <c r="B53" s="66" t="s">
        <v>123</v>
      </c>
    </row>
    <row r="54" spans="2:2">
      <c r="B54" t="s">
        <v>124</v>
      </c>
    </row>
    <row r="97" spans="2:2">
      <c r="B97" t="s">
        <v>125</v>
      </c>
    </row>
  </sheetData>
  <mergeCells count="1">
    <mergeCell ref="B35:M35"/>
  </mergeCells>
  <hyperlinks>
    <hyperlink ref="B40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7"/>
  <sheetViews>
    <sheetView workbookViewId="0">
      <selection activeCell="A47" sqref="A47"/>
    </sheetView>
  </sheetViews>
  <sheetFormatPr defaultColWidth="9.140625" defaultRowHeight="14.25" customHeight="1"/>
  <cols>
    <col min="1" max="1" width="3.42578125" style="3" customWidth="1"/>
    <col min="2" max="3" width="14.140625" style="3" customWidth="1"/>
    <col min="4" max="4" width="33.140625" style="3" customWidth="1"/>
    <col min="5" max="8" width="14.140625" style="3" customWidth="1"/>
    <col min="9" max="9" width="30" style="3" bestFit="1" customWidth="1"/>
    <col min="10" max="10" width="14.140625" style="3" customWidth="1"/>
    <col min="11" max="11" width="19.85546875" style="3" bestFit="1" customWidth="1"/>
    <col min="12" max="12" width="14.140625" style="3" customWidth="1"/>
    <col min="13" max="13" width="17.140625" style="3" customWidth="1"/>
    <col min="14" max="14" width="11.85546875" style="3" customWidth="1"/>
    <col min="15" max="16" width="10.5703125" style="3" customWidth="1"/>
    <col min="17" max="16384" width="9.140625" style="3"/>
  </cols>
  <sheetData>
    <row r="1" spans="2:17" ht="14.25" customHeight="1">
      <c r="I1" s="19"/>
      <c r="J1" s="19"/>
      <c r="K1" s="19"/>
      <c r="L1" s="19"/>
      <c r="M1" s="19"/>
      <c r="N1" s="19"/>
      <c r="O1" s="19"/>
      <c r="P1" s="19"/>
      <c r="Q1" s="19"/>
    </row>
    <row r="2" spans="2:17" ht="14.25" customHeight="1">
      <c r="B2" s="1" t="s">
        <v>0</v>
      </c>
      <c r="C2" s="2" t="s">
        <v>38</v>
      </c>
      <c r="D2" s="1" t="s">
        <v>17</v>
      </c>
      <c r="E2" s="2">
        <v>685983</v>
      </c>
      <c r="F2" s="1" t="s">
        <v>19</v>
      </c>
      <c r="G2" s="8">
        <f>COUNTIF(Table1[Completion Status],"Completed")/COUNTA(Table1[Completion Status])</f>
        <v>1</v>
      </c>
      <c r="H2" s="1" t="s">
        <v>35</v>
      </c>
      <c r="I2" s="17">
        <v>43683</v>
      </c>
      <c r="J2" s="15"/>
      <c r="K2" s="16"/>
      <c r="L2" s="15"/>
      <c r="M2" s="16"/>
      <c r="N2" s="16"/>
      <c r="O2" s="15"/>
      <c r="P2" s="16"/>
      <c r="Q2" s="15"/>
    </row>
    <row r="3" spans="2:17" ht="14.25" customHeight="1">
      <c r="B3" s="1" t="s">
        <v>1</v>
      </c>
      <c r="C3" s="4" t="s">
        <v>39</v>
      </c>
      <c r="D3" s="1" t="s">
        <v>18</v>
      </c>
      <c r="E3" s="4" t="s">
        <v>96</v>
      </c>
      <c r="F3" s="1" t="s">
        <v>20</v>
      </c>
      <c r="G3" s="9">
        <f>COUNTIF(Table1[Completion Status],"In Progress")/COUNTA(Table1[Completion Status])</f>
        <v>0</v>
      </c>
      <c r="H3" s="1" t="s">
        <v>36</v>
      </c>
      <c r="I3" s="18">
        <v>43713</v>
      </c>
      <c r="J3" s="15"/>
      <c r="K3" s="16"/>
      <c r="L3" s="15"/>
      <c r="M3" s="16"/>
      <c r="N3" s="16"/>
      <c r="O3" s="15"/>
      <c r="P3" s="16"/>
      <c r="Q3" s="15"/>
    </row>
    <row r="5" spans="2:17" s="7" customFormat="1" ht="27.75" customHeight="1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88</v>
      </c>
      <c r="H5" s="6" t="s">
        <v>7</v>
      </c>
      <c r="I5" s="6" t="s">
        <v>8</v>
      </c>
      <c r="J5" s="6" t="s">
        <v>9</v>
      </c>
      <c r="K5" s="10" t="s">
        <v>16</v>
      </c>
      <c r="L5" s="10" t="s">
        <v>33</v>
      </c>
      <c r="M5" s="53" t="s">
        <v>98</v>
      </c>
    </row>
    <row r="6" spans="2:17" s="7" customFormat="1" ht="12.75">
      <c r="B6" s="31" t="s">
        <v>10</v>
      </c>
      <c r="C6" s="40">
        <v>1</v>
      </c>
      <c r="D6" s="32" t="s">
        <v>92</v>
      </c>
      <c r="E6" s="46" t="s">
        <v>13</v>
      </c>
      <c r="F6" s="33" t="s">
        <v>93</v>
      </c>
      <c r="G6" s="33" t="s">
        <v>90</v>
      </c>
      <c r="H6" s="48">
        <v>1.5</v>
      </c>
      <c r="I6" s="33" t="s">
        <v>13</v>
      </c>
      <c r="J6" s="32"/>
      <c r="K6" s="34" t="s">
        <v>97</v>
      </c>
      <c r="L6" s="51">
        <v>43683</v>
      </c>
      <c r="M6" s="54"/>
    </row>
    <row r="7" spans="2:17" ht="14.25" customHeight="1">
      <c r="B7" s="35" t="s">
        <v>10</v>
      </c>
      <c r="C7" s="41">
        <v>2</v>
      </c>
      <c r="D7" s="36" t="s">
        <v>40</v>
      </c>
      <c r="E7" s="47">
        <v>55181</v>
      </c>
      <c r="F7" s="36" t="s">
        <v>11</v>
      </c>
      <c r="G7" s="36" t="s">
        <v>89</v>
      </c>
      <c r="H7" s="49">
        <v>2.5</v>
      </c>
      <c r="I7" s="37" t="s">
        <v>41</v>
      </c>
      <c r="J7" s="38"/>
      <c r="K7" s="39" t="s">
        <v>97</v>
      </c>
      <c r="L7" s="55">
        <v>43286</v>
      </c>
      <c r="M7" s="55" t="s">
        <v>99</v>
      </c>
    </row>
    <row r="8" spans="2:17" ht="14.25" customHeight="1">
      <c r="B8" s="35" t="s">
        <v>10</v>
      </c>
      <c r="C8" s="42">
        <v>3</v>
      </c>
      <c r="D8" s="2" t="s">
        <v>42</v>
      </c>
      <c r="E8" s="47">
        <v>55343</v>
      </c>
      <c r="F8" s="36" t="s">
        <v>11</v>
      </c>
      <c r="G8" s="36" t="s">
        <v>89</v>
      </c>
      <c r="H8" s="49">
        <v>2</v>
      </c>
      <c r="I8" s="37" t="s">
        <v>43</v>
      </c>
      <c r="J8" s="2"/>
      <c r="K8" s="39" t="s">
        <v>97</v>
      </c>
      <c r="L8" s="55">
        <v>43325</v>
      </c>
      <c r="M8" s="55" t="s">
        <v>99</v>
      </c>
    </row>
    <row r="9" spans="2:17" ht="14.25" customHeight="1">
      <c r="B9" s="35" t="s">
        <v>10</v>
      </c>
      <c r="C9" s="43">
        <v>4</v>
      </c>
      <c r="D9" s="2" t="s">
        <v>44</v>
      </c>
      <c r="E9" s="47">
        <v>55344</v>
      </c>
      <c r="F9" s="36" t="s">
        <v>11</v>
      </c>
      <c r="G9" s="36" t="s">
        <v>89</v>
      </c>
      <c r="H9" s="49">
        <v>2.5</v>
      </c>
      <c r="I9" s="37" t="s">
        <v>45</v>
      </c>
      <c r="J9" s="2"/>
      <c r="K9" s="39" t="s">
        <v>97</v>
      </c>
      <c r="L9" s="55">
        <v>43333</v>
      </c>
      <c r="M9" s="55" t="s">
        <v>99</v>
      </c>
    </row>
    <row r="10" spans="2:17" ht="14.25" customHeight="1">
      <c r="B10" s="35" t="s">
        <v>10</v>
      </c>
      <c r="C10" s="43">
        <v>5</v>
      </c>
      <c r="D10" s="2" t="s">
        <v>47</v>
      </c>
      <c r="E10" s="47">
        <v>55177</v>
      </c>
      <c r="F10" s="36" t="s">
        <v>11</v>
      </c>
      <c r="G10" s="36" t="s">
        <v>89</v>
      </c>
      <c r="H10" s="49">
        <v>1.6666666666666667</v>
      </c>
      <c r="I10" s="37" t="s">
        <v>46</v>
      </c>
      <c r="J10" s="2"/>
      <c r="K10" s="39" t="s">
        <v>97</v>
      </c>
      <c r="L10" s="55">
        <v>43324</v>
      </c>
      <c r="M10" s="55" t="s">
        <v>99</v>
      </c>
    </row>
    <row r="11" spans="2:17" ht="14.25" customHeight="1">
      <c r="B11" s="35" t="s">
        <v>10</v>
      </c>
      <c r="C11" s="43">
        <v>6</v>
      </c>
      <c r="D11" s="2" t="s">
        <v>49</v>
      </c>
      <c r="E11" s="47">
        <v>55345</v>
      </c>
      <c r="F11" s="36" t="s">
        <v>11</v>
      </c>
      <c r="G11" s="36" t="s">
        <v>89</v>
      </c>
      <c r="H11" s="49">
        <v>1.6666666666666667</v>
      </c>
      <c r="I11" s="37" t="s">
        <v>48</v>
      </c>
      <c r="J11" s="2"/>
      <c r="K11" s="39" t="s">
        <v>97</v>
      </c>
      <c r="L11" s="55">
        <v>43293</v>
      </c>
      <c r="M11" s="55" t="s">
        <v>99</v>
      </c>
    </row>
    <row r="12" spans="2:17" ht="14.25" customHeight="1">
      <c r="B12" s="31" t="s">
        <v>10</v>
      </c>
      <c r="C12" s="40">
        <v>7</v>
      </c>
      <c r="D12" s="32" t="s">
        <v>51</v>
      </c>
      <c r="E12" s="46" t="s">
        <v>13</v>
      </c>
      <c r="F12" s="33" t="s">
        <v>93</v>
      </c>
      <c r="G12" s="33" t="s">
        <v>90</v>
      </c>
      <c r="H12" s="44" t="s">
        <v>13</v>
      </c>
      <c r="I12" s="33" t="s">
        <v>13</v>
      </c>
      <c r="J12" s="32"/>
      <c r="K12" s="34" t="s">
        <v>97</v>
      </c>
      <c r="L12" s="51">
        <v>43689</v>
      </c>
      <c r="M12" s="54"/>
    </row>
    <row r="13" spans="2:17" ht="14.25" customHeight="1">
      <c r="B13" s="31" t="s">
        <v>10</v>
      </c>
      <c r="C13" s="44">
        <v>8</v>
      </c>
      <c r="D13" s="32" t="s">
        <v>32</v>
      </c>
      <c r="E13" s="46" t="s">
        <v>13</v>
      </c>
      <c r="F13" s="33" t="s">
        <v>93</v>
      </c>
      <c r="G13" s="33" t="s">
        <v>90</v>
      </c>
      <c r="H13" s="48">
        <v>1.5</v>
      </c>
      <c r="I13" s="33" t="s">
        <v>13</v>
      </c>
      <c r="J13" s="32"/>
      <c r="K13" s="34" t="s">
        <v>97</v>
      </c>
      <c r="L13" s="51">
        <v>43690</v>
      </c>
      <c r="M13" s="54"/>
    </row>
    <row r="14" spans="2:17" ht="14.25" customHeight="1">
      <c r="B14" s="35" t="s">
        <v>12</v>
      </c>
      <c r="C14" s="41">
        <v>9</v>
      </c>
      <c r="D14" s="2" t="s">
        <v>63</v>
      </c>
      <c r="E14" s="47">
        <v>58422</v>
      </c>
      <c r="F14" s="36" t="s">
        <v>11</v>
      </c>
      <c r="G14" s="36" t="s">
        <v>89</v>
      </c>
      <c r="H14" s="50">
        <v>1.8333333333333333</v>
      </c>
      <c r="I14" s="37" t="s">
        <v>62</v>
      </c>
      <c r="J14" s="2"/>
      <c r="K14" s="57" t="s">
        <v>97</v>
      </c>
      <c r="L14" s="52">
        <v>43683</v>
      </c>
      <c r="M14" s="64" t="s">
        <v>105</v>
      </c>
    </row>
    <row r="15" spans="2:17" ht="14.25" customHeight="1">
      <c r="B15" s="35" t="s">
        <v>12</v>
      </c>
      <c r="C15" s="41">
        <v>10</v>
      </c>
      <c r="D15" s="2" t="s">
        <v>65</v>
      </c>
      <c r="E15" s="47">
        <v>55176</v>
      </c>
      <c r="F15" s="36" t="s">
        <v>11</v>
      </c>
      <c r="G15" s="36" t="s">
        <v>89</v>
      </c>
      <c r="H15" s="50">
        <v>2</v>
      </c>
      <c r="I15" s="37" t="s">
        <v>64</v>
      </c>
      <c r="J15" s="2"/>
      <c r="K15" s="39" t="s">
        <v>97</v>
      </c>
      <c r="L15" s="55">
        <v>43328</v>
      </c>
      <c r="M15" s="55" t="s">
        <v>99</v>
      </c>
    </row>
    <row r="16" spans="2:17" ht="14.25" customHeight="1">
      <c r="B16" s="35" t="s">
        <v>12</v>
      </c>
      <c r="C16" s="41">
        <v>11</v>
      </c>
      <c r="D16" s="2" t="s">
        <v>66</v>
      </c>
      <c r="E16" s="47">
        <v>55898</v>
      </c>
      <c r="F16" s="36" t="s">
        <v>11</v>
      </c>
      <c r="G16" s="36" t="s">
        <v>89</v>
      </c>
      <c r="H16" s="50">
        <v>2.5</v>
      </c>
      <c r="I16" s="56" t="s">
        <v>67</v>
      </c>
      <c r="J16" s="2"/>
      <c r="K16" s="39" t="s">
        <v>97</v>
      </c>
      <c r="L16" s="55">
        <v>43358</v>
      </c>
      <c r="M16" s="55" t="s">
        <v>99</v>
      </c>
    </row>
    <row r="17" spans="2:13" ht="14.25" customHeight="1">
      <c r="B17" s="35" t="s">
        <v>12</v>
      </c>
      <c r="C17" s="41">
        <v>12</v>
      </c>
      <c r="D17" s="2" t="s">
        <v>68</v>
      </c>
      <c r="E17" s="47">
        <v>55347</v>
      </c>
      <c r="F17" s="36" t="s">
        <v>11</v>
      </c>
      <c r="G17" s="36" t="s">
        <v>89</v>
      </c>
      <c r="H17" s="50">
        <v>2.1666666666666665</v>
      </c>
      <c r="I17" s="37" t="s">
        <v>69</v>
      </c>
      <c r="J17" s="2"/>
      <c r="K17" s="57" t="s">
        <v>97</v>
      </c>
      <c r="L17" s="55">
        <v>43396</v>
      </c>
      <c r="M17" s="55" t="s">
        <v>99</v>
      </c>
    </row>
    <row r="18" spans="2:13" ht="14.25" customHeight="1">
      <c r="B18" s="31" t="s">
        <v>12</v>
      </c>
      <c r="C18" s="40">
        <v>13</v>
      </c>
      <c r="D18" s="32" t="s">
        <v>71</v>
      </c>
      <c r="E18" s="46" t="s">
        <v>13</v>
      </c>
      <c r="F18" s="33" t="s">
        <v>93</v>
      </c>
      <c r="G18" s="33" t="s">
        <v>90</v>
      </c>
      <c r="H18" s="44" t="s">
        <v>13</v>
      </c>
      <c r="I18" s="33" t="s">
        <v>13</v>
      </c>
      <c r="J18" s="32"/>
      <c r="K18" s="34" t="s">
        <v>97</v>
      </c>
      <c r="L18" s="51">
        <v>43696</v>
      </c>
      <c r="M18" s="54"/>
    </row>
    <row r="19" spans="2:13" ht="14.25" customHeight="1">
      <c r="B19" s="31" t="s">
        <v>12</v>
      </c>
      <c r="C19" s="44">
        <v>14</v>
      </c>
      <c r="D19" s="32" t="s">
        <v>34</v>
      </c>
      <c r="E19" s="46" t="s">
        <v>13</v>
      </c>
      <c r="F19" s="33" t="s">
        <v>93</v>
      </c>
      <c r="G19" s="33" t="s">
        <v>90</v>
      </c>
      <c r="H19" s="48">
        <v>1.5</v>
      </c>
      <c r="I19" s="33" t="s">
        <v>13</v>
      </c>
      <c r="J19" s="32"/>
      <c r="K19" s="34" t="s">
        <v>97</v>
      </c>
      <c r="L19" s="51">
        <v>43697</v>
      </c>
      <c r="M19" s="54"/>
    </row>
    <row r="20" spans="2:13" ht="14.25" customHeight="1">
      <c r="B20" s="35" t="s">
        <v>14</v>
      </c>
      <c r="C20" s="41">
        <v>15</v>
      </c>
      <c r="D20" s="2" t="s">
        <v>72</v>
      </c>
      <c r="E20" s="47">
        <v>55533</v>
      </c>
      <c r="F20" s="36" t="s">
        <v>11</v>
      </c>
      <c r="G20" s="36" t="s">
        <v>89</v>
      </c>
      <c r="H20" s="50">
        <v>2.5</v>
      </c>
      <c r="I20" s="56" t="s">
        <v>73</v>
      </c>
      <c r="J20" s="2"/>
      <c r="K20" s="58" t="s">
        <v>97</v>
      </c>
      <c r="L20" s="55">
        <v>43286</v>
      </c>
      <c r="M20" s="64" t="s">
        <v>105</v>
      </c>
    </row>
    <row r="21" spans="2:13" ht="14.25" customHeight="1">
      <c r="B21" s="35" t="s">
        <v>14</v>
      </c>
      <c r="C21" s="41">
        <v>16</v>
      </c>
      <c r="D21" s="2" t="s">
        <v>75</v>
      </c>
      <c r="E21" s="47">
        <v>58342</v>
      </c>
      <c r="F21" s="36" t="s">
        <v>11</v>
      </c>
      <c r="G21" s="36" t="s">
        <v>89</v>
      </c>
      <c r="H21" s="50">
        <v>2.5</v>
      </c>
      <c r="I21" s="37" t="s">
        <v>74</v>
      </c>
      <c r="J21" s="2"/>
      <c r="K21" s="39" t="s">
        <v>97</v>
      </c>
      <c r="L21" s="55">
        <v>43620</v>
      </c>
      <c r="M21" s="55" t="s">
        <v>99</v>
      </c>
    </row>
    <row r="22" spans="2:13" ht="14.25" customHeight="1">
      <c r="B22" s="35" t="s">
        <v>14</v>
      </c>
      <c r="C22" s="41">
        <v>17</v>
      </c>
      <c r="D22" s="2" t="s">
        <v>76</v>
      </c>
      <c r="E22" s="47">
        <v>56968</v>
      </c>
      <c r="F22" s="36" t="s">
        <v>11</v>
      </c>
      <c r="G22" s="36" t="s">
        <v>89</v>
      </c>
      <c r="H22" s="50">
        <v>1.6666666666666667</v>
      </c>
      <c r="I22" s="56" t="s">
        <v>77</v>
      </c>
      <c r="J22" s="2"/>
      <c r="K22" s="58" t="s">
        <v>97</v>
      </c>
      <c r="L22" s="52">
        <v>43697</v>
      </c>
      <c r="M22" s="64" t="s">
        <v>105</v>
      </c>
    </row>
    <row r="23" spans="2:13" ht="14.25" customHeight="1">
      <c r="B23" s="31" t="s">
        <v>14</v>
      </c>
      <c r="C23" s="40">
        <v>18</v>
      </c>
      <c r="D23" s="32" t="s">
        <v>80</v>
      </c>
      <c r="E23" s="46" t="s">
        <v>13</v>
      </c>
      <c r="F23" s="33" t="s">
        <v>93</v>
      </c>
      <c r="G23" s="33" t="s">
        <v>90</v>
      </c>
      <c r="H23" s="44" t="s">
        <v>13</v>
      </c>
      <c r="I23" s="33" t="s">
        <v>13</v>
      </c>
      <c r="J23" s="32"/>
      <c r="K23" s="34" t="s">
        <v>97</v>
      </c>
      <c r="L23" s="51">
        <v>43703</v>
      </c>
      <c r="M23" s="54"/>
    </row>
    <row r="24" spans="2:13" ht="14.25" customHeight="1">
      <c r="B24" s="31" t="s">
        <v>15</v>
      </c>
      <c r="C24" s="44">
        <v>19</v>
      </c>
      <c r="D24" s="32" t="s">
        <v>81</v>
      </c>
      <c r="E24" s="46" t="s">
        <v>13</v>
      </c>
      <c r="F24" s="33" t="s">
        <v>93</v>
      </c>
      <c r="G24" s="33" t="s">
        <v>90</v>
      </c>
      <c r="H24" s="48">
        <v>2</v>
      </c>
      <c r="I24" s="33" t="s">
        <v>13</v>
      </c>
      <c r="J24" s="32"/>
      <c r="K24" s="34" t="s">
        <v>97</v>
      </c>
      <c r="L24" s="51">
        <v>43704</v>
      </c>
      <c r="M24" s="54"/>
    </row>
    <row r="25" spans="2:13" ht="14.25" customHeight="1">
      <c r="B25" s="31" t="s">
        <v>15</v>
      </c>
      <c r="C25" s="44">
        <v>20</v>
      </c>
      <c r="D25" s="32" t="s">
        <v>82</v>
      </c>
      <c r="E25" s="46" t="s">
        <v>13</v>
      </c>
      <c r="F25" s="33" t="s">
        <v>93</v>
      </c>
      <c r="G25" s="33" t="s">
        <v>90</v>
      </c>
      <c r="H25" s="48">
        <v>2</v>
      </c>
      <c r="I25" s="33" t="s">
        <v>13</v>
      </c>
      <c r="J25" s="32"/>
      <c r="K25" s="34" t="s">
        <v>97</v>
      </c>
      <c r="L25" s="51">
        <v>43706</v>
      </c>
      <c r="M25" s="54"/>
    </row>
    <row r="26" spans="2:13" ht="14.25" customHeight="1">
      <c r="B26" s="31" t="s">
        <v>15</v>
      </c>
      <c r="C26" s="45">
        <v>21</v>
      </c>
      <c r="D26" s="32" t="s">
        <v>83</v>
      </c>
      <c r="E26" s="46" t="s">
        <v>13</v>
      </c>
      <c r="F26" s="33" t="s">
        <v>93</v>
      </c>
      <c r="G26" s="33" t="s">
        <v>90</v>
      </c>
      <c r="H26" s="48">
        <v>2</v>
      </c>
      <c r="I26" s="33" t="s">
        <v>13</v>
      </c>
      <c r="J26" s="32"/>
      <c r="K26" s="34" t="s">
        <v>97</v>
      </c>
      <c r="L26" s="51">
        <v>43711</v>
      </c>
      <c r="M26" s="54"/>
    </row>
    <row r="27" spans="2:13" ht="14.25" customHeight="1">
      <c r="B27" s="31" t="s">
        <v>15</v>
      </c>
      <c r="C27" s="45">
        <v>22</v>
      </c>
      <c r="D27" s="32" t="s">
        <v>84</v>
      </c>
      <c r="E27" s="46" t="s">
        <v>13</v>
      </c>
      <c r="F27" s="33" t="s">
        <v>93</v>
      </c>
      <c r="G27" s="33" t="s">
        <v>90</v>
      </c>
      <c r="H27" s="48">
        <v>2</v>
      </c>
      <c r="I27" s="33" t="s">
        <v>13</v>
      </c>
      <c r="J27" s="32"/>
      <c r="K27" s="34" t="s">
        <v>97</v>
      </c>
      <c r="L27" s="51">
        <v>43718</v>
      </c>
      <c r="M27" s="54"/>
    </row>
  </sheetData>
  <conditionalFormatting sqref="G7:G11">
    <cfRule type="containsText" dxfId="31" priority="51" operator="containsText" text="External">
      <formula>NOT(ISERROR(SEARCH("External",G7)))</formula>
    </cfRule>
  </conditionalFormatting>
  <conditionalFormatting sqref="I12">
    <cfRule type="containsText" dxfId="30" priority="34" operator="containsText" text="External">
      <formula>NOT(ISERROR(SEARCH("External",I12)))</formula>
    </cfRule>
  </conditionalFormatting>
  <conditionalFormatting sqref="G8">
    <cfRule type="containsText" dxfId="29" priority="19" operator="containsText" text="External">
      <formula>NOT(ISERROR(SEARCH("External",G8)))</formula>
    </cfRule>
  </conditionalFormatting>
  <conditionalFormatting sqref="G9">
    <cfRule type="containsText" dxfId="28" priority="18" operator="containsText" text="External">
      <formula>NOT(ISERROR(SEARCH("External",G9)))</formula>
    </cfRule>
  </conditionalFormatting>
  <conditionalFormatting sqref="I13">
    <cfRule type="containsText" dxfId="27" priority="13" operator="containsText" text="External">
      <formula>NOT(ISERROR(SEARCH("External",I13)))</formula>
    </cfRule>
  </conditionalFormatting>
  <conditionalFormatting sqref="G10">
    <cfRule type="containsText" dxfId="26" priority="16" operator="containsText" text="External">
      <formula>NOT(ISERROR(SEARCH("External",G10)))</formula>
    </cfRule>
  </conditionalFormatting>
  <conditionalFormatting sqref="G11">
    <cfRule type="containsText" dxfId="25" priority="14" operator="containsText" text="External">
      <formula>NOT(ISERROR(SEARCH("External",G11)))</formula>
    </cfRule>
  </conditionalFormatting>
  <conditionalFormatting sqref="I18">
    <cfRule type="containsText" dxfId="24" priority="10" operator="containsText" text="External">
      <formula>NOT(ISERROR(SEARCH("External",I18)))</formula>
    </cfRule>
  </conditionalFormatting>
  <conditionalFormatting sqref="I19">
    <cfRule type="containsText" dxfId="23" priority="9" operator="containsText" text="External">
      <formula>NOT(ISERROR(SEARCH("External",I19)))</formula>
    </cfRule>
  </conditionalFormatting>
  <conditionalFormatting sqref="I23">
    <cfRule type="containsText" dxfId="22" priority="8" operator="containsText" text="External">
      <formula>NOT(ISERROR(SEARCH("External",I23)))</formula>
    </cfRule>
  </conditionalFormatting>
  <conditionalFormatting sqref="I24">
    <cfRule type="containsText" dxfId="21" priority="7" operator="containsText" text="External">
      <formula>NOT(ISERROR(SEARCH("External",I24)))</formula>
    </cfRule>
  </conditionalFormatting>
  <conditionalFormatting sqref="I25">
    <cfRule type="containsText" dxfId="20" priority="6" operator="containsText" text="External">
      <formula>NOT(ISERROR(SEARCH("External",I25)))</formula>
    </cfRule>
  </conditionalFormatting>
  <conditionalFormatting sqref="I26">
    <cfRule type="containsText" dxfId="19" priority="5" operator="containsText" text="External">
      <formula>NOT(ISERROR(SEARCH("External",I26)))</formula>
    </cfRule>
  </conditionalFormatting>
  <conditionalFormatting sqref="I6">
    <cfRule type="containsText" dxfId="18" priority="3" operator="containsText" text="External">
      <formula>NOT(ISERROR(SEARCH("External",I6)))</formula>
    </cfRule>
  </conditionalFormatting>
  <conditionalFormatting sqref="I27">
    <cfRule type="containsText" dxfId="17" priority="1" operator="containsText" text="External">
      <formula>NOT(ISERROR(SEARCH("External",I27)))</formula>
    </cfRule>
  </conditionalFormatting>
  <dataValidations count="1">
    <dataValidation type="list" allowBlank="1" showInputMessage="1" showErrorMessage="1" sqref="K6:K27">
      <formula1>"Select from Dropdown,Completed, In Progress, Yet to Start"</formula1>
    </dataValidation>
  </dataValidations>
  <hyperlinks>
    <hyperlink ref="I7" r:id="rId1"/>
    <hyperlink ref="I8" r:id="rId2"/>
    <hyperlink ref="I9" r:id="rId3"/>
    <hyperlink ref="I10" r:id="rId4"/>
    <hyperlink ref="I11" r:id="rId5"/>
    <hyperlink ref="I14" r:id="rId6"/>
    <hyperlink ref="I15" r:id="rId7"/>
    <hyperlink ref="I16" r:id="rId8"/>
    <hyperlink ref="I17" r:id="rId9"/>
    <hyperlink ref="I20" r:id="rId10"/>
    <hyperlink ref="I21" r:id="rId11"/>
    <hyperlink ref="I22" r:id="rId12"/>
  </hyperlinks>
  <pageMargins left="0.7" right="0.7" top="0.75" bottom="0.75" header="0.3" footer="0.3"/>
  <pageSetup orientation="portrait" r:id="rId13"/>
  <customProperties>
    <customPr name="workbookAdvencedSettings" r:id="rId14"/>
    <customPr name="workbookExecutionSettings" r:id="rId15"/>
    <customPr name="workbookGatewaySettings" r:id="rId16"/>
  </customProperties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F11" sqref="F11"/>
    </sheetView>
  </sheetViews>
  <sheetFormatPr defaultColWidth="9.140625" defaultRowHeight="12.75"/>
  <cols>
    <col min="1" max="1" width="9.140625" style="23"/>
    <col min="2" max="2" width="6.5703125" style="23" bestFit="1" customWidth="1"/>
    <col min="3" max="3" width="18.7109375" style="23" bestFit="1" customWidth="1"/>
    <col min="4" max="4" width="61.7109375" style="28" customWidth="1"/>
    <col min="5" max="5" width="12" style="23" customWidth="1"/>
    <col min="6" max="6" width="23.85546875" style="23" customWidth="1"/>
    <col min="7" max="16384" width="9.140625" style="23"/>
  </cols>
  <sheetData>
    <row r="2" spans="2:6" s="29" customFormat="1" ht="25.5">
      <c r="B2" s="20" t="s">
        <v>52</v>
      </c>
      <c r="C2" s="20" t="s">
        <v>4</v>
      </c>
      <c r="D2" s="26" t="s">
        <v>53</v>
      </c>
      <c r="E2" s="26" t="s">
        <v>61</v>
      </c>
      <c r="F2" s="26" t="s">
        <v>86</v>
      </c>
    </row>
    <row r="3" spans="2:6">
      <c r="B3" s="73">
        <v>6</v>
      </c>
      <c r="C3" s="72" t="s">
        <v>51</v>
      </c>
      <c r="D3" s="27" t="s">
        <v>54</v>
      </c>
      <c r="E3" s="69">
        <v>43689</v>
      </c>
      <c r="F3" s="69" t="s">
        <v>100</v>
      </c>
    </row>
    <row r="4" spans="2:6">
      <c r="B4" s="73"/>
      <c r="C4" s="72"/>
      <c r="D4" s="27" t="s">
        <v>55</v>
      </c>
      <c r="E4" s="69"/>
      <c r="F4" s="69"/>
    </row>
    <row r="5" spans="2:6">
      <c r="B5" s="73"/>
      <c r="C5" s="72"/>
      <c r="D5" s="27" t="s">
        <v>56</v>
      </c>
      <c r="E5" s="69"/>
      <c r="F5" s="69"/>
    </row>
    <row r="6" spans="2:6">
      <c r="B6" s="73"/>
      <c r="C6" s="72"/>
      <c r="D6" s="27" t="s">
        <v>57</v>
      </c>
      <c r="E6" s="69"/>
      <c r="F6" s="69"/>
    </row>
    <row r="7" spans="2:6">
      <c r="B7" s="73"/>
      <c r="C7" s="72"/>
      <c r="D7" s="27" t="s">
        <v>58</v>
      </c>
      <c r="E7" s="69"/>
      <c r="F7" s="69"/>
    </row>
    <row r="8" spans="2:6">
      <c r="B8" s="73"/>
      <c r="C8" s="72"/>
      <c r="D8" s="27" t="s">
        <v>59</v>
      </c>
      <c r="E8" s="69"/>
      <c r="F8" s="69"/>
    </row>
    <row r="9" spans="2:6" ht="25.5">
      <c r="B9" s="73"/>
      <c r="C9" s="72"/>
      <c r="D9" s="27" t="s">
        <v>60</v>
      </c>
      <c r="E9" s="69"/>
      <c r="F9" s="69"/>
    </row>
    <row r="10" spans="2:6" ht="25.5">
      <c r="B10" s="73"/>
      <c r="C10" s="72"/>
      <c r="D10" s="22" t="s">
        <v>50</v>
      </c>
      <c r="E10" s="69"/>
      <c r="F10" s="69"/>
    </row>
    <row r="11" spans="2:6" ht="60" customHeight="1">
      <c r="B11" s="21">
        <v>12</v>
      </c>
      <c r="C11" s="14" t="s">
        <v>71</v>
      </c>
      <c r="D11" s="22" t="s">
        <v>70</v>
      </c>
      <c r="E11" s="24">
        <v>43696</v>
      </c>
      <c r="F11" s="24" t="s">
        <v>100</v>
      </c>
    </row>
    <row r="12" spans="2:6" ht="30" customHeight="1">
      <c r="B12" s="73">
        <v>17</v>
      </c>
      <c r="C12" s="74" t="s">
        <v>80</v>
      </c>
      <c r="D12" s="22" t="s">
        <v>78</v>
      </c>
      <c r="E12" s="69">
        <v>43703</v>
      </c>
      <c r="F12" s="70" t="s">
        <v>101</v>
      </c>
    </row>
    <row r="13" spans="2:6" ht="30" customHeight="1">
      <c r="B13" s="73"/>
      <c r="C13" s="74"/>
      <c r="D13" s="22" t="s">
        <v>79</v>
      </c>
      <c r="E13" s="69"/>
      <c r="F13" s="71"/>
    </row>
  </sheetData>
  <mergeCells count="8">
    <mergeCell ref="F3:F10"/>
    <mergeCell ref="F12:F13"/>
    <mergeCell ref="C3:C10"/>
    <mergeCell ref="B3:B10"/>
    <mergeCell ref="E3:E10"/>
    <mergeCell ref="C12:C13"/>
    <mergeCell ref="B12:B13"/>
    <mergeCell ref="E12:E13"/>
  </mergeCells>
  <pageMargins left="0.7" right="0.7" top="0.75" bottom="0.75" header="0.3" footer="0.3"/>
  <customProperties>
    <customPr name="workbookAdvencedSettings" r:id="rId1"/>
    <customPr name="workbookExecutionSettings" r:id="rId2"/>
    <customPr name="workbookGatewaySettings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:K114"/>
  <sheetViews>
    <sheetView workbookViewId="0">
      <selection activeCell="C1" sqref="C1"/>
    </sheetView>
  </sheetViews>
  <sheetFormatPr defaultRowHeight="15"/>
  <sheetData>
    <row r="1" spans="1:9">
      <c r="A1" s="60" t="s">
        <v>51</v>
      </c>
      <c r="B1" s="60"/>
      <c r="C1" s="60"/>
      <c r="D1" s="60"/>
    </row>
    <row r="2" spans="1:9">
      <c r="B2" s="61" t="s">
        <v>54</v>
      </c>
      <c r="C2" s="59"/>
      <c r="D2" s="59"/>
    </row>
    <row r="9" spans="1:9">
      <c r="B9" s="61" t="s">
        <v>55</v>
      </c>
      <c r="C9" s="59"/>
      <c r="D9" s="59"/>
      <c r="E9" s="59"/>
      <c r="F9" s="59"/>
      <c r="G9" s="59"/>
      <c r="H9" s="59"/>
      <c r="I9" s="59"/>
    </row>
    <row r="21" spans="2:6">
      <c r="B21" s="61" t="s">
        <v>56</v>
      </c>
      <c r="C21" s="59"/>
      <c r="D21" s="59"/>
      <c r="E21" s="59"/>
      <c r="F21" s="59"/>
    </row>
    <row r="33" spans="2:6">
      <c r="B33" s="61" t="s">
        <v>57</v>
      </c>
      <c r="C33" s="59"/>
      <c r="D33" s="59"/>
      <c r="E33" s="59"/>
    </row>
    <row r="46" spans="2:6">
      <c r="B46" s="61" t="s">
        <v>58</v>
      </c>
      <c r="C46" s="59"/>
      <c r="D46" s="59"/>
      <c r="E46" s="59"/>
      <c r="F46" s="59"/>
    </row>
    <row r="70" spans="3:8">
      <c r="C70" s="61" t="s">
        <v>59</v>
      </c>
      <c r="D70" s="59"/>
      <c r="E70" s="59"/>
      <c r="F70" s="59"/>
      <c r="G70" s="59"/>
      <c r="H70" s="59"/>
    </row>
    <row r="114" spans="1:11">
      <c r="A114" s="62" t="s">
        <v>71</v>
      </c>
      <c r="B114" s="60"/>
      <c r="C114" s="62" t="s">
        <v>70</v>
      </c>
      <c r="D114" s="60"/>
      <c r="E114" s="60"/>
      <c r="F114" s="60"/>
      <c r="G114" s="60"/>
      <c r="H114" s="60"/>
      <c r="I114" s="60"/>
      <c r="J114" s="60"/>
      <c r="K114" s="60"/>
    </row>
  </sheetData>
  <pageMargins left="0.7" right="0.7" top="0.75" bottom="0.75" header="0.3" footer="0.3"/>
  <pageSetup paperSize="9" orientation="portrait" r:id="rId1"/>
  <customProperties>
    <customPr name="workbookAdvencedSettings" r:id="rId2"/>
    <customPr name="workbookExecutionSettings" r:id="rId3"/>
    <customPr name="workbookGatewaySettings" r:id="rId4"/>
  </customProperties>
  <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B102:G129"/>
  <sheetViews>
    <sheetView topLeftCell="A65" workbookViewId="0">
      <selection activeCell="A165" sqref="A165"/>
    </sheetView>
  </sheetViews>
  <sheetFormatPr defaultRowHeight="15"/>
  <sheetData>
    <row r="102" spans="2:6">
      <c r="B102" s="59" t="s">
        <v>108</v>
      </c>
      <c r="C102" s="59"/>
      <c r="D102" s="59"/>
      <c r="E102" s="59"/>
      <c r="F102" s="59"/>
    </row>
    <row r="129" spans="2:7">
      <c r="B129" s="59" t="s">
        <v>109</v>
      </c>
      <c r="C129" s="59"/>
      <c r="D129" s="59"/>
      <c r="E129" s="59"/>
      <c r="F129" s="59"/>
      <c r="G129" s="5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5:J47"/>
  <sheetViews>
    <sheetView topLeftCell="A6" workbookViewId="0">
      <selection activeCell="A115" sqref="A115"/>
    </sheetView>
  </sheetViews>
  <sheetFormatPr defaultRowHeight="15"/>
  <sheetData>
    <row r="45" spans="2:10">
      <c r="B45" s="63" t="s">
        <v>104</v>
      </c>
    </row>
    <row r="47" spans="2:10">
      <c r="B47" s="60" t="s">
        <v>107</v>
      </c>
      <c r="C47" s="60"/>
      <c r="D47" s="60"/>
      <c r="E47" s="60"/>
      <c r="F47" s="60"/>
      <c r="G47" s="60"/>
      <c r="H47" s="60"/>
      <c r="I47" s="65"/>
      <c r="J47" s="65"/>
    </row>
  </sheetData>
  <hyperlinks>
    <hyperlink ref="B4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117"/>
  <sheetViews>
    <sheetView topLeftCell="A88" workbookViewId="0">
      <selection activeCell="A48" sqref="A48"/>
    </sheetView>
  </sheetViews>
  <sheetFormatPr defaultRowHeight="15"/>
  <sheetData>
    <row r="2" spans="2:4">
      <c r="B2" s="60" t="s">
        <v>103</v>
      </c>
      <c r="C2" s="60"/>
      <c r="D2" s="60"/>
    </row>
    <row r="117" spans="2:17">
      <c r="B117" s="60" t="s">
        <v>106</v>
      </c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4:E14"/>
  <sheetViews>
    <sheetView workbookViewId="0">
      <selection activeCell="A249" sqref="A249"/>
    </sheetView>
  </sheetViews>
  <sheetFormatPr defaultRowHeight="15"/>
  <sheetData>
    <row r="14" spans="2:5">
      <c r="B14" s="59" t="s">
        <v>102</v>
      </c>
      <c r="C14" s="59"/>
      <c r="D14" s="59"/>
      <c r="E14" s="5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47" workbookViewId="0">
      <selection activeCell="F72" sqref="F7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Curriculum+Tracker</vt:lpstr>
      <vt:lpstr>Assignments</vt:lpstr>
      <vt:lpstr>sprint1-3</vt:lpstr>
      <vt:lpstr>sprint -4pipeline-git</vt:lpstr>
      <vt:lpstr>sprint-4-Kubernetes</vt:lpstr>
      <vt:lpstr>Sprint-4 Docker </vt:lpstr>
      <vt:lpstr>sprint4-5ELK screenshots</vt:lpstr>
      <vt:lpstr>ansiplaybook-advance</vt:lpstr>
      <vt:lpstr>sprint4-docker-deep</vt:lpstr>
    </vt:vector>
  </TitlesOfParts>
  <Company>TATA CONSULTANCY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Dasgupta, Ms. Rohini (Rohini)</dc:creator>
  <cp:lastModifiedBy>pari</cp:lastModifiedBy>
  <dcterms:created xsi:type="dcterms:W3CDTF">2019-06-26T13:57:12Z</dcterms:created>
  <dcterms:modified xsi:type="dcterms:W3CDTF">2019-10-05T08:49:43Z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