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nolet\Desktop\Работа с покупателем\диск\"/>
    </mc:Choice>
  </mc:AlternateContent>
  <xr:revisionPtr revIDLastSave="0" documentId="13_ncr:1_{4F4512EC-CF6D-4728-9F33-0898C2C57DC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1" l="1"/>
  <c r="G14" i="1"/>
  <c r="E12" i="1" l="1"/>
  <c r="E11" i="1"/>
  <c r="B11" i="1"/>
  <c r="E9" i="1"/>
  <c r="E8" i="1"/>
  <c r="B12" i="1"/>
  <c r="B9" i="1"/>
  <c r="B8" i="1"/>
  <c r="B10" i="1" l="1"/>
  <c r="B14" i="1" s="1"/>
  <c r="B15" i="1" s="1"/>
  <c r="B16" i="1" s="1"/>
  <c r="E10" i="1"/>
  <c r="E14" i="1" s="1"/>
  <c r="E15" i="1" s="1"/>
  <c r="E17" i="1" s="1"/>
  <c r="B17" i="1" l="1"/>
  <c r="E16" i="1"/>
</calcChain>
</file>

<file path=xl/sharedStrings.xml><?xml version="1.0" encoding="utf-8"?>
<sst xmlns="http://schemas.openxmlformats.org/spreadsheetml/2006/main" count="29" uniqueCount="13">
  <si>
    <t>Первоначальный взнос</t>
  </si>
  <si>
    <t>Стоимость недвижимости</t>
  </si>
  <si>
    <t>Сумма кредита</t>
  </si>
  <si>
    <t>Процентная ставка</t>
  </si>
  <si>
    <t>Ежемесячный платеж</t>
  </si>
  <si>
    <t>Переплата</t>
  </si>
  <si>
    <t>Срок кредита (мес.)</t>
  </si>
  <si>
    <t>Вторичная недвижимость</t>
  </si>
  <si>
    <t>Первичная недвижимость</t>
  </si>
  <si>
    <t>Общая цена недвижимости</t>
  </si>
  <si>
    <t>Срок кредита (лет)</t>
  </si>
  <si>
    <t>ЗАПОЛНЯТЬ ТОЛЬКО ЭТУ ТАБЛИЦУ</t>
  </si>
  <si>
    <t>Разница: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</si>
</sst>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164" fontId="0" fillId="0" borderId="2" xfId="0" applyNumberFormat="1" applyBorder="1"/>
    <xf numFmtId="164" fontId="0" fillId="0" borderId="4" xfId="0" applyNumberFormat="1" applyBorder="1"/>
    <xf numFmtId="0" fontId="0" fillId="0" borderId="5" xfId="0" applyBorder="1"/>
    <xf numFmtId="164" fontId="0" fillId="0" borderId="2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0" fontId="0" fillId="0" borderId="4" xfId="0" applyNumberFormat="1" applyBorder="1"/>
    <xf numFmtId="164" fontId="0" fillId="0" borderId="6" xfId="0" applyNumberFormat="1" applyBorder="1"/>
    <xf numFmtId="165" fontId="0" fillId="0" borderId="6" xfId="0" applyNumberFormat="1" applyBorder="1" applyAlignment="1">
      <alignment horizontal="right" indent="1"/>
    </xf>
    <xf numFmtId="164" fontId="0" fillId="0" borderId="4" xfId="0" applyNumberFormat="1" applyBorder="1" applyAlignment="1">
      <alignment horizontal="right" indent="1"/>
    </xf>
    <xf numFmtId="164" fontId="0" fillId="2" borderId="2" xfId="1" applyNumberFormat="1" applyFont="1" applyFill="1" applyBorder="1"/>
    <xf numFmtId="164" fontId="0" fillId="2" borderId="4" xfId="1" applyNumberFormat="1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165" fontId="0" fillId="2" borderId="6" xfId="2" applyNumberFormat="1" applyFont="1" applyFill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4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27" sqref="E27"/>
    </sheetView>
  </sheetViews>
  <sheetFormatPr defaultRowHeight="15" x14ac:dyDescent="0.25"/>
  <cols>
    <col min="1" max="1" width="27.5703125" customWidth="1"/>
    <col min="2" max="2" width="17.85546875" customWidth="1"/>
    <col min="3" max="3" width="10.140625" customWidth="1"/>
    <col min="4" max="4" width="27.5703125" customWidth="1"/>
    <col min="5" max="5" width="17.85546875" customWidth="1"/>
    <col min="6" max="6" width="3.85546875" customWidth="1"/>
    <col min="7" max="7" width="10.28515625" bestFit="1" customWidth="1"/>
  </cols>
  <sheetData>
    <row r="1" spans="1:7" ht="15.75" thickBot="1" x14ac:dyDescent="0.3">
      <c r="A1" s="21" t="s">
        <v>11</v>
      </c>
      <c r="B1" s="22"/>
      <c r="D1" s="21" t="s">
        <v>11</v>
      </c>
      <c r="E1" s="22"/>
    </row>
    <row r="2" spans="1:7" x14ac:dyDescent="0.25">
      <c r="A2" s="17" t="s">
        <v>1</v>
      </c>
      <c r="B2" s="15">
        <v>5000000</v>
      </c>
      <c r="D2" s="17" t="s">
        <v>1</v>
      </c>
      <c r="E2" s="15">
        <v>5000000</v>
      </c>
    </row>
    <row r="3" spans="1:7" x14ac:dyDescent="0.25">
      <c r="A3" s="18" t="s">
        <v>0</v>
      </c>
      <c r="B3" s="16">
        <v>750000</v>
      </c>
      <c r="D3" s="18" t="s">
        <v>0</v>
      </c>
      <c r="E3" s="16">
        <v>750000</v>
      </c>
    </row>
    <row r="4" spans="1:7" x14ac:dyDescent="0.25">
      <c r="A4" s="18" t="s">
        <v>10</v>
      </c>
      <c r="B4" s="16">
        <v>30</v>
      </c>
      <c r="D4" s="18" t="s">
        <v>10</v>
      </c>
      <c r="E4" s="16">
        <v>30</v>
      </c>
    </row>
    <row r="5" spans="1:7" ht="15.75" thickBot="1" x14ac:dyDescent="0.3">
      <c r="A5" s="19" t="s">
        <v>3</v>
      </c>
      <c r="B5" s="20">
        <v>0.115</v>
      </c>
      <c r="D5" s="19" t="s">
        <v>3</v>
      </c>
      <c r="E5" s="20">
        <v>4.4999999999999998E-2</v>
      </c>
    </row>
    <row r="6" spans="1:7" ht="15.75" thickBot="1" x14ac:dyDescent="0.3"/>
    <row r="7" spans="1:7" ht="15.75" thickBot="1" x14ac:dyDescent="0.3">
      <c r="A7" s="21" t="s">
        <v>7</v>
      </c>
      <c r="B7" s="22"/>
      <c r="D7" s="21" t="s">
        <v>8</v>
      </c>
      <c r="E7" s="22"/>
    </row>
    <row r="8" spans="1:7" x14ac:dyDescent="0.25">
      <c r="A8" s="8" t="s">
        <v>1</v>
      </c>
      <c r="B8" s="4">
        <f>B2</f>
        <v>5000000</v>
      </c>
      <c r="D8" s="8" t="s">
        <v>1</v>
      </c>
      <c r="E8" s="4">
        <f>E2</f>
        <v>5000000</v>
      </c>
    </row>
    <row r="9" spans="1:7" x14ac:dyDescent="0.25">
      <c r="A9" s="9" t="s">
        <v>0</v>
      </c>
      <c r="B9" s="5">
        <f>B3</f>
        <v>750000</v>
      </c>
      <c r="D9" s="9" t="s">
        <v>0</v>
      </c>
      <c r="E9" s="5">
        <f>E3</f>
        <v>750000</v>
      </c>
    </row>
    <row r="10" spans="1:7" x14ac:dyDescent="0.25">
      <c r="A10" s="9" t="s">
        <v>2</v>
      </c>
      <c r="B10" s="5">
        <f>B8-B9</f>
        <v>4250000</v>
      </c>
      <c r="D10" s="9" t="s">
        <v>2</v>
      </c>
      <c r="E10" s="5">
        <f>E8-E9</f>
        <v>4250000</v>
      </c>
    </row>
    <row r="11" spans="1:7" x14ac:dyDescent="0.25">
      <c r="A11" s="9" t="s">
        <v>6</v>
      </c>
      <c r="B11" s="14">
        <f>B4*12</f>
        <v>360</v>
      </c>
      <c r="D11" s="9" t="s">
        <v>6</v>
      </c>
      <c r="E11" s="14">
        <f>E4*12</f>
        <v>360</v>
      </c>
    </row>
    <row r="12" spans="1:7" ht="15.75" thickBot="1" x14ac:dyDescent="0.3">
      <c r="A12" s="10" t="s">
        <v>3</v>
      </c>
      <c r="B12" s="13">
        <f>B5</f>
        <v>0.115</v>
      </c>
      <c r="D12" s="10" t="s">
        <v>3</v>
      </c>
      <c r="E12" s="13">
        <f>E5</f>
        <v>4.4999999999999998E-2</v>
      </c>
    </row>
    <row r="13" spans="1:7" ht="15.75" thickBot="1" x14ac:dyDescent="0.3">
      <c r="G13" s="25" t="s">
        <v>12</v>
      </c>
    </row>
    <row r="14" spans="1:7" x14ac:dyDescent="0.25">
      <c r="A14" s="6" t="s">
        <v>4</v>
      </c>
      <c r="B14" s="1">
        <f>PMT(B12/12,B11,-B10)</f>
        <v>42087.385908410331</v>
      </c>
      <c r="D14" s="6" t="s">
        <v>4</v>
      </c>
      <c r="E14" s="1">
        <f>PMT(E12/12,E11,-E10)</f>
        <v>21534.125667599928</v>
      </c>
      <c r="G14" s="23">
        <f>B14-E14</f>
        <v>20553.260240810403</v>
      </c>
    </row>
    <row r="15" spans="1:7" x14ac:dyDescent="0.25">
      <c r="A15" s="7" t="s">
        <v>9</v>
      </c>
      <c r="B15" s="2">
        <f>B11*B14</f>
        <v>15151458.927027719</v>
      </c>
      <c r="D15" s="7" t="s">
        <v>9</v>
      </c>
      <c r="E15" s="2">
        <f>E11*E14</f>
        <v>7752285.2403359739</v>
      </c>
      <c r="G15" s="24"/>
    </row>
    <row r="16" spans="1:7" x14ac:dyDescent="0.25">
      <c r="A16" s="7" t="s">
        <v>5</v>
      </c>
      <c r="B16" s="11">
        <f>(B15-B10)/B10*100%</f>
        <v>2.5650491593006399</v>
      </c>
      <c r="D16" s="7" t="s">
        <v>5</v>
      </c>
      <c r="E16" s="11">
        <f>(E15-E10)/E10*100%</f>
        <v>0.82406711537317034</v>
      </c>
      <c r="G16" s="24"/>
    </row>
    <row r="17" spans="1:7" ht="15.75" thickBot="1" x14ac:dyDescent="0.3">
      <c r="A17" s="3"/>
      <c r="B17" s="12">
        <f>B15-B10</f>
        <v>10901458.927027719</v>
      </c>
      <c r="D17" s="3"/>
      <c r="E17" s="12">
        <f>E15-E10</f>
        <v>3502285.2403359739</v>
      </c>
      <c r="G17" s="23">
        <f>B17-E17</f>
        <v>7399173.6866917452</v>
      </c>
    </row>
  </sheetData>
  <mergeCells count="4">
    <mergeCell ref="A7:B7"/>
    <mergeCell ref="D7:E7"/>
    <mergeCell ref="A1:B1"/>
    <mergeCell ref="D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Perspectiva</dc:creator>
  <cp:lastModifiedBy>Sanolet</cp:lastModifiedBy>
  <cp:lastPrinted>2021-02-08T10:30:16Z</cp:lastPrinted>
  <dcterms:created xsi:type="dcterms:W3CDTF">2015-06-05T18:19:34Z</dcterms:created>
  <dcterms:modified xsi:type="dcterms:W3CDTF">2023-04-21T06:22:48Z</dcterms:modified>
</cp:coreProperties>
</file>