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10mo ultimas materias\Instrumentación 2 (Si, la meti)\Intrumentación 2\Practicas\Práctica 2\Modelo\Relacion Galones Desplazamiento\"/>
    </mc:Choice>
  </mc:AlternateContent>
  <bookViews>
    <workbookView xWindow="0" yWindow="0" windowWidth="15345" windowHeight="45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  <c r="H12" i="1"/>
  <c r="H11" i="1"/>
  <c r="H10" i="1"/>
  <c r="H9" i="1"/>
  <c r="H8" i="1"/>
  <c r="H7" i="1"/>
  <c r="H6" i="1"/>
  <c r="H5" i="1"/>
  <c r="H4" i="1"/>
  <c r="H3" i="1"/>
  <c r="H2" i="1"/>
  <c r="A12" i="1"/>
  <c r="A11" i="1"/>
  <c r="A10" i="1"/>
  <c r="A9" i="1"/>
  <c r="A8" i="1"/>
  <c r="A7" i="1"/>
  <c r="A6" i="1"/>
  <c r="A5" i="1"/>
  <c r="A4" i="1"/>
  <c r="A3" i="1"/>
  <c r="A2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<sst xmlns="http://schemas.openxmlformats.org/spreadsheetml/2006/main" count="2" uniqueCount="2">
  <si>
    <t>galones por minuto</t>
  </si>
  <si>
    <t>pulgadas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</si>
</sst>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2" sqref="B2"/>
    </sheetView>
  </sheetViews>
  <sheetFormatPr baseColWidth="10" defaultRowHeight="15" x14ac:dyDescent="0.25"/>
  <sheetData>
    <row r="1" spans="1:8" x14ac:dyDescent="0.25">
      <c r="A1">
        <v>0</v>
      </c>
      <c r="B1">
        <v>0</v>
      </c>
      <c r="E1">
        <v>0</v>
      </c>
      <c r="H1">
        <v>0</v>
      </c>
    </row>
    <row r="2" spans="1:8" x14ac:dyDescent="0.25">
      <c r="A2">
        <f>2</f>
        <v>2</v>
      </c>
      <c r="B2">
        <f>0.15*0.01</f>
        <v>1.5E-3</v>
      </c>
      <c r="E2">
        <f>2*3.79</f>
        <v>7.58</v>
      </c>
      <c r="H2">
        <f>2</f>
        <v>2</v>
      </c>
    </row>
    <row r="3" spans="1:8" x14ac:dyDescent="0.25">
      <c r="A3">
        <f>2.25</f>
        <v>2.25</v>
      </c>
      <c r="B3">
        <f>0.3*0.01</f>
        <v>3.0000000000000001E-3</v>
      </c>
      <c r="E3">
        <f>2.25*3.79</f>
        <v>8.5274999999999999</v>
      </c>
      <c r="H3">
        <f>2.25</f>
        <v>2.25</v>
      </c>
    </row>
    <row r="4" spans="1:8" x14ac:dyDescent="0.25">
      <c r="A4">
        <f>2.5</f>
        <v>2.5</v>
      </c>
      <c r="B4">
        <f>0.4*0.01</f>
        <v>4.0000000000000001E-3</v>
      </c>
      <c r="E4">
        <f>2.5*3.79</f>
        <v>9.4749999999999996</v>
      </c>
      <c r="H4">
        <f>2.5</f>
        <v>2.5</v>
      </c>
    </row>
    <row r="5" spans="1:8" x14ac:dyDescent="0.25">
      <c r="A5">
        <f>3.5</f>
        <v>3.5</v>
      </c>
      <c r="B5">
        <f>0.6*0.01</f>
        <v>6.0000000000000001E-3</v>
      </c>
      <c r="E5">
        <f>3.5*3.79</f>
        <v>13.265000000000001</v>
      </c>
      <c r="H5">
        <f>3.5</f>
        <v>3.5</v>
      </c>
    </row>
    <row r="6" spans="1:8" x14ac:dyDescent="0.25">
      <c r="A6">
        <f>4.5</f>
        <v>4.5</v>
      </c>
      <c r="B6">
        <f>0.8*0.01</f>
        <v>8.0000000000000002E-3</v>
      </c>
      <c r="E6">
        <f>4.5*3.79</f>
        <v>17.055</v>
      </c>
      <c r="H6">
        <f>4.5</f>
        <v>4.5</v>
      </c>
    </row>
    <row r="7" spans="1:8" x14ac:dyDescent="0.25">
      <c r="A7">
        <f>5</f>
        <v>5</v>
      </c>
      <c r="B7">
        <f>0.9*0.01</f>
        <v>9.0000000000000011E-3</v>
      </c>
      <c r="E7">
        <f>5*3.79</f>
        <v>18.95</v>
      </c>
      <c r="H7">
        <f>5</f>
        <v>5</v>
      </c>
    </row>
    <row r="8" spans="1:8" x14ac:dyDescent="0.25">
      <c r="A8">
        <f>6.25</f>
        <v>6.25</v>
      </c>
      <c r="B8">
        <f>1.1*0.01</f>
        <v>1.1000000000000001E-2</v>
      </c>
      <c r="E8">
        <f>6.25*3.79</f>
        <v>23.6875</v>
      </c>
      <c r="H8">
        <f>6.25</f>
        <v>6.25</v>
      </c>
    </row>
    <row r="9" spans="1:8" x14ac:dyDescent="0.25">
      <c r="A9">
        <f>7.25</f>
        <v>7.25</v>
      </c>
      <c r="B9">
        <f>1.2*0.01</f>
        <v>1.2E-2</v>
      </c>
      <c r="E9">
        <f>7.25*3.79</f>
        <v>27.477499999999999</v>
      </c>
      <c r="H9">
        <f>7.25</f>
        <v>7.25</v>
      </c>
    </row>
    <row r="10" spans="1:8" x14ac:dyDescent="0.25">
      <c r="A10">
        <f>8.25</f>
        <v>8.25</v>
      </c>
      <c r="B10">
        <f>1.3*0.01</f>
        <v>1.3000000000000001E-2</v>
      </c>
      <c r="E10">
        <f>8.25*3.79</f>
        <v>31.267500000000002</v>
      </c>
      <c r="H10">
        <f>8.25</f>
        <v>8.25</v>
      </c>
    </row>
    <row r="11" spans="1:8" x14ac:dyDescent="0.25">
      <c r="A11">
        <f>8.75</f>
        <v>8.75</v>
      </c>
      <c r="B11">
        <f>1.5*0.01</f>
        <v>1.4999999999999999E-2</v>
      </c>
      <c r="E11">
        <f>8.75*3.79</f>
        <v>33.162500000000001</v>
      </c>
      <c r="H11">
        <f>8.75</f>
        <v>8.75</v>
      </c>
    </row>
    <row r="12" spans="1:8" x14ac:dyDescent="0.25">
      <c r="A12">
        <f>9</f>
        <v>9</v>
      </c>
      <c r="B12">
        <f>1.7*0.01</f>
        <v>1.7000000000000001E-2</v>
      </c>
      <c r="E12">
        <f>9*3.79</f>
        <v>34.11</v>
      </c>
      <c r="H12">
        <f>9</f>
        <v>9</v>
      </c>
    </row>
    <row r="13" spans="1:8" x14ac:dyDescent="0.25">
      <c r="E13" t="s">
        <v>1</v>
      </c>
      <c r="H1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2024-07-04T18:25:05Z</dcterms:created>
  <dcterms:modified xsi:type="dcterms:W3CDTF">2024-07-10T20:31:39Z</dcterms:modified>
</cp:coreProperties>
</file>