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wy2202/Documents/WORK/covid19_global/data/"/>
    </mc:Choice>
  </mc:AlternateContent>
  <xr:revisionPtr revIDLastSave="0" documentId="13_ncr:1_{1CB011F8-4C18-A144-AABB-60F66E44C0E7}" xr6:coauthVersionLast="36" xr6:coauthVersionMax="47" xr10:uidLastSave="{00000000-0000-0000-0000-000000000000}"/>
  <bookViews>
    <workbookView xWindow="3700" yWindow="460" windowWidth="23140" windowHeight="15000" activeTab="5" xr2:uid="{6A13F5FB-10B2-48AB-B29F-67AB8915DB5B}"/>
  </bookViews>
  <sheets>
    <sheet name="Information" sheetId="4" r:id="rId1"/>
    <sheet name="Total deaths " sheetId="2" r:id="rId2"/>
    <sheet name="Province natural " sheetId="1" r:id="rId3"/>
    <sheet name="Metro natural " sheetId="3" r:id="rId4"/>
    <sheet name="Weekly excesses" sheetId="5" r:id="rId5"/>
    <sheet name="Total excess deaths per capita" sheetId="7" r:id="rId6"/>
    <sheet name="Predicted deaths" sheetId="6" r:id="rId7"/>
    <sheet name="Deaths 2014-2019" sheetId="8" r:id="rId8"/>
  </sheets>
  <definedNames>
    <definedName name="_xlnm.Print_Area" localSheetId="0">Information!$A$1:$J$45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0" i="7" l="1"/>
  <c r="O100" i="7"/>
  <c r="T100" i="7"/>
  <c r="V100" i="7"/>
  <c r="M100" i="7"/>
  <c r="P100" i="7"/>
  <c r="Q100" i="7"/>
  <c r="R100" i="7"/>
  <c r="S100" i="7"/>
  <c r="U100" i="7"/>
  <c r="D117" i="3"/>
  <c r="E117" i="3"/>
  <c r="F117" i="3"/>
  <c r="G117" i="3"/>
  <c r="H117" i="3"/>
  <c r="I117" i="3"/>
  <c r="J117" i="3"/>
  <c r="C117" i="3"/>
  <c r="D117" i="1"/>
  <c r="E117" i="1"/>
  <c r="F117" i="1"/>
  <c r="G117" i="1"/>
  <c r="H117" i="1"/>
  <c r="I117" i="1"/>
  <c r="J117" i="1"/>
  <c r="K117" i="1"/>
  <c r="L117" i="1"/>
  <c r="C117" i="1"/>
  <c r="D117" i="2"/>
  <c r="E117" i="2"/>
  <c r="C117" i="2"/>
  <c r="Q98" i="7"/>
  <c r="S97" i="7"/>
  <c r="U96" i="7"/>
  <c r="O95" i="7"/>
  <c r="Q94" i="7"/>
  <c r="N99" i="7"/>
  <c r="O99" i="7"/>
  <c r="T99" i="7"/>
  <c r="V99" i="7"/>
  <c r="M99" i="7"/>
  <c r="P99" i="7"/>
  <c r="Q99" i="7"/>
  <c r="R99" i="7"/>
  <c r="S99" i="7"/>
  <c r="U99" i="7"/>
  <c r="O98" i="7"/>
  <c r="Q97" i="7"/>
  <c r="S96" i="7"/>
  <c r="U95" i="7"/>
  <c r="M95" i="7"/>
  <c r="O94" i="7"/>
  <c r="N98" i="7"/>
  <c r="R98" i="7"/>
  <c r="V98" i="7"/>
  <c r="M98" i="7"/>
  <c r="P98" i="7"/>
  <c r="S98" i="7"/>
  <c r="T98" i="7"/>
  <c r="U98" i="7"/>
  <c r="O97" i="7"/>
  <c r="Q96" i="7"/>
  <c r="S95" i="7"/>
  <c r="U94" i="7"/>
  <c r="M94" i="7"/>
  <c r="M97" i="7"/>
  <c r="N97" i="7"/>
  <c r="T97" i="7"/>
  <c r="U97" i="7"/>
  <c r="V97" i="7"/>
  <c r="P97" i="7"/>
  <c r="R97" i="7"/>
  <c r="O96" i="7"/>
  <c r="Q95" i="7"/>
  <c r="S94" i="7"/>
  <c r="N96" i="7"/>
  <c r="R96" i="7"/>
  <c r="V96" i="7"/>
  <c r="M96" i="7"/>
  <c r="P96" i="7"/>
  <c r="T96" i="7"/>
  <c r="R95" i="7"/>
  <c r="T95" i="7"/>
  <c r="N95" i="7"/>
  <c r="P95" i="7"/>
  <c r="V95" i="7"/>
  <c r="N94" i="7"/>
  <c r="T94" i="7"/>
  <c r="V94" i="7"/>
  <c r="P94" i="7"/>
  <c r="R94" i="7"/>
  <c r="AR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M112" i="6"/>
  <c r="AQ112" i="6"/>
  <c r="N113" i="6"/>
  <c r="A113" i="6"/>
  <c r="M113" i="6" s="1"/>
  <c r="AQ113" i="6" l="1"/>
  <c r="A114" i="6"/>
  <c r="A115" i="6" l="1"/>
  <c r="M114" i="6"/>
  <c r="AQ114" i="6"/>
  <c r="A116" i="6" l="1"/>
  <c r="M115" i="6"/>
  <c r="AQ115" i="6"/>
  <c r="A117" i="6" l="1"/>
  <c r="AQ116" i="6"/>
  <c r="M116" i="6"/>
  <c r="A118" i="6" l="1"/>
  <c r="AQ117" i="6"/>
  <c r="M117" i="6"/>
  <c r="A119" i="6" l="1"/>
  <c r="M118" i="6"/>
  <c r="AQ118" i="6"/>
  <c r="A120" i="6" l="1"/>
  <c r="M119" i="6"/>
  <c r="AQ119" i="6"/>
  <c r="A121" i="6" l="1"/>
  <c r="AQ120" i="6"/>
  <c r="M120" i="6"/>
  <c r="A122" i="6" l="1"/>
  <c r="AQ121" i="6"/>
  <c r="M121" i="6"/>
  <c r="A123" i="6" l="1"/>
  <c r="AQ122" i="6"/>
  <c r="M122" i="6"/>
  <c r="A124" i="6" l="1"/>
  <c r="M123" i="6"/>
  <c r="AQ123" i="6"/>
  <c r="A125" i="6" l="1"/>
  <c r="AQ124" i="6"/>
  <c r="M124" i="6"/>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R12" i="7"/>
  <c r="P10" i="7"/>
  <c r="O10" i="7"/>
  <c r="AR112" i="6"/>
  <c r="Q12" i="7"/>
  <c r="M9" i="7"/>
  <c r="U5" i="7"/>
  <c r="V5" i="7"/>
  <c r="S13" i="7"/>
  <c r="T13" i="7"/>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144" i="7" s="1"/>
  <c r="A126" i="6" l="1"/>
  <c r="AQ125" i="6"/>
  <c r="M125" i="6"/>
  <c r="N112" i="6"/>
  <c r="AR61" i="6"/>
  <c r="AR62" i="6"/>
  <c r="AR63" i="6"/>
  <c r="AR64" i="6"/>
  <c r="AR65" i="6"/>
  <c r="AR66" i="6"/>
  <c r="AR67" i="6"/>
  <c r="AR68" i="6"/>
  <c r="AR69" i="6"/>
  <c r="AR70" i="6"/>
  <c r="AR71" i="6"/>
  <c r="AR72" i="6"/>
  <c r="AR73" i="6"/>
  <c r="AR74" i="6"/>
  <c r="AR75" i="6"/>
  <c r="AR76" i="6"/>
  <c r="AR77" i="6"/>
  <c r="AR78" i="6"/>
  <c r="AR79" i="6"/>
  <c r="AR80" i="6"/>
  <c r="AR81" i="6"/>
  <c r="AR82" i="6"/>
  <c r="AR83" i="6"/>
  <c r="AR84" i="6"/>
  <c r="AR85" i="6"/>
  <c r="AR86" i="6"/>
  <c r="AR87" i="6"/>
  <c r="AR88" i="6"/>
  <c r="AR89" i="6"/>
  <c r="AR90" i="6"/>
  <c r="AR91" i="6"/>
  <c r="AR92" i="6"/>
  <c r="AR93" i="6"/>
  <c r="AR94" i="6"/>
  <c r="AR95" i="6"/>
  <c r="AR96" i="6"/>
  <c r="AR97" i="6"/>
  <c r="AR98" i="6"/>
  <c r="AR99" i="6"/>
  <c r="AR100" i="6"/>
  <c r="AR101" i="6"/>
  <c r="AR102" i="6"/>
  <c r="AR103" i="6"/>
  <c r="AR104" i="6"/>
  <c r="AR105" i="6"/>
  <c r="AR106" i="6"/>
  <c r="AR107" i="6"/>
  <c r="AR108" i="6"/>
  <c r="AR109" i="6"/>
  <c r="AR110" i="6"/>
  <c r="AR59" i="6"/>
  <c r="AR60"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59" i="6"/>
  <c r="N60"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 i="6"/>
  <c r="A127" i="6" l="1"/>
  <c r="M126" i="6"/>
  <c r="AQ126" i="6"/>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28" i="6" l="1"/>
  <c r="M127" i="6"/>
  <c r="AQ127" i="6"/>
  <c r="K2" i="5"/>
  <c r="A129" i="6" l="1"/>
  <c r="AQ128" i="6"/>
  <c r="M128" i="6"/>
  <c r="Q2" i="5"/>
  <c r="R2" i="5"/>
  <c r="N2" i="5"/>
  <c r="O2" i="5"/>
  <c r="A130" i="6" l="1"/>
  <c r="AQ129" i="6"/>
  <c r="M129" i="6"/>
  <c r="P2" i="5"/>
  <c r="L2" i="5"/>
  <c r="M2" i="5"/>
  <c r="A131" i="6" l="1"/>
  <c r="AQ130" i="6"/>
  <c r="M130" i="6"/>
  <c r="A132" i="6" l="1"/>
  <c r="M131" i="6"/>
  <c r="AQ131" i="6"/>
  <c r="A133" i="6" l="1"/>
  <c r="AQ132" i="6"/>
  <c r="M132" i="6"/>
  <c r="A134" i="6" l="1"/>
  <c r="AQ133" i="6"/>
  <c r="M133" i="6"/>
  <c r="A135" i="6" l="1"/>
  <c r="M134" i="6"/>
  <c r="AQ134" i="6"/>
  <c r="A136" i="6" l="1"/>
  <c r="M135" i="6"/>
  <c r="AQ135" i="6"/>
  <c r="A137" i="6" l="1"/>
  <c r="AQ136" i="6"/>
  <c r="M136" i="6"/>
  <c r="A138" i="6" l="1"/>
  <c r="AQ137" i="6"/>
  <c r="M137" i="6"/>
  <c r="A139" i="6" l="1"/>
  <c r="M138" i="6"/>
  <c r="AQ138" i="6"/>
  <c r="A140" i="6" l="1"/>
  <c r="M139" i="6"/>
  <c r="AQ139" i="6"/>
  <c r="A141" i="6" l="1"/>
  <c r="AQ140" i="6"/>
  <c r="M140" i="6"/>
  <c r="A142" i="6" l="1"/>
  <c r="AQ141" i="6"/>
  <c r="M141" i="6"/>
  <c r="A143" i="6" l="1"/>
  <c r="M142" i="6"/>
  <c r="AQ142" i="6"/>
  <c r="A144" i="6" l="1"/>
  <c r="M143" i="6"/>
  <c r="AQ143" i="6"/>
  <c r="A145" i="6" l="1"/>
  <c r="AQ144" i="6"/>
  <c r="M144" i="6"/>
  <c r="A146" i="6" l="1"/>
  <c r="AQ145" i="6"/>
  <c r="M145" i="6"/>
  <c r="A147" i="6" l="1"/>
  <c r="M146" i="6"/>
  <c r="AQ146" i="6"/>
  <c r="A148" i="6" l="1"/>
  <c r="M147" i="6"/>
  <c r="AQ147" i="6"/>
  <c r="A149" i="6" l="1"/>
  <c r="AQ148" i="6"/>
  <c r="M148" i="6"/>
  <c r="A150" i="6" l="1"/>
  <c r="AQ149" i="6"/>
  <c r="M149" i="6"/>
  <c r="A151" i="6" l="1"/>
  <c r="M150" i="6"/>
  <c r="AQ150" i="6"/>
  <c r="A152" i="6" l="1"/>
  <c r="M151" i="6"/>
  <c r="AQ151" i="6"/>
  <c r="A153" i="6" l="1"/>
  <c r="AQ152" i="6"/>
  <c r="M152" i="6"/>
  <c r="A154" i="6" l="1"/>
  <c r="AQ153" i="6"/>
  <c r="M153" i="6"/>
  <c r="A155" i="6" l="1"/>
  <c r="AQ154" i="6"/>
  <c r="M154" i="6"/>
  <c r="A156" i="6" l="1"/>
  <c r="M155" i="6"/>
  <c r="AQ155" i="6"/>
  <c r="A157" i="6" l="1"/>
  <c r="AQ156" i="6"/>
  <c r="M156" i="6"/>
  <c r="A158" i="6" l="1"/>
  <c r="AQ157" i="6"/>
  <c r="M157" i="6"/>
  <c r="A159" i="6" l="1"/>
  <c r="M158" i="6"/>
  <c r="AQ158" i="6"/>
  <c r="A160" i="6" l="1"/>
  <c r="M159" i="6"/>
  <c r="AQ159" i="6"/>
  <c r="A161" i="6" l="1"/>
  <c r="AQ160" i="6"/>
  <c r="M160" i="6"/>
  <c r="A162" i="6" l="1"/>
  <c r="AQ161" i="6"/>
  <c r="M161" i="6"/>
  <c r="A163" i="6" l="1"/>
  <c r="M162" i="6"/>
  <c r="AQ162" i="6"/>
  <c r="M163" i="6" l="1"/>
  <c r="AQ163" i="6"/>
  <c r="S14" i="7" l="1"/>
  <c r="T14" i="7"/>
  <c r="R13" i="7"/>
  <c r="P11" i="7" l="1"/>
  <c r="R14" i="7"/>
  <c r="S15" i="7"/>
  <c r="T15" i="7"/>
  <c r="M10" i="7" l="1"/>
  <c r="T16" i="7"/>
  <c r="S16" i="7"/>
  <c r="R15" i="7"/>
  <c r="O11" i="7"/>
  <c r="Q13" i="7"/>
  <c r="U6" i="7"/>
  <c r="N13" i="7"/>
  <c r="M11" i="7" l="1"/>
  <c r="O12" i="7"/>
  <c r="P12" i="7"/>
  <c r="R16" i="7"/>
  <c r="S17" i="7"/>
  <c r="T17" i="7"/>
  <c r="N14" i="7"/>
  <c r="U7" i="7"/>
  <c r="Q14" i="7"/>
  <c r="S18" i="7" l="1"/>
  <c r="R17" i="7"/>
  <c r="P13" i="7"/>
  <c r="N15" i="7"/>
  <c r="T18" i="7"/>
  <c r="O13" i="7"/>
  <c r="U8" i="7"/>
  <c r="M12" i="7"/>
  <c r="Q15" i="7"/>
  <c r="N16" i="7" l="1"/>
  <c r="P14" i="7"/>
  <c r="O14" i="7"/>
  <c r="R18" i="7"/>
  <c r="T19" i="7"/>
  <c r="S19" i="7"/>
  <c r="Q16" i="7"/>
  <c r="M13" i="7"/>
  <c r="U9" i="7"/>
  <c r="R19" i="7" l="1"/>
  <c r="O15" i="7"/>
  <c r="S20" i="7"/>
  <c r="P15" i="7"/>
  <c r="T20" i="7"/>
  <c r="N17" i="7"/>
  <c r="Q17" i="7"/>
  <c r="U10" i="7"/>
  <c r="M14" i="7"/>
  <c r="N18" i="7" l="1"/>
  <c r="O16" i="7"/>
  <c r="S21" i="7"/>
  <c r="T21" i="7"/>
  <c r="R20" i="7"/>
  <c r="P16" i="7"/>
  <c r="M15" i="7"/>
  <c r="Q18" i="7"/>
  <c r="U11" i="7"/>
  <c r="Q19" i="7" l="1"/>
  <c r="P17" i="7"/>
  <c r="S22" i="7"/>
  <c r="R21" i="7"/>
  <c r="O17" i="7"/>
  <c r="T22" i="7"/>
  <c r="N19" i="7"/>
  <c r="M16" i="7"/>
  <c r="U12" i="7"/>
  <c r="N20" i="7" l="1"/>
  <c r="R22" i="7"/>
  <c r="T23" i="7"/>
  <c r="S23" i="7"/>
  <c r="P18" i="7"/>
  <c r="O18" i="7"/>
  <c r="Q20" i="7"/>
  <c r="M17" i="7"/>
  <c r="U13" i="7"/>
  <c r="T24" i="7" l="1"/>
  <c r="O19" i="7"/>
  <c r="R23" i="7"/>
  <c r="Q21" i="7"/>
  <c r="P19" i="7"/>
  <c r="N21" i="7"/>
  <c r="S24" i="7"/>
  <c r="M18" i="7"/>
  <c r="U14" i="7"/>
  <c r="S25" i="7" l="1"/>
  <c r="Q22" i="7"/>
  <c r="R24" i="7"/>
  <c r="N22" i="7"/>
  <c r="O20" i="7"/>
  <c r="P20" i="7"/>
  <c r="T25" i="7"/>
  <c r="M19" i="7"/>
  <c r="U15" i="7"/>
  <c r="T26" i="7" l="1"/>
  <c r="P21" i="7"/>
  <c r="R25" i="7"/>
  <c r="O21" i="7"/>
  <c r="Q23" i="7"/>
  <c r="N23" i="7"/>
  <c r="S26" i="7"/>
  <c r="M20" i="7"/>
  <c r="U16" i="7"/>
  <c r="S27" i="7" l="1"/>
  <c r="O22" i="7"/>
  <c r="N24" i="7"/>
  <c r="R26" i="7"/>
  <c r="P22" i="7"/>
  <c r="Q24" i="7"/>
  <c r="T27" i="7"/>
  <c r="M21" i="7"/>
  <c r="U17" i="7"/>
  <c r="R27" i="7" l="1"/>
  <c r="T28" i="7"/>
  <c r="N25" i="7"/>
  <c r="Q25" i="7"/>
  <c r="O23" i="7"/>
  <c r="P23" i="7"/>
  <c r="S28" i="7"/>
  <c r="M22" i="7"/>
  <c r="U18" i="7"/>
  <c r="Q26" i="7" l="1"/>
  <c r="S29" i="7"/>
  <c r="N26" i="7"/>
  <c r="P24" i="7"/>
  <c r="T29" i="7"/>
  <c r="O24" i="7"/>
  <c r="R28" i="7"/>
  <c r="U19" i="7"/>
  <c r="M23" i="7"/>
  <c r="P25" i="7" l="1"/>
  <c r="R29" i="7"/>
  <c r="N27" i="7"/>
  <c r="O25" i="7"/>
  <c r="S30" i="7"/>
  <c r="T30" i="7"/>
  <c r="Q27" i="7"/>
  <c r="U20" i="7"/>
  <c r="M24" i="7"/>
  <c r="O26" i="7" l="1"/>
  <c r="Q28" i="7"/>
  <c r="N28" i="7"/>
  <c r="R30" i="7"/>
  <c r="T31" i="7"/>
  <c r="S31" i="7"/>
  <c r="P26" i="7"/>
  <c r="M25" i="7"/>
  <c r="U21" i="7"/>
  <c r="R31" i="7" l="1"/>
  <c r="P27" i="7"/>
  <c r="N29" i="7"/>
  <c r="S32" i="7"/>
  <c r="Q29" i="7"/>
  <c r="T32" i="7"/>
  <c r="O27" i="7"/>
  <c r="M26" i="7"/>
  <c r="U22" i="7"/>
  <c r="N30" i="7" l="1"/>
  <c r="T33" i="7"/>
  <c r="O28" i="7"/>
  <c r="S33" i="7"/>
  <c r="P28" i="7"/>
  <c r="Q30" i="7"/>
  <c r="R32" i="7"/>
  <c r="U23" i="7"/>
  <c r="M27" i="7"/>
  <c r="S34" i="7" l="1"/>
  <c r="R33" i="7"/>
  <c r="O29" i="7"/>
  <c r="Q31" i="7"/>
  <c r="T34" i="7"/>
  <c r="P29" i="7"/>
  <c r="N31" i="7"/>
  <c r="U24" i="7"/>
  <c r="M28" i="7"/>
  <c r="N32" i="7" l="1"/>
  <c r="O30" i="7"/>
  <c r="P30" i="7"/>
  <c r="Q32" i="7"/>
  <c r="R34" i="7"/>
  <c r="T35" i="7"/>
  <c r="S35" i="7"/>
  <c r="U25" i="7"/>
  <c r="M29" i="7"/>
  <c r="Q33" i="7" l="1"/>
  <c r="S36" i="7"/>
  <c r="P31" i="7"/>
  <c r="T36" i="7"/>
  <c r="O31" i="7"/>
  <c r="R35" i="7"/>
  <c r="N33" i="7"/>
  <c r="U26" i="7"/>
  <c r="M30" i="7"/>
  <c r="T37" i="7" l="1"/>
  <c r="N34" i="7"/>
  <c r="P32" i="7"/>
  <c r="R36" i="7"/>
  <c r="S37" i="7"/>
  <c r="O32" i="7"/>
  <c r="Q34" i="7"/>
  <c r="M31" i="7"/>
  <c r="U27" i="7"/>
  <c r="R37" i="7" l="1"/>
  <c r="Q35" i="7"/>
  <c r="P33" i="7"/>
  <c r="O33" i="7"/>
  <c r="N35" i="7"/>
  <c r="S38" i="7"/>
  <c r="T38" i="7"/>
  <c r="U28" i="7"/>
  <c r="M32" i="7"/>
  <c r="O34" i="7" l="1"/>
  <c r="T39" i="7"/>
  <c r="P34" i="7"/>
  <c r="S39" i="7"/>
  <c r="Q36" i="7"/>
  <c r="N36" i="7"/>
  <c r="R38" i="7"/>
  <c r="U29" i="7"/>
  <c r="M33" i="7"/>
  <c r="R39" i="7" l="1"/>
  <c r="P35" i="7"/>
  <c r="T40" i="7"/>
  <c r="N37" i="7"/>
  <c r="S40" i="7"/>
  <c r="Q37" i="7"/>
  <c r="O35" i="7"/>
  <c r="U30" i="7"/>
  <c r="M34" i="7"/>
  <c r="N38" i="7" l="1"/>
  <c r="Q38" i="7"/>
  <c r="P36" i="7"/>
  <c r="R40" i="7"/>
  <c r="O36" i="7"/>
  <c r="U31" i="7"/>
  <c r="M35" i="7"/>
  <c r="O37" i="7" l="1"/>
  <c r="Q39" i="7"/>
  <c r="P37" i="7"/>
  <c r="N39" i="7"/>
  <c r="M36" i="7"/>
  <c r="U32" i="7"/>
  <c r="Q40" i="7" l="1"/>
  <c r="N40" i="7"/>
  <c r="P38" i="7"/>
  <c r="O38" i="7"/>
  <c r="M37" i="7"/>
  <c r="U33" i="7"/>
  <c r="O39" i="7" l="1"/>
  <c r="P39" i="7"/>
  <c r="M38" i="7"/>
  <c r="U34" i="7"/>
  <c r="P40" i="7" l="1"/>
  <c r="O40" i="7"/>
  <c r="U35" i="7"/>
  <c r="M39" i="7"/>
  <c r="U36" i="7" l="1"/>
  <c r="U37" i="7" l="1"/>
  <c r="U38" i="7" l="1"/>
  <c r="U39" i="7" l="1"/>
  <c r="U40" i="7" l="1"/>
  <c r="M40" i="7" l="1"/>
  <c r="S41" i="7" l="1"/>
  <c r="O41" i="7"/>
  <c r="T41" i="7"/>
  <c r="P41" i="7"/>
  <c r="U41" i="7"/>
  <c r="R41" i="7"/>
  <c r="N41" i="7"/>
  <c r="Q41" i="7"/>
  <c r="U42" i="7" l="1"/>
  <c r="R42" i="7"/>
  <c r="Q42" i="7"/>
  <c r="S42" i="7"/>
  <c r="P42" i="7"/>
  <c r="M41" i="7"/>
  <c r="O42" i="7"/>
  <c r="R43" i="7" l="1"/>
  <c r="N42" i="7"/>
  <c r="Q43" i="7"/>
  <c r="T42" i="7"/>
  <c r="O43" i="7"/>
  <c r="P43" i="7"/>
  <c r="S43" i="7" l="1"/>
  <c r="U43" i="7"/>
  <c r="T43" i="7" l="1"/>
  <c r="O44" i="7"/>
  <c r="M42" i="7"/>
  <c r="Q44" i="7"/>
  <c r="R44" i="7"/>
  <c r="P44" i="7"/>
  <c r="U44" i="7"/>
  <c r="N43" i="7"/>
  <c r="N44" i="7" l="1"/>
  <c r="Q45" i="7" l="1"/>
  <c r="M43" i="7"/>
  <c r="T44" i="7"/>
  <c r="S44" i="7"/>
  <c r="P45" i="7"/>
  <c r="V6" i="7"/>
  <c r="M44" i="7" l="1"/>
  <c r="S45" i="7"/>
  <c r="O45" i="7"/>
  <c r="U45" i="7"/>
  <c r="R45" i="7"/>
  <c r="V7" i="7"/>
  <c r="T45" i="7" l="1"/>
  <c r="V8" i="7"/>
  <c r="U46" i="7" l="1"/>
  <c r="N45" i="7"/>
  <c r="P46" i="7"/>
  <c r="M45" i="7"/>
  <c r="R46" i="7"/>
  <c r="Q46" i="7"/>
  <c r="V9" i="7"/>
  <c r="S46" i="7" l="1"/>
  <c r="V10" i="7"/>
  <c r="T46" i="7" l="1"/>
  <c r="N46" i="7"/>
  <c r="O46" i="7"/>
  <c r="U47" i="7"/>
  <c r="V11" i="7"/>
  <c r="Q47" i="7" l="1"/>
  <c r="O47" i="7"/>
  <c r="P47" i="7"/>
  <c r="M46" i="7"/>
  <c r="R47" i="7"/>
  <c r="V12" i="7"/>
  <c r="T47" i="7" l="1"/>
  <c r="S47" i="7"/>
  <c r="V13" i="7"/>
  <c r="Q48" i="7" l="1"/>
  <c r="P48" i="7"/>
  <c r="U48" i="7"/>
  <c r="V14" i="7"/>
  <c r="R48" i="7" l="1"/>
  <c r="O48" i="7"/>
  <c r="V15" i="7"/>
  <c r="S48" i="7" l="1"/>
  <c r="T48" i="7"/>
  <c r="M47" i="7"/>
  <c r="N47" i="7"/>
  <c r="V16" i="7"/>
  <c r="V17" i="7" l="1"/>
  <c r="V18" i="7" l="1"/>
  <c r="U49" i="7" l="1"/>
  <c r="P49" i="7"/>
  <c r="S49" i="7"/>
  <c r="O49" i="7"/>
  <c r="T49" i="7"/>
  <c r="Q49" i="7"/>
  <c r="R49" i="7"/>
  <c r="V19" i="7"/>
  <c r="P50" i="7" l="1"/>
  <c r="O50" i="7"/>
  <c r="U50" i="7"/>
  <c r="Q50" i="7"/>
  <c r="S50" i="7"/>
  <c r="T50" i="7"/>
  <c r="R50" i="7"/>
  <c r="N48" i="7"/>
  <c r="M48" i="7"/>
  <c r="V20" i="7"/>
  <c r="P51" i="7" l="1"/>
  <c r="Q51" i="7"/>
  <c r="O51" i="7"/>
  <c r="T51" i="7"/>
  <c r="R51" i="7"/>
  <c r="S51" i="7"/>
  <c r="V21" i="7"/>
  <c r="T52" i="7" l="1"/>
  <c r="U51" i="7"/>
  <c r="V22" i="7"/>
  <c r="Q52" i="7" l="1"/>
  <c r="N49" i="7"/>
  <c r="P52" i="7"/>
  <c r="V23" i="7"/>
  <c r="I2" i="5" l="1"/>
  <c r="U52" i="7"/>
  <c r="M49" i="7"/>
  <c r="N50" i="7"/>
  <c r="E2" i="5"/>
  <c r="S52" i="7"/>
  <c r="T53" i="7"/>
  <c r="R52" i="7"/>
  <c r="P53" i="7"/>
  <c r="O52" i="7"/>
  <c r="V24" i="7"/>
  <c r="T54" i="7" l="1"/>
  <c r="M50" i="7"/>
  <c r="P54" i="7"/>
  <c r="D2" i="5"/>
  <c r="F2" i="5"/>
  <c r="V25" i="7"/>
  <c r="P55" i="7" l="1"/>
  <c r="T55" i="7"/>
  <c r="O53" i="7"/>
  <c r="Q53" i="7"/>
  <c r="G2" i="5"/>
  <c r="V26" i="7"/>
  <c r="H2" i="5" l="1"/>
  <c r="J2" i="5"/>
  <c r="O54" i="7"/>
  <c r="T56" i="7"/>
  <c r="Q54" i="7"/>
  <c r="P56" i="7"/>
  <c r="U53" i="7"/>
  <c r="R53" i="7"/>
  <c r="S53" i="7"/>
  <c r="V27" i="7"/>
  <c r="Q55" i="7" l="1"/>
  <c r="P57" i="7"/>
  <c r="T57" i="7"/>
  <c r="R54" i="7"/>
  <c r="S54" i="7"/>
  <c r="U54" i="7"/>
  <c r="O55" i="7"/>
  <c r="M51" i="7"/>
  <c r="N51" i="7"/>
  <c r="V28" i="7"/>
  <c r="U55" i="7" l="1"/>
  <c r="S55" i="7"/>
  <c r="P58" i="7"/>
  <c r="R55" i="7"/>
  <c r="T58" i="7"/>
  <c r="O56" i="7"/>
  <c r="Q56" i="7"/>
  <c r="V29" i="7"/>
  <c r="Q57" i="7" l="1"/>
  <c r="O57" i="7"/>
  <c r="P59" i="7"/>
  <c r="U56" i="7"/>
  <c r="T59" i="7"/>
  <c r="R56" i="7"/>
  <c r="S56" i="7"/>
  <c r="N52" i="7"/>
  <c r="V30" i="7"/>
  <c r="R57" i="7" l="1"/>
  <c r="O58" i="7"/>
  <c r="T60" i="7"/>
  <c r="Q58" i="7"/>
  <c r="U57" i="7"/>
  <c r="S57" i="7"/>
  <c r="P60" i="7"/>
  <c r="C2" i="5"/>
  <c r="M52" i="7"/>
  <c r="V31" i="7"/>
  <c r="P61" i="7" l="1"/>
  <c r="U58" i="7"/>
  <c r="O59" i="7"/>
  <c r="S58" i="7"/>
  <c r="Q59" i="7"/>
  <c r="T61" i="7"/>
  <c r="R58" i="7"/>
  <c r="N53" i="7"/>
  <c r="V32" i="7"/>
  <c r="S59" i="7" l="1"/>
  <c r="N54" i="7"/>
  <c r="T62" i="7"/>
  <c r="P62" i="7"/>
  <c r="R59" i="7"/>
  <c r="O60" i="7"/>
  <c r="Q60" i="7"/>
  <c r="U59" i="7"/>
  <c r="V33" i="7"/>
  <c r="T63" i="7" l="1"/>
  <c r="U60" i="7"/>
  <c r="R60" i="7"/>
  <c r="Q61" i="7"/>
  <c r="P63" i="7"/>
  <c r="N55" i="7"/>
  <c r="O61" i="7"/>
  <c r="S60" i="7"/>
  <c r="M53" i="7"/>
  <c r="V34" i="7"/>
  <c r="O62" i="7" l="1"/>
  <c r="N56" i="7"/>
  <c r="R61" i="7"/>
  <c r="P64" i="7"/>
  <c r="U61" i="7"/>
  <c r="M54" i="7"/>
  <c r="S61" i="7"/>
  <c r="Q62" i="7"/>
  <c r="T64" i="7"/>
  <c r="V35" i="7"/>
  <c r="P65" i="7" l="1"/>
  <c r="S62" i="7"/>
  <c r="R62" i="7"/>
  <c r="M55" i="7"/>
  <c r="N57" i="7"/>
  <c r="Q63" i="7"/>
  <c r="T65" i="7"/>
  <c r="U62" i="7"/>
  <c r="O63" i="7"/>
  <c r="V36" i="7"/>
  <c r="Q64" i="7" l="1"/>
  <c r="R63" i="7"/>
  <c r="N58" i="7"/>
  <c r="T66" i="7"/>
  <c r="O64" i="7"/>
  <c r="S63" i="7"/>
  <c r="U63" i="7"/>
  <c r="P66" i="7"/>
  <c r="V37" i="7"/>
  <c r="O65" i="7" l="1"/>
  <c r="T67" i="7"/>
  <c r="S64" i="7"/>
  <c r="N59" i="7"/>
  <c r="Q65" i="7"/>
  <c r="R64" i="7"/>
  <c r="P67" i="7"/>
  <c r="U64" i="7"/>
  <c r="V38" i="7"/>
  <c r="S65" i="7" l="1"/>
  <c r="N60" i="7"/>
  <c r="R65" i="7"/>
  <c r="T68" i="7"/>
  <c r="P68" i="7"/>
  <c r="U65" i="7"/>
  <c r="Q66" i="7"/>
  <c r="O66" i="7"/>
  <c r="V39" i="7"/>
  <c r="T69" i="7" l="1"/>
  <c r="R66" i="7"/>
  <c r="U66" i="7"/>
  <c r="O67" i="7"/>
  <c r="N61" i="7"/>
  <c r="Q67" i="7"/>
  <c r="P69" i="7"/>
  <c r="S66" i="7"/>
  <c r="V40" i="7"/>
  <c r="O68" i="7" l="1"/>
  <c r="P70" i="7"/>
  <c r="U67" i="7"/>
  <c r="Q68" i="7"/>
  <c r="R67" i="7"/>
  <c r="S67" i="7"/>
  <c r="N62" i="7"/>
  <c r="T70" i="7"/>
  <c r="V41" i="7"/>
  <c r="Q69" i="7" l="1"/>
  <c r="T71" i="7"/>
  <c r="N63" i="7"/>
  <c r="U68" i="7"/>
  <c r="S68" i="7"/>
  <c r="P71" i="7"/>
  <c r="R68" i="7"/>
  <c r="O69" i="7"/>
  <c r="V42" i="7"/>
  <c r="U69" i="7" l="1"/>
  <c r="N64" i="7"/>
  <c r="O70" i="7"/>
  <c r="R69" i="7"/>
  <c r="P72" i="7"/>
  <c r="T72" i="7"/>
  <c r="S69" i="7"/>
  <c r="Q70" i="7"/>
  <c r="V43" i="7"/>
  <c r="Q71" i="7" l="1"/>
  <c r="R70" i="7"/>
  <c r="U70" i="7"/>
  <c r="O71" i="7"/>
  <c r="S70" i="7"/>
  <c r="T73" i="7"/>
  <c r="N65" i="7"/>
  <c r="P73" i="7"/>
  <c r="V44" i="7"/>
  <c r="P74" i="7" l="1"/>
  <c r="T74" i="7"/>
  <c r="O72" i="7"/>
  <c r="U71" i="7"/>
  <c r="R71" i="7"/>
  <c r="N66" i="7"/>
  <c r="S71" i="7"/>
  <c r="Q72" i="7"/>
  <c r="V45" i="7"/>
  <c r="T75" i="7" l="1"/>
  <c r="P75" i="7"/>
  <c r="Q73" i="7"/>
  <c r="S72" i="7"/>
  <c r="N67" i="7"/>
  <c r="U72" i="7"/>
  <c r="O73" i="7"/>
  <c r="R72" i="7"/>
  <c r="V46" i="7"/>
  <c r="P76" i="7" l="1"/>
  <c r="T76" i="7"/>
  <c r="O74" i="7"/>
  <c r="Q74" i="7"/>
  <c r="T77" i="7"/>
  <c r="P77" i="7"/>
  <c r="N68" i="7"/>
  <c r="R73" i="7"/>
  <c r="U73" i="7"/>
  <c r="S73" i="7"/>
  <c r="V47" i="7"/>
  <c r="P78" i="7" l="1"/>
  <c r="T78" i="7"/>
  <c r="O75" i="7"/>
  <c r="Q75" i="7"/>
  <c r="U74" i="7"/>
  <c r="R74" i="7"/>
  <c r="S74" i="7"/>
  <c r="N69" i="7"/>
  <c r="V48" i="7"/>
  <c r="O76" i="7" l="1"/>
  <c r="T79" i="7"/>
  <c r="P79" i="7"/>
  <c r="T80" i="7"/>
  <c r="U75" i="7"/>
  <c r="S75" i="7"/>
  <c r="R75" i="7"/>
  <c r="O77" i="7"/>
  <c r="N70" i="7"/>
  <c r="V49" i="7"/>
  <c r="Q77" i="7" l="1"/>
  <c r="Q76" i="7"/>
  <c r="P80" i="7"/>
  <c r="U76" i="7"/>
  <c r="Q78" i="7"/>
  <c r="O78" i="7"/>
  <c r="P81" i="7"/>
  <c r="T81" i="7"/>
  <c r="S76" i="7"/>
  <c r="R76" i="7"/>
  <c r="N71" i="7"/>
  <c r="V50" i="7"/>
  <c r="B2" i="5" l="1"/>
  <c r="Q79" i="7"/>
  <c r="U77" i="7"/>
  <c r="R77" i="7"/>
  <c r="S77" i="7"/>
  <c r="O79" i="7"/>
  <c r="T82" i="7"/>
  <c r="P82" i="7"/>
  <c r="Q80" i="7"/>
  <c r="N72" i="7"/>
  <c r="M56" i="7"/>
  <c r="V51" i="7"/>
  <c r="O80" i="7" l="1"/>
  <c r="U78" i="7"/>
  <c r="U79" i="7"/>
  <c r="S78" i="7"/>
  <c r="R78" i="7"/>
  <c r="P83" i="7"/>
  <c r="T83" i="7"/>
  <c r="Q81" i="7"/>
  <c r="O81" i="7"/>
  <c r="M57" i="7"/>
  <c r="N73" i="7"/>
  <c r="V52" i="7"/>
  <c r="U80" i="7" l="1"/>
  <c r="R79" i="7"/>
  <c r="S79" i="7"/>
  <c r="T84" i="7"/>
  <c r="P84" i="7"/>
  <c r="Q82" i="7"/>
  <c r="O82" i="7"/>
  <c r="U81" i="7"/>
  <c r="N74" i="7"/>
  <c r="M58" i="7"/>
  <c r="V53" i="7"/>
  <c r="P85" i="7" l="1"/>
  <c r="T85" i="7"/>
  <c r="P86" i="7"/>
  <c r="T86" i="7"/>
  <c r="N75" i="7"/>
  <c r="S80" i="7"/>
  <c r="R80" i="7"/>
  <c r="O83" i="7"/>
  <c r="Q83" i="7"/>
  <c r="U82" i="7"/>
  <c r="M59" i="7"/>
  <c r="V54" i="7"/>
  <c r="N76" i="7" l="1"/>
  <c r="T87" i="7"/>
  <c r="P87" i="7"/>
  <c r="S81" i="7"/>
  <c r="R81" i="7"/>
  <c r="Q84" i="7"/>
  <c r="O84" i="7"/>
  <c r="U83" i="7"/>
  <c r="N77" i="7"/>
  <c r="M60" i="7"/>
  <c r="V55" i="7"/>
  <c r="Q85" i="7" l="1"/>
  <c r="O85" i="7"/>
  <c r="P88" i="7"/>
  <c r="T88" i="7"/>
  <c r="O86" i="7"/>
  <c r="Q86" i="7"/>
  <c r="N78" i="7"/>
  <c r="S82" i="7"/>
  <c r="R82" i="7"/>
  <c r="U84" i="7"/>
  <c r="M61" i="7"/>
  <c r="V56" i="7"/>
  <c r="N79" i="7" l="1"/>
  <c r="U85" i="7"/>
  <c r="T89" i="7"/>
  <c r="P89" i="7"/>
  <c r="Q87" i="7"/>
  <c r="O87" i="7"/>
  <c r="U86" i="7"/>
  <c r="R83" i="7"/>
  <c r="S83" i="7"/>
  <c r="N80" i="7"/>
  <c r="M62" i="7"/>
  <c r="V57" i="7"/>
  <c r="P90" i="7" l="1"/>
  <c r="T90" i="7"/>
  <c r="Q88" i="7"/>
  <c r="O88" i="7"/>
  <c r="U87" i="7"/>
  <c r="R84" i="7"/>
  <c r="S84" i="7"/>
  <c r="N81" i="7"/>
  <c r="M63" i="7"/>
  <c r="V58" i="7"/>
  <c r="S85" i="7" l="1"/>
  <c r="R85" i="7"/>
  <c r="T91" i="7"/>
  <c r="P91" i="7"/>
  <c r="O89" i="7"/>
  <c r="Q89" i="7"/>
  <c r="U88" i="7"/>
  <c r="S86" i="7"/>
  <c r="R86" i="7"/>
  <c r="N82" i="7"/>
  <c r="M64" i="7"/>
  <c r="V59" i="7"/>
  <c r="P92" i="7" l="1"/>
  <c r="T92" i="7"/>
  <c r="O90" i="7"/>
  <c r="Q90" i="7"/>
  <c r="U89" i="7"/>
  <c r="R87" i="7"/>
  <c r="S87" i="7"/>
  <c r="N83" i="7"/>
  <c r="M65" i="7"/>
  <c r="V60" i="7"/>
  <c r="T93" i="7" l="1"/>
  <c r="P93" i="7"/>
  <c r="Q91" i="7"/>
  <c r="O91" i="7"/>
  <c r="U90" i="7"/>
  <c r="S88" i="7"/>
  <c r="R88" i="7"/>
  <c r="N84" i="7"/>
  <c r="M66" i="7"/>
  <c r="V61" i="7"/>
  <c r="N85" i="7" l="1"/>
  <c r="O92" i="7"/>
  <c r="Q92" i="7"/>
  <c r="U91" i="7"/>
  <c r="R89" i="7"/>
  <c r="S89" i="7"/>
  <c r="N86" i="7"/>
  <c r="M67" i="7"/>
  <c r="V62" i="7"/>
  <c r="U92" i="7" l="1"/>
  <c r="Q93" i="7"/>
  <c r="O93" i="7"/>
  <c r="R90" i="7"/>
  <c r="S90" i="7"/>
  <c r="N87" i="7"/>
  <c r="M68" i="7"/>
  <c r="V63" i="7"/>
  <c r="U93" i="7" l="1"/>
  <c r="S91" i="7"/>
  <c r="R91" i="7"/>
  <c r="N88" i="7"/>
  <c r="M69" i="7"/>
  <c r="V64" i="7"/>
  <c r="S92" i="7" l="1"/>
  <c r="R92" i="7"/>
  <c r="N89" i="7"/>
  <c r="M70" i="7"/>
  <c r="V65" i="7"/>
  <c r="S93" i="7" l="1"/>
  <c r="R93" i="7"/>
  <c r="N90" i="7"/>
  <c r="M71" i="7"/>
  <c r="V66" i="7"/>
  <c r="N91" i="7" l="1"/>
  <c r="M72" i="7"/>
  <c r="V67" i="7"/>
  <c r="N92" i="7" l="1"/>
  <c r="M73" i="7"/>
  <c r="V68" i="7"/>
  <c r="N93" i="7" l="1"/>
  <c r="M74" i="7"/>
  <c r="V69" i="7"/>
  <c r="M75" i="7" l="1"/>
  <c r="V70" i="7"/>
  <c r="M76" i="7" l="1"/>
  <c r="V71" i="7"/>
  <c r="M77" i="7" l="1"/>
  <c r="V72" i="7"/>
  <c r="M78" i="7" l="1"/>
  <c r="V73" i="7"/>
  <c r="M79" i="7" l="1"/>
  <c r="V74" i="7"/>
  <c r="M80" i="7" l="1"/>
  <c r="V75" i="7"/>
  <c r="M81" i="7" l="1"/>
  <c r="V76" i="7"/>
  <c r="M82" i="7" l="1"/>
  <c r="V77" i="7"/>
  <c r="M83" i="7" l="1"/>
  <c r="V78" i="7"/>
  <c r="M84" i="7" l="1"/>
  <c r="V79" i="7"/>
  <c r="M85" i="7" l="1"/>
  <c r="V80" i="7"/>
  <c r="M86" i="7" l="1"/>
  <c r="V81" i="7"/>
  <c r="M87" i="7" l="1"/>
  <c r="V82" i="7"/>
  <c r="M88" i="7" l="1"/>
  <c r="V83" i="7"/>
  <c r="M89" i="7" l="1"/>
  <c r="V84" i="7"/>
  <c r="M90" i="7" l="1"/>
  <c r="V85" i="7"/>
  <c r="M91" i="7" l="1"/>
  <c r="V86" i="7"/>
  <c r="M92" i="7" l="1"/>
  <c r="V87" i="7"/>
  <c r="V88" i="7" l="1"/>
  <c r="S2" i="5"/>
  <c r="M93" i="7"/>
  <c r="V89" i="7" l="1"/>
  <c r="V90" i="7" l="1"/>
  <c r="V91" i="7" l="1"/>
  <c r="V92" i="7" l="1"/>
  <c r="V9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 Dorrington</author>
  </authors>
  <commentList>
    <comment ref="A16" authorId="0" shapeId="0" xr:uid="{49FEA2E8-572C-4093-9DB6-0252850541AC}">
      <text>
        <r>
          <rPr>
            <b/>
            <sz val="9"/>
            <color indexed="81"/>
            <rFont val="Tahoma"/>
            <family val="2"/>
          </rPr>
          <t xml:space="preserve">baseline for CPT, WC and national reduced to 88%, 92% and 99% of predicted on 15 Sep </t>
        </r>
      </text>
    </comment>
    <comment ref="A25" authorId="0" shapeId="0" xr:uid="{38543D4B-C557-4DD1-BD78-192ED82AC3F8}">
      <text>
        <r>
          <rPr>
            <b/>
            <sz val="9"/>
            <color indexed="81"/>
            <rFont val="Tahoma"/>
            <family val="2"/>
          </rPr>
          <t>baseline changed (in wk 46) to predicted from this week onwards for CPT, WC and national</t>
        </r>
      </text>
    </comment>
    <comment ref="A28" authorId="0" shapeId="0" xr:uid="{144CAC7F-B322-4F3D-8897-74289598D962}">
      <text>
        <r>
          <rPr>
            <b/>
            <sz val="9"/>
            <color indexed="81"/>
            <rFont val="Tahoma"/>
            <family val="2"/>
          </rPr>
          <t>Baseline for LM changed from level line to predicted from this week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 Dorrington</author>
  </authors>
  <commentList>
    <comment ref="L2" authorId="0" shapeId="0" xr:uid="{6E0D0E2A-5EBC-4D53-A3F8-77A4B87012F3}">
      <text>
        <r>
          <rPr>
            <b/>
            <sz val="9"/>
            <color indexed="81"/>
            <rFont val="Tahoma"/>
            <family val="2"/>
          </rPr>
          <t>= the ratio of the crude COVID-19 death rate in the national population to the crude COVID-19 death rate in the province if it experienced the age-group-specific COVID-19 mortality rates of the national population
(ratio &gt;1 for younger populations and &lt;1 for older populations)</t>
        </r>
      </text>
    </comment>
    <comment ref="A16" authorId="0" shapeId="0" xr:uid="{FEA9A05F-C681-45DB-A83B-E89E28FE015D}">
      <text>
        <r>
          <rPr>
            <b/>
            <sz val="9"/>
            <color indexed="81"/>
            <rFont val="Tahoma"/>
            <family val="2"/>
          </rPr>
          <t xml:space="preserve">baseline for CPT, WC and national reduced to 88%, 92% and 99% of predicted on 15 Sep </t>
        </r>
      </text>
    </comment>
    <comment ref="A25" authorId="0" shapeId="0" xr:uid="{FABADD40-5F7E-46C6-8B1E-EA706F68DEFE}">
      <text>
        <r>
          <rPr>
            <b/>
            <sz val="9"/>
            <color indexed="81"/>
            <rFont val="Tahoma"/>
            <family val="2"/>
          </rPr>
          <t>baseline changed (in wk 46) to predicted from this week onwards for CPT, WC and national</t>
        </r>
      </text>
    </comment>
    <comment ref="A28" authorId="0" shapeId="0" xr:uid="{83E2FE98-5542-4B14-8E49-17228EE56835}">
      <text>
        <r>
          <rPr>
            <b/>
            <sz val="9"/>
            <color indexed="81"/>
            <rFont val="Tahoma"/>
            <family val="2"/>
          </rPr>
          <t>Baseline for LM changed from level line to predicted from this week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Dorrington</author>
  </authors>
  <commentList>
    <comment ref="A1" authorId="0" shapeId="0" xr:uid="{241F0E22-6B72-433A-8EFB-E95E51EC8874}">
      <text>
        <r>
          <rPr>
            <b/>
            <sz val="9"/>
            <color indexed="81"/>
            <rFont val="Tahoma"/>
            <family val="2"/>
          </rPr>
          <t>Updated 17 Aug 2021 to include deaths under 1 and change in predicted because NC modelled separately from the other non-WC&amp;KZN provinces</t>
        </r>
      </text>
    </comment>
    <comment ref="M112" authorId="0" shapeId="0" xr:uid="{2954D79E-CBDE-4D84-B1A9-C8D97CFF78E3}">
      <text>
        <r>
          <rPr>
            <b/>
            <sz val="9"/>
            <color indexed="81"/>
            <rFont val="Tahoma"/>
            <family val="2"/>
          </rPr>
          <t>week starting on this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 Dorrington</author>
  </authors>
  <commentList>
    <comment ref="C1" authorId="0" shapeId="0" xr:uid="{3EC235A6-5274-456B-B95F-83A408D16E34}">
      <text>
        <r>
          <rPr>
            <sz val="9"/>
            <color indexed="81"/>
            <rFont val="Tahoma"/>
            <family val="2"/>
          </rPr>
          <t>Deaths recorded on NPR corrected for estimated under-reporting</t>
        </r>
      </text>
    </comment>
    <comment ref="B3" authorId="0" shapeId="0" xr:uid="{FFC5B6FF-C0D1-4654-AAEF-EFF25B39351E}">
      <text>
        <r>
          <rPr>
            <b/>
            <sz val="9"/>
            <color indexed="81"/>
            <rFont val="Tahoma"/>
            <family val="2"/>
          </rPr>
          <t>CDC epi-week, running from Sunday to following Saturday</t>
        </r>
      </text>
    </comment>
    <comment ref="C5" authorId="0" shapeId="0" xr:uid="{9B265B50-A6DE-4F2D-95BE-3FB9516B3C39}">
      <text>
        <r>
          <rPr>
            <b/>
            <sz val="9"/>
            <color indexed="81"/>
            <rFont val="Tahoma"/>
            <family val="2"/>
          </rPr>
          <t>Scaled up by 7/4, to reflect that only 4 days in first 2014 epi-week</t>
        </r>
      </text>
    </comment>
    <comment ref="I5" authorId="0" shapeId="0" xr:uid="{0D0DB73F-0298-4067-95EE-67DB22AA3F1F}">
      <text>
        <r>
          <rPr>
            <b/>
            <sz val="9"/>
            <color indexed="81"/>
            <rFont val="Tahoma"/>
            <family val="2"/>
          </rPr>
          <t>Scaled up by 7/4, to reflect that only 4 days in first 2014 epi-week</t>
        </r>
      </text>
    </comment>
  </commentList>
</comments>
</file>

<file path=xl/sharedStrings.xml><?xml version="1.0" encoding="utf-8"?>
<sst xmlns="http://schemas.openxmlformats.org/spreadsheetml/2006/main" count="473" uniqueCount="177">
  <si>
    <t>MANGAUNG</t>
  </si>
  <si>
    <t>NELSON MANDELA BAY</t>
  </si>
  <si>
    <t>TSHWANE</t>
  </si>
  <si>
    <t>BUFFALO CITY</t>
  </si>
  <si>
    <t>CAPE TOWN</t>
  </si>
  <si>
    <t>EKHURULENI</t>
  </si>
  <si>
    <t>ETHEKWENI</t>
  </si>
  <si>
    <t>JOHANNESBURG</t>
  </si>
  <si>
    <t>ESTIMATED EXCESS NATURAL DEATHS</t>
  </si>
  <si>
    <t>EASTERN CAPE</t>
  </si>
  <si>
    <t>FREE STATE</t>
  </si>
  <si>
    <t>GAUTENG</t>
  </si>
  <si>
    <t>KWAZULU NATAL</t>
  </si>
  <si>
    <t>LIMPOPO</t>
  </si>
  <si>
    <t>MPUMALANGA</t>
  </si>
  <si>
    <t>NORTHERN CAPE</t>
  </si>
  <si>
    <t>NORTH WEST</t>
  </si>
  <si>
    <t>WESTERN CAPE</t>
  </si>
  <si>
    <t>SOUTH AFRICA</t>
  </si>
  <si>
    <t>ALL CAUSE</t>
  </si>
  <si>
    <t xml:space="preserve">NATURAL </t>
  </si>
  <si>
    <t>UNNATURAL</t>
  </si>
  <si>
    <t>ESTIMATED EXCESS DEATHS, USING PREDICTED NUMBERS AS COUNTERFACTUAL (ALL CAUSE)</t>
  </si>
  <si>
    <t>WEEK (starting on)</t>
  </si>
  <si>
    <t>ESTIMATED EXCESS DEATHS, USING COUNTERFACTUAL BASED ON PROPORTION OF PREDICTED (NATURAL)</t>
  </si>
  <si>
    <t>EC</t>
  </si>
  <si>
    <t>FS</t>
  </si>
  <si>
    <t>GT</t>
  </si>
  <si>
    <t>KZN</t>
  </si>
  <si>
    <t>LM</t>
  </si>
  <si>
    <t>MP</t>
  </si>
  <si>
    <t>NC</t>
  </si>
  <si>
    <t>NW</t>
  </si>
  <si>
    <t>WC</t>
  </si>
  <si>
    <t>BUF</t>
  </si>
  <si>
    <t>CPT</t>
  </si>
  <si>
    <t>EKU</t>
  </si>
  <si>
    <t>ETH</t>
  </si>
  <si>
    <t>JHN</t>
  </si>
  <si>
    <t>MAN</t>
  </si>
  <si>
    <t>NMA</t>
  </si>
  <si>
    <t>TSH</t>
  </si>
  <si>
    <t>RSA</t>
  </si>
  <si>
    <t>Total</t>
  </si>
  <si>
    <t>Cumulative prior to first week</t>
  </si>
  <si>
    <t>NOTE: Negative excess deaths after the peak are treated as zero excess.</t>
  </si>
  <si>
    <t>NATURAL 1+ YRS</t>
  </si>
  <si>
    <t>DATE</t>
  </si>
  <si>
    <t>EPI-WEEK</t>
  </si>
  <si>
    <t xml:space="preserve">EASTERN CAPE </t>
  </si>
  <si>
    <t xml:space="preserve">WESTERN CAPE </t>
  </si>
  <si>
    <t>CITY OF CAPE TOWN</t>
  </si>
  <si>
    <t>eTHEKWINI</t>
  </si>
  <si>
    <t>PREDICTION</t>
  </si>
  <si>
    <t>PREDICTION BOUNDS</t>
  </si>
  <si>
    <t>29-Dec-19 - 4-Jan-20</t>
  </si>
  <si>
    <t>5-Jan-20 - 11-Jan-20</t>
  </si>
  <si>
    <t>12-Jan-20 - 18-Jan-20</t>
  </si>
  <si>
    <t>19-Jan-20 - 25-Jan-20</t>
  </si>
  <si>
    <t>26-Jan-20 - 1-Feb-20</t>
  </si>
  <si>
    <t>2-Feb-20 - 8-Feb-20</t>
  </si>
  <si>
    <t>9-Feb-20 - 15-Feb-20</t>
  </si>
  <si>
    <t>16-Feb-20 - 22-Feb-20</t>
  </si>
  <si>
    <t>23-Feb-20 - 29-Feb-20</t>
  </si>
  <si>
    <t>1-Mar-20 - 7-Mar-20</t>
  </si>
  <si>
    <t>8 Mar-20 - 14-Jan-20</t>
  </si>
  <si>
    <t>15-Mar-20 - 21-Mar-20</t>
  </si>
  <si>
    <t>22-Mar-20 - 28-Mar-20</t>
  </si>
  <si>
    <t>29-Mar-20 - 4-Apr-20</t>
  </si>
  <si>
    <t>5-Apr-20 - 11-Apr-20</t>
  </si>
  <si>
    <t>12-Apr-20 - 18-Apr-20</t>
  </si>
  <si>
    <t>19-Apr-20 - 25-Apr-20</t>
  </si>
  <si>
    <t>26-Apr-20 - 2-May-20</t>
  </si>
  <si>
    <t>3-May-20 - 9-May-20</t>
  </si>
  <si>
    <t>10-May-20 - 16-May-20</t>
  </si>
  <si>
    <t>17-May-20 - 23-May-20</t>
  </si>
  <si>
    <t>24-May-20 - 30-May-20</t>
  </si>
  <si>
    <t>31-May-20 - 6-Jun-20</t>
  </si>
  <si>
    <t>7-Jun-20 - 13-Jun-20</t>
  </si>
  <si>
    <t>14-Jun-20 - 20-Jun-20</t>
  </si>
  <si>
    <t>21-Jun-20 - 27-Jun-20</t>
  </si>
  <si>
    <t>28-Jun-20 - 4-Jul-20</t>
  </si>
  <si>
    <t>5-Jul-20 - 11-Jul-20</t>
  </si>
  <si>
    <t>12-Jul-20 - 18-Jul-20</t>
  </si>
  <si>
    <t>19-Jul-20 - 25-Jul-20</t>
  </si>
  <si>
    <t>26-Jul-20 - 1-Aug-20</t>
  </si>
  <si>
    <t>2-Aug-20 - 8-Aug-20</t>
  </si>
  <si>
    <t>9-Aug-20 - 15-Aug-20</t>
  </si>
  <si>
    <t>16-Aug-20 - 22-Aug-20</t>
  </si>
  <si>
    <t>23-Aug-20 - 29-Aug-20</t>
  </si>
  <si>
    <t>30-Aug-20 - 5-Sep-20</t>
  </si>
  <si>
    <t>6-Sep-20 - 12-Sep-20</t>
  </si>
  <si>
    <t>13-Sep-20 - 19-Sep-20</t>
  </si>
  <si>
    <t>20-Sep-20 - 26-Sep-20</t>
  </si>
  <si>
    <t>27-Sep-20 - 3-Oct-20</t>
  </si>
  <si>
    <t>4-Oct-20 - 10-Oct-20</t>
  </si>
  <si>
    <t>11-Oct-20 - 17-Oct-20</t>
  </si>
  <si>
    <t>18-Oct-20 - 24-Oct-20</t>
  </si>
  <si>
    <t>25-Oct-20 - 31-Oct-20</t>
  </si>
  <si>
    <t>1-Nov-20 - 7-Nov-20</t>
  </si>
  <si>
    <t>8-Nov-20 - 14-Nov-20</t>
  </si>
  <si>
    <t>15-Nov-20 - 21-Nov-20</t>
  </si>
  <si>
    <t>22-Nov-20 - 28-Nov-20</t>
  </si>
  <si>
    <t>29-Nov-20 - 5-Dec-20</t>
  </si>
  <si>
    <t>6-Dec-20 - 12-Dec-20</t>
  </si>
  <si>
    <t>13-Dec-20 - 19-Dec-20</t>
  </si>
  <si>
    <t>20-Dec-20 - 26-Dec-20</t>
  </si>
  <si>
    <t>27-Dec-20 - 2-Jan-21</t>
  </si>
  <si>
    <t>3-Jan-21 - 9-Jan-21</t>
  </si>
  <si>
    <t>10-Jan-21 - 16-Jan-21</t>
  </si>
  <si>
    <t>17-Jan-21 - 23-Jan-21</t>
  </si>
  <si>
    <t>24-Jan-21 - 30-Jan-21</t>
  </si>
  <si>
    <t>31-Jan-21 - 6-Feb-21</t>
  </si>
  <si>
    <t>7-Feb-21 - 13-Feb-21</t>
  </si>
  <si>
    <t>14-Feb-21 - 20-Feb-21</t>
  </si>
  <si>
    <t>21-Feb-21 - 27-Feb-21</t>
  </si>
  <si>
    <t>28-Feb-21 - 6-Mar-21</t>
  </si>
  <si>
    <t>7-Mar-21 - 13-Mar-21</t>
  </si>
  <si>
    <t>14-Mar-21 - 20-Mar-21</t>
  </si>
  <si>
    <t>21-Mar-21 - 27-Mar-21</t>
  </si>
  <si>
    <t>28-Mar-21 - 3-Apr-21</t>
  </si>
  <si>
    <t>4-Apr-21 - 10-Apr-21</t>
  </si>
  <si>
    <t>11-Apr-21 - 17-Apr-21</t>
  </si>
  <si>
    <t>18-Apr-21 - 24-Apr-21</t>
  </si>
  <si>
    <t>25-Apr-21 - 1-May-21</t>
  </si>
  <si>
    <t>2-May-21 - 8-May-21</t>
  </si>
  <si>
    <t>9-May-21 - 15-May-21</t>
  </si>
  <si>
    <t>16-May-21 - 22-May-21</t>
  </si>
  <si>
    <t>23-May-21 - 29-May-21</t>
  </si>
  <si>
    <t>30-May-21 - 5-Jun-21</t>
  </si>
  <si>
    <t>6-Jun-21 - 12-Jun-21</t>
  </si>
  <si>
    <t>13-Jun-21 - 19-Jun-21</t>
  </si>
  <si>
    <t>20-Jun-21 - 26-Jun-21</t>
  </si>
  <si>
    <t>27-Jun-21 - 3-Jul-21</t>
  </si>
  <si>
    <t>4-Jul-21 - 10-Jul-21</t>
  </si>
  <si>
    <t>11-Jul-21 - 17-Jul-21</t>
  </si>
  <si>
    <t>18-Jul-21 - 24-Jul-21</t>
  </si>
  <si>
    <t>25-Jul-21 - 31-Jul-21</t>
  </si>
  <si>
    <t>1-Aug-21 - 7-Aug-21</t>
  </si>
  <si>
    <t>8-Aug-21 - 14-Aug-21</t>
  </si>
  <si>
    <t>15-Aug-21 - 21-Aug-21</t>
  </si>
  <si>
    <t>22-Aug-21 - 28-Aug-21</t>
  </si>
  <si>
    <t>29-Aug-21 - 4-Sep-21</t>
  </si>
  <si>
    <t>5-Sep-21 - 11-Sep-21</t>
  </si>
  <si>
    <t>12-Sep-21 - 18-Sep-21</t>
  </si>
  <si>
    <t>19-Sep-21 - 25-Sep-21</t>
  </si>
  <si>
    <t>26-Sep-21 - 2-Oct-21</t>
  </si>
  <si>
    <t>3-Oct-21 - 9-Oct-21</t>
  </si>
  <si>
    <t>10-Oct-21 - 16-Oct-21</t>
  </si>
  <si>
    <t>17-Oct-21 - 23-Oct-21</t>
  </si>
  <si>
    <t>24-Oct-21 - 30-Oct-21</t>
  </si>
  <si>
    <t>31-Oct-21 - 6-Nov-21</t>
  </si>
  <si>
    <t>7-Nov-21 - 13-Nov-21</t>
  </si>
  <si>
    <t>14-Nov-21 - 20-Nov-21</t>
  </si>
  <si>
    <t>21-Nov-21 - 27-Nov-21</t>
  </si>
  <si>
    <t>28-Nov-21 - 4-Dec-21</t>
  </si>
  <si>
    <t>5-Dec-21 - 11-Dec-21</t>
  </si>
  <si>
    <t>12-Dec-21 - 18-Dec-21</t>
  </si>
  <si>
    <t>19-Dec-21 - 25-Dec-21</t>
  </si>
  <si>
    <t>26-Dec-21 - 2-Jan-22</t>
  </si>
  <si>
    <t xml:space="preserve">ESTIMATED DEATHS OF PERSONS
SOUTH AFRICA </t>
  </si>
  <si>
    <t xml:space="preserve">ESTIMATED NATURAL DEATHS OF PERSONS  </t>
  </si>
  <si>
    <t xml:space="preserve">ESTIMATED NATURAL DEATHS OF PERSONS </t>
  </si>
  <si>
    <t>NATURAL</t>
  </si>
  <si>
    <t>Adj factor -&gt;</t>
  </si>
  <si>
    <t>Population -&gt;</t>
  </si>
  <si>
    <t>Week starting</t>
  </si>
  <si>
    <t>Cumulative excess deaths per 100,000 of population</t>
  </si>
  <si>
    <t>Cumulative excess deaths per 100,000 of population (adjusted for age distribution of the popualtion)</t>
  </si>
  <si>
    <t xml:space="preserve">         </t>
  </si>
  <si>
    <t>ESTIMATED DEATHS OF PERSONS 2014-2019</t>
  </si>
  <si>
    <t>26-Dec-21 - 1-Jan-22</t>
  </si>
  <si>
    <t>NATURAL 0+ YRS</t>
  </si>
  <si>
    <t>29 Dec 2019 - 5 Mar 2022</t>
  </si>
  <si>
    <t xml:space="preserve">3 May 2020 - 5 Mar 2022 </t>
  </si>
  <si>
    <t>3 May 2020 - 5 Mar 2022</t>
  </si>
  <si>
    <t xml:space="preserve">3 May 2020 - 5 Mar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</si>
</sst>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b/>
      <sz val="11"/>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26"/>
      <name val="Times New Roman"/>
      <family val="1"/>
    </font>
    <font>
      <b/>
      <sz val="11"/>
      <color rgb="FFFF0000"/>
      <name val="Calibri"/>
      <family val="2"/>
      <scheme val="minor"/>
    </font>
    <font>
      <b/>
      <sz val="9"/>
      <name val="Calibri"/>
      <family val="2"/>
      <scheme val="minor"/>
    </font>
    <font>
      <sz val="10"/>
      <name val="Calibri"/>
      <family val="2"/>
      <scheme val="minor"/>
    </font>
    <font>
      <sz val="11"/>
      <name val="Calibri"/>
      <family val="2"/>
      <scheme val="minor"/>
    </font>
    <font>
      <b/>
      <sz val="11"/>
      <name val="Calibri"/>
      <family val="2"/>
      <scheme val="minor"/>
    </font>
    <font>
      <sz val="11"/>
      <color rgb="FFFF0000"/>
      <name val="Calibri"/>
      <family val="2"/>
      <scheme val="minor"/>
    </font>
    <font>
      <b/>
      <sz val="9"/>
      <color indexed="81"/>
      <name val="Tahoma"/>
      <family val="2"/>
    </font>
    <font>
      <sz val="9"/>
      <color theme="1"/>
      <name val="Calibri"/>
      <family val="2"/>
      <scheme val="minor"/>
    </font>
    <font>
      <sz val="9"/>
      <color indexed="81"/>
      <name val="Tahoma"/>
      <family val="2"/>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s>
  <cellStyleXfs count="1">
    <xf numFmtId="0" fontId="0" fillId="0" borderId="0"/>
  </cellStyleXfs>
  <cellXfs count="134">
    <xf numFmtId="0" fontId="0" fillId="0" borderId="0" xfId="0"/>
    <xf numFmtId="1" fontId="0" fillId="0" borderId="0" xfId="0" applyNumberFormat="1"/>
    <xf numFmtId="0" fontId="2" fillId="0" borderId="1" xfId="0" applyFont="1" applyBorder="1" applyAlignment="1">
      <alignment horizontal="center" vertical="center" wrapText="1"/>
    </xf>
    <xf numFmtId="0" fontId="3" fillId="0" borderId="1" xfId="0" applyFont="1" applyBorder="1"/>
    <xf numFmtId="15" fontId="3" fillId="0" borderId="1" xfId="0" applyNumberFormat="1" applyFont="1" applyBorder="1"/>
    <xf numFmtId="1" fontId="3" fillId="0" borderId="1" xfId="0" applyNumberFormat="1" applyFont="1" applyBorder="1"/>
    <xf numFmtId="0" fontId="3" fillId="0" borderId="2" xfId="0" applyFont="1" applyBorder="1"/>
    <xf numFmtId="1" fontId="3" fillId="0" borderId="2" xfId="0" applyNumberFormat="1" applyFont="1" applyBorder="1"/>
    <xf numFmtId="0" fontId="2" fillId="0" borderId="1" xfId="0" applyFont="1" applyBorder="1" applyAlignment="1">
      <alignment horizontal="center" wrapText="1"/>
    </xf>
    <xf numFmtId="0" fontId="5" fillId="0" borderId="0" xfId="0" applyFont="1" applyBorder="1" applyAlignment="1">
      <alignment horizontal="center" vertical="center"/>
    </xf>
    <xf numFmtId="0" fontId="0" fillId="0" borderId="0" xfId="0" applyBorder="1"/>
    <xf numFmtId="0" fontId="0" fillId="2" borderId="0" xfId="0" applyFill="1" applyBorder="1"/>
    <xf numFmtId="0" fontId="0" fillId="2" borderId="0" xfId="0" applyFill="1"/>
    <xf numFmtId="0" fontId="0" fillId="2" borderId="10" xfId="0" applyFill="1" applyBorder="1"/>
    <xf numFmtId="0" fontId="4" fillId="0" borderId="1" xfId="0" applyFont="1" applyBorder="1" applyAlignment="1">
      <alignment horizontal="left"/>
    </xf>
    <xf numFmtId="0" fontId="6" fillId="0" borderId="1" xfId="0" applyFont="1" applyBorder="1" applyAlignment="1"/>
    <xf numFmtId="1" fontId="1" fillId="0" borderId="3" xfId="0" applyNumberFormat="1" applyFont="1" applyBorder="1"/>
    <xf numFmtId="1" fontId="1" fillId="0" borderId="0" xfId="0" applyNumberFormat="1" applyFont="1" applyBorder="1"/>
    <xf numFmtId="0" fontId="7" fillId="0" borderId="1" xfId="0" applyFont="1" applyBorder="1" applyAlignment="1"/>
    <xf numFmtId="0" fontId="8" fillId="0" borderId="1" xfId="0" applyFont="1" applyBorder="1"/>
    <xf numFmtId="15" fontId="8" fillId="0" borderId="1" xfId="0" applyNumberFormat="1" applyFont="1" applyBorder="1"/>
    <xf numFmtId="0" fontId="8" fillId="0" borderId="0" xfId="0" quotePrefix="1" applyFont="1" applyBorder="1" applyAlignment="1">
      <alignment horizontal="right"/>
    </xf>
    <xf numFmtId="1" fontId="8" fillId="0" borderId="0" xfId="0" applyNumberFormat="1" applyFont="1" applyBorder="1"/>
    <xf numFmtId="0" fontId="9" fillId="0" borderId="0" xfId="0" applyFont="1"/>
    <xf numFmtId="0" fontId="10" fillId="0" borderId="1" xfId="0" applyFont="1" applyBorder="1" applyAlignment="1"/>
    <xf numFmtId="0" fontId="10" fillId="0" borderId="3" xfId="0" applyFont="1" applyBorder="1" applyAlignment="1"/>
    <xf numFmtId="0" fontId="10" fillId="0" borderId="0" xfId="0" applyFont="1"/>
    <xf numFmtId="3" fontId="1" fillId="0" borderId="1" xfId="0" applyNumberFormat="1" applyFont="1" applyBorder="1"/>
    <xf numFmtId="3" fontId="8" fillId="0" borderId="1" xfId="0" applyNumberFormat="1" applyFont="1" applyBorder="1"/>
    <xf numFmtId="3" fontId="3" fillId="0" borderId="1" xfId="0" applyNumberFormat="1" applyFont="1" applyBorder="1"/>
    <xf numFmtId="3" fontId="4" fillId="0" borderId="1" xfId="0" applyNumberFormat="1" applyFont="1" applyBorder="1"/>
    <xf numFmtId="3" fontId="0" fillId="0" borderId="1" xfId="0" applyNumberFormat="1" applyBorder="1"/>
    <xf numFmtId="3" fontId="3" fillId="0" borderId="2" xfId="0" applyNumberFormat="1" applyFont="1" applyBorder="1"/>
    <xf numFmtId="3" fontId="3" fillId="0" borderId="1" xfId="0" quotePrefix="1" applyNumberFormat="1" applyFont="1" applyBorder="1" applyAlignment="1">
      <alignment horizontal="right"/>
    </xf>
    <xf numFmtId="3" fontId="0" fillId="0" borderId="0" xfId="0" applyNumberFormat="1"/>
    <xf numFmtId="3" fontId="11" fillId="0" borderId="0" xfId="0" applyNumberFormat="1" applyFont="1"/>
    <xf numFmtId="3" fontId="6" fillId="0" borderId="3" xfId="0" applyNumberFormat="1" applyFont="1" applyBorder="1" applyAlignment="1"/>
    <xf numFmtId="3" fontId="1" fillId="0" borderId="0" xfId="0" applyNumberFormat="1" applyFont="1" applyBorder="1" applyAlignment="1"/>
    <xf numFmtId="3" fontId="3" fillId="0" borderId="3" xfId="0" applyNumberFormat="1" applyFont="1" applyBorder="1"/>
    <xf numFmtId="3" fontId="0" fillId="0" borderId="12" xfId="0" applyNumberFormat="1" applyBorder="1"/>
    <xf numFmtId="3" fontId="0" fillId="0" borderId="13" xfId="0" applyNumberFormat="1" applyBorder="1"/>
    <xf numFmtId="0" fontId="0" fillId="0" borderId="14" xfId="0" applyBorder="1"/>
    <xf numFmtId="0" fontId="1" fillId="0" borderId="16" xfId="0" applyFont="1" applyBorder="1"/>
    <xf numFmtId="0" fontId="0" fillId="0" borderId="17" xfId="0" applyBorder="1"/>
    <xf numFmtId="0" fontId="0" fillId="0" borderId="18" xfId="0" applyBorder="1" applyAlignment="1">
      <alignment vertical="top" wrapText="1"/>
    </xf>
    <xf numFmtId="15" fontId="0" fillId="0" borderId="18" xfId="0" applyNumberFormat="1" applyBorder="1"/>
    <xf numFmtId="15" fontId="0" fillId="0" borderId="17" xfId="0" applyNumberFormat="1" applyBorder="1"/>
    <xf numFmtId="0" fontId="1" fillId="0" borderId="19" xfId="0" applyFont="1" applyBorder="1"/>
    <xf numFmtId="0" fontId="1" fillId="0" borderId="20" xfId="0" applyFont="1" applyBorder="1"/>
    <xf numFmtId="0" fontId="1" fillId="0" borderId="21" xfId="0" applyFont="1" applyBorder="1"/>
    <xf numFmtId="1" fontId="0" fillId="0" borderId="22" xfId="0" applyNumberFormat="1" applyBorder="1"/>
    <xf numFmtId="1" fontId="0" fillId="0" borderId="0" xfId="0" applyNumberFormat="1" applyBorder="1"/>
    <xf numFmtId="1" fontId="0" fillId="0" borderId="23" xfId="0" applyNumberFormat="1" applyBorder="1"/>
    <xf numFmtId="3" fontId="0" fillId="0" borderId="22" xfId="0" applyNumberFormat="1" applyBorder="1"/>
    <xf numFmtId="3" fontId="0" fillId="0" borderId="0" xfId="0" applyNumberFormat="1" applyBorder="1"/>
    <xf numFmtId="3" fontId="0" fillId="0" borderId="23" xfId="0" applyNumberFormat="1" applyBorder="1"/>
    <xf numFmtId="0" fontId="0" fillId="0" borderId="22" xfId="0" applyBorder="1"/>
    <xf numFmtId="0" fontId="0" fillId="0" borderId="23" xfId="0" applyBorder="1"/>
    <xf numFmtId="0" fontId="0" fillId="0" borderId="10" xfId="0" applyBorder="1"/>
    <xf numFmtId="0" fontId="0" fillId="0" borderId="15" xfId="0" applyBorder="1"/>
    <xf numFmtId="3" fontId="0" fillId="0" borderId="11" xfId="0" applyNumberFormat="1" applyBorder="1"/>
    <xf numFmtId="0" fontId="2" fillId="0" borderId="14" xfId="0" applyFont="1" applyBorder="1" applyAlignment="1">
      <alignment horizontal="center" wrapText="1"/>
    </xf>
    <xf numFmtId="0" fontId="13" fillId="0" borderId="16" xfId="0" applyFont="1" applyBorder="1" applyAlignment="1">
      <alignment horizontal="right"/>
    </xf>
    <xf numFmtId="0" fontId="13" fillId="0" borderId="16" xfId="0" applyFont="1" applyBorder="1" applyAlignment="1">
      <alignment horizontal="center"/>
    </xf>
    <xf numFmtId="3" fontId="13" fillId="0" borderId="12" xfId="0" applyNumberFormat="1" applyFont="1" applyBorder="1"/>
    <xf numFmtId="3" fontId="13" fillId="0" borderId="13" xfId="0" applyNumberFormat="1" applyFont="1" applyBorder="1"/>
    <xf numFmtId="3" fontId="13" fillId="0" borderId="11" xfId="0" applyNumberFormat="1" applyFont="1" applyBorder="1"/>
    <xf numFmtId="0" fontId="13" fillId="0" borderId="18" xfId="0" applyFont="1" applyBorder="1" applyAlignment="1">
      <alignment horizontal="right"/>
    </xf>
    <xf numFmtId="0" fontId="13" fillId="0" borderId="22" xfId="0" applyFont="1" applyBorder="1" applyAlignment="1">
      <alignment horizontal="center"/>
    </xf>
    <xf numFmtId="3" fontId="13" fillId="0" borderId="0" xfId="0" applyNumberFormat="1" applyFont="1" applyBorder="1"/>
    <xf numFmtId="3" fontId="13" fillId="0" borderId="23" xfId="0" applyNumberFormat="1" applyFont="1" applyBorder="1"/>
    <xf numFmtId="0" fontId="13" fillId="0" borderId="18" xfId="0" applyFont="1" applyBorder="1" applyAlignment="1">
      <alignment horizontal="center"/>
    </xf>
    <xf numFmtId="3" fontId="13" fillId="0" borderId="22" xfId="0" applyNumberFormat="1" applyFont="1" applyBorder="1"/>
    <xf numFmtId="0" fontId="13" fillId="0" borderId="17" xfId="0" applyFont="1" applyBorder="1" applyAlignment="1">
      <alignment horizontal="right"/>
    </xf>
    <xf numFmtId="0" fontId="13" fillId="0" borderId="17" xfId="0" applyFont="1" applyBorder="1" applyAlignment="1">
      <alignment horizontal="center"/>
    </xf>
    <xf numFmtId="3" fontId="13" fillId="0" borderId="10" xfId="0" applyNumberFormat="1" applyFont="1" applyBorder="1"/>
    <xf numFmtId="3" fontId="13" fillId="0" borderId="15" xfId="0" applyNumberFormat="1" applyFont="1" applyBorder="1"/>
    <xf numFmtId="3" fontId="13" fillId="0" borderId="14" xfId="0" applyNumberFormat="1" applyFont="1" applyBorder="1"/>
    <xf numFmtId="14" fontId="0" fillId="0" borderId="0" xfId="0" applyNumberFormat="1"/>
    <xf numFmtId="0" fontId="13" fillId="0" borderId="24" xfId="0" applyFont="1" applyBorder="1" applyAlignment="1">
      <alignment horizontal="center"/>
    </xf>
    <xf numFmtId="164" fontId="0" fillId="0" borderId="12" xfId="0" applyNumberFormat="1" applyBorder="1"/>
    <xf numFmtId="164" fontId="0" fillId="0" borderId="13" xfId="0" applyNumberFormat="1" applyBorder="1"/>
    <xf numFmtId="3" fontId="0" fillId="0" borderId="16" xfId="0" applyNumberFormat="1" applyBorder="1"/>
    <xf numFmtId="0" fontId="1" fillId="0" borderId="17" xfId="0" applyFont="1" applyBorder="1"/>
    <xf numFmtId="0" fontId="0" fillId="0" borderId="16" xfId="0" applyFont="1" applyBorder="1"/>
    <xf numFmtId="3" fontId="10" fillId="0" borderId="0" xfId="0" applyNumberFormat="1" applyFont="1"/>
    <xf numFmtId="0" fontId="2" fillId="0" borderId="10" xfId="0" applyFont="1" applyBorder="1" applyAlignment="1">
      <alignment horizontal="center" wrapText="1"/>
    </xf>
    <xf numFmtId="0" fontId="2" fillId="0" borderId="25" xfId="0" applyFont="1" applyBorder="1" applyAlignment="1">
      <alignment horizontal="center" wrapText="1"/>
    </xf>
    <xf numFmtId="0" fontId="2" fillId="0" borderId="22" xfId="0" applyFont="1" applyBorder="1" applyAlignment="1">
      <alignment horizontal="center" wrapText="1"/>
    </xf>
    <xf numFmtId="0" fontId="1" fillId="0" borderId="0" xfId="0" applyFont="1"/>
    <xf numFmtId="15" fontId="13" fillId="0" borderId="16" xfId="0" applyNumberFormat="1" applyFont="1" applyBorder="1" applyAlignment="1">
      <alignment horizontal="right"/>
    </xf>
    <xf numFmtId="15" fontId="13" fillId="0" borderId="18" xfId="0" applyNumberFormat="1" applyFont="1" applyBorder="1" applyAlignment="1">
      <alignment horizontal="right"/>
    </xf>
    <xf numFmtId="0" fontId="2" fillId="0" borderId="3"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4" fillId="0" borderId="1" xfId="0" applyFont="1" applyBorder="1" applyAlignment="1">
      <alignment horizontal="left"/>
    </xf>
    <xf numFmtId="3" fontId="2" fillId="0" borderId="1" xfId="0" applyNumberFormat="1" applyFont="1" applyBorder="1" applyAlignment="1">
      <alignment horizontal="left"/>
    </xf>
    <xf numFmtId="3" fontId="1" fillId="0" borderId="1" xfId="0" applyNumberFormat="1" applyFont="1" applyBorder="1" applyAlignment="1">
      <alignment horizontal="left"/>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3" fontId="4" fillId="0" borderId="3" xfId="0" applyNumberFormat="1" applyFont="1" applyBorder="1" applyAlignment="1">
      <alignment horizontal="center"/>
    </xf>
    <xf numFmtId="3" fontId="4" fillId="0" borderId="4" xfId="0" applyNumberFormat="1" applyFont="1" applyBorder="1" applyAlignment="1">
      <alignment horizontal="center"/>
    </xf>
    <xf numFmtId="3" fontId="0" fillId="0" borderId="3" xfId="0" applyNumberFormat="1" applyBorder="1" applyAlignment="1">
      <alignment horizontal="left"/>
    </xf>
    <xf numFmtId="3" fontId="0" fillId="0" borderId="4" xfId="0" applyNumberFormat="1" applyBorder="1" applyAlignment="1">
      <alignment horizontal="left"/>
    </xf>
    <xf numFmtId="3" fontId="2" fillId="0" borderId="3" xfId="0" applyNumberFormat="1" applyFont="1" applyBorder="1" applyAlignment="1">
      <alignment horizontal="left" wrapText="1"/>
    </xf>
    <xf numFmtId="3" fontId="2" fillId="0" borderId="6" xfId="0" applyNumberFormat="1" applyFont="1" applyBorder="1" applyAlignment="1">
      <alignment horizontal="left" wrapText="1"/>
    </xf>
    <xf numFmtId="3" fontId="2" fillId="0" borderId="4" xfId="0" applyNumberFormat="1" applyFont="1" applyBorder="1" applyAlignment="1">
      <alignment horizontal="left"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3" fontId="4" fillId="0" borderId="1" xfId="0" applyNumberFormat="1" applyFont="1" applyBorder="1" applyAlignment="1">
      <alignment horizontal="left"/>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10" xfId="0" applyFont="1" applyBorder="1" applyAlignment="1">
      <alignment horizontal="center" wrapText="1"/>
    </xf>
    <xf numFmtId="0" fontId="2" fillId="0" borderId="15"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15" fontId="0" fillId="3" borderId="18" xfId="0" applyNumberFormat="1" applyFill="1" applyBorder="1"/>
    <xf numFmtId="3" fontId="0" fillId="3" borderId="22" xfId="0" applyNumberFormat="1" applyFill="1" applyBorder="1"/>
    <xf numFmtId="3" fontId="0" fillId="3" borderId="0" xfId="0" applyNumberFormat="1" applyFill="1" applyBorder="1"/>
    <xf numFmtId="3" fontId="0" fillId="3" borderId="23" xfId="0" applyNumberFormat="1" applyFill="1" applyBorder="1"/>
    <xf numFmtId="1" fontId="0" fillId="3" borderId="23" xfId="0" applyNumberFormat="1" applyFill="1"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183735</xdr:colOff>
      <xdr:row>0</xdr:row>
      <xdr:rowOff>0</xdr:rowOff>
    </xdr:from>
    <xdr:to>
      <xdr:col>9</xdr:col>
      <xdr:colOff>373879</xdr:colOff>
      <xdr:row>36</xdr:row>
      <xdr:rowOff>163795</xdr:rowOff>
    </xdr:to>
    <xdr:sp macro="" textlink="">
      <xdr:nvSpPr>
        <xdr:cNvPr id="2" name="Rectangle 1">
          <a:extLst>
            <a:ext uri="{FF2B5EF4-FFF2-40B4-BE49-F238E27FC236}">
              <a16:creationId xmlns:a16="http://schemas.microsoft.com/office/drawing/2014/main" id="{3AF608A7-26D1-4D83-B587-655AE7EA84A1}"/>
            </a:ext>
          </a:extLst>
        </xdr:cNvPr>
        <xdr:cNvSpPr/>
      </xdr:nvSpPr>
      <xdr:spPr>
        <a:xfrm>
          <a:off x="183735" y="0"/>
          <a:ext cx="5738976" cy="6869870"/>
        </a:xfrm>
        <a:prstGeom prst="rect">
          <a:avLst/>
        </a:prstGeom>
        <a:solidFill>
          <a:schemeClr val="bg1">
            <a:lumMod val="9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Bef>
              <a:spcPts val="1200"/>
            </a:spcBef>
            <a:spcAft>
              <a:spcPts val="0"/>
            </a:spcAft>
          </a:pPr>
          <a:endPar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a:t>
          </a: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a:t>
          </a:r>
          <a:r>
            <a:rPr lang="en-US" sz="1600" b="1" kern="0" cap="all" baseline="0">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on weekly </a:t>
          </a: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DeathS IN SOUTH AFRICA </a:t>
          </a:r>
          <a:r>
            <a:rPr lang="en-US" sz="2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Arial" panose="020B0604020202020204" pitchFamily="34" charset="0"/>
            </a:rPr>
            <a:t> </a:t>
          </a: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27</a:t>
          </a:r>
          <a:r>
            <a:rPr lang="en-US" sz="1600" b="1" kern="0" cap="all" baseline="0">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February - 5 march</a:t>
          </a: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2022</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gn="ctr">
            <a:lnSpc>
              <a:spcPct val="107000"/>
            </a:lnSpc>
            <a:spcAft>
              <a:spcPts val="800"/>
            </a:spcAft>
          </a:pPr>
          <a:r>
            <a:rPr lang="en-US" sz="1600" cap="all">
              <a:effectLst/>
              <a:latin typeface="Times New Roman" panose="02020603050405020304" pitchFamily="18" charset="0"/>
              <a:ea typeface="Calibri Light" panose="020F0302020204030204" pitchFamily="34" charset="0"/>
              <a:cs typeface="Arial" panose="020B0604020202020204" pitchFamily="34" charset="0"/>
            </a:rPr>
            <a:t>(epiWeek 9)</a:t>
          </a:r>
          <a:endParaRPr lang="en-ZA" sz="1600">
            <a:effectLst/>
            <a:latin typeface="Calibri" panose="020F0502020204030204" pitchFamily="34" charset="0"/>
            <a:ea typeface="Calibri" panose="020F0502020204030204" pitchFamily="34" charset="0"/>
            <a:cs typeface="Arial" panose="020B0604020202020204" pitchFamily="34" charset="0"/>
          </a:endParaRPr>
        </a:p>
        <a:p>
          <a:pPr algn="ctr"/>
          <a:endParaRPr lang="en-US" sz="1100">
            <a:effectLst/>
            <a:latin typeface="+mn-lt"/>
            <a:ea typeface="+mn-ea"/>
            <a:cs typeface="+mn-cs"/>
          </a:endParaRPr>
        </a:p>
        <a:p>
          <a:pPr algn="ctr"/>
          <a:r>
            <a:rPr lang="en-US" sz="1100">
              <a:effectLst/>
              <a:latin typeface="+mn-lt"/>
              <a:ea typeface="+mn-ea"/>
              <a:cs typeface="+mn-cs"/>
            </a:rPr>
            <a:t>Prepared by Debbie Bradshaw, Ria Laubscher,</a:t>
          </a:r>
          <a:endParaRPr lang="en-ZA" sz="1100">
            <a:effectLst/>
            <a:latin typeface="+mn-lt"/>
            <a:ea typeface="+mn-ea"/>
            <a:cs typeface="+mn-cs"/>
          </a:endParaRPr>
        </a:p>
        <a:p>
          <a:pPr algn="ctr"/>
          <a:r>
            <a:rPr lang="en-US" sz="1100">
              <a:effectLst/>
              <a:latin typeface="+mn-lt"/>
              <a:ea typeface="+mn-ea"/>
              <a:cs typeface="+mn-cs"/>
            </a:rPr>
            <a:t>Rob Dorrington, Pam Groenewald, Tom Moultrie</a:t>
          </a:r>
          <a:endParaRPr lang="en-ZA" sz="1100">
            <a:effectLst/>
            <a:latin typeface="+mn-lt"/>
            <a:ea typeface="+mn-ea"/>
            <a:cs typeface="+mn-cs"/>
          </a:endParaRPr>
        </a:p>
        <a:p>
          <a:pPr marL="0" indent="0" algn="ctr">
            <a:lnSpc>
              <a:spcPct val="107000"/>
            </a:lnSpc>
            <a:spcAft>
              <a:spcPts val="0"/>
            </a:spcAft>
          </a:pPr>
          <a:r>
            <a:rPr lang="en-US" sz="1200" b="1">
              <a:effectLst/>
              <a:latin typeface="Calibri" panose="020F0502020204030204" pitchFamily="34" charset="0"/>
              <a:ea typeface="Calibri" panose="020F0502020204030204" pitchFamily="34" charset="0"/>
              <a:cs typeface="Arial" panose="020B0604020202020204" pitchFamily="34" charset="0"/>
            </a:rPr>
            <a:t>8 March 2022</a:t>
          </a:r>
          <a:r>
            <a:rPr lang="en-US" sz="1200">
              <a:effectLst/>
              <a:latin typeface="Calibri" panose="020F0502020204030204" pitchFamily="34" charset="0"/>
              <a:ea typeface="Calibri" panose="020F0502020204030204" pitchFamily="34" charset="0"/>
              <a:cs typeface="Arial" panose="020B0604020202020204" pitchFamily="34" charset="0"/>
            </a:rPr>
            <a:t> </a:t>
          </a:r>
        </a:p>
        <a:p>
          <a:pPr marL="0" indent="0" algn="ctr">
            <a:lnSpc>
              <a:spcPct val="107000"/>
            </a:lnSpc>
            <a:spcAft>
              <a:spcPts val="0"/>
            </a:spcAft>
          </a:pPr>
          <a:endParaRPr lang="en-US" sz="1200">
            <a:effectLst/>
            <a:latin typeface="Calibri" panose="020F0502020204030204" pitchFamily="34" charset="0"/>
            <a:ea typeface="Calibri" panose="020F0502020204030204" pitchFamily="34" charset="0"/>
            <a:cs typeface="Arial" panose="020B0604020202020204" pitchFamily="34" charset="0"/>
          </a:endParaRPr>
        </a:p>
        <a:p>
          <a:r>
            <a:rPr lang="en-ZA" sz="1100">
              <a:effectLst/>
              <a:latin typeface="+mn-lt"/>
              <a:ea typeface="+mn-ea"/>
              <a:cs typeface="+mn-cs"/>
            </a:rPr>
            <a:t>This workbook contains</a:t>
          </a:r>
          <a:r>
            <a:rPr lang="en-ZA" sz="1100" baseline="0">
              <a:effectLst/>
              <a:latin typeface="+mn-lt"/>
              <a:ea typeface="+mn-ea"/>
              <a:cs typeface="+mn-cs"/>
            </a:rPr>
            <a:t> the estimated number of weekly deaths experienced in South Africa </a:t>
          </a:r>
          <a:r>
            <a:rPr lang="en-ZA" sz="1100" b="1" baseline="0">
              <a:effectLst/>
              <a:latin typeface="+mn-lt"/>
              <a:ea typeface="+mn-ea"/>
              <a:cs typeface="+mn-cs"/>
            </a:rPr>
            <a:t>of all ages</a:t>
          </a:r>
          <a:r>
            <a:rPr lang="en-ZA" sz="1100" baseline="0">
              <a:effectLst/>
              <a:latin typeface="+mn-lt"/>
              <a:ea typeface="+mn-ea"/>
              <a:cs typeface="+mn-cs"/>
            </a:rPr>
            <a:t> during 2020 &amp; 2021 as reported in the </a:t>
          </a:r>
          <a:r>
            <a:rPr lang="en-ZA" sz="12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Deaths in South AfricA</a:t>
          </a:r>
          <a:r>
            <a:rPr lang="en-ZA" sz="1100" baseline="0">
              <a:effectLst/>
              <a:latin typeface="+mn-lt"/>
              <a:ea typeface="+mn-ea"/>
              <a:cs typeface="+mn-cs"/>
            </a:rPr>
            <a:t> prepared by the SAMRC Burden of Disease Research Unit and UCT Centre for Actuarial Research.  </a:t>
          </a:r>
        </a:p>
        <a:p>
          <a:endParaRPr lang="en-ZA" sz="1200">
            <a:effectLst/>
          </a:endParaRPr>
        </a:p>
        <a:p>
          <a:r>
            <a:rPr lang="en-ZA" sz="1100" b="1">
              <a:effectLst/>
              <a:latin typeface="+mn-lt"/>
              <a:ea typeface="+mn-ea"/>
              <a:cs typeface="+mn-cs"/>
            </a:rPr>
            <a:t>Actual number of deaths</a:t>
          </a:r>
          <a:r>
            <a:rPr lang="en-ZA" sz="1100">
              <a:effectLst/>
              <a:latin typeface="+mn-lt"/>
              <a:ea typeface="+mn-ea"/>
              <a:cs typeface="+mn-cs"/>
            </a:rPr>
            <a:t>: The actual number of deaths in South Africa have been estimated from the numbers recorded on the National Population Register using weighting factors set to produce results consistent with those of the annual Rapid Mortality Surveillance Report to account for deaths of persons who are not on the National Population Register as well as those that have not been registered with the Department of Home Affairs. Some</a:t>
          </a:r>
          <a:r>
            <a:rPr lang="en-ZA" sz="1100" baseline="0">
              <a:effectLst/>
              <a:latin typeface="+mn-lt"/>
              <a:ea typeface="+mn-ea"/>
              <a:cs typeface="+mn-cs"/>
            </a:rPr>
            <a:t> methodological enhancements to the estimation process were made to set up monitoring for 2021</a:t>
          </a:r>
          <a:r>
            <a:rPr lang="en-ZA" sz="1100" b="0" baseline="0">
              <a:solidFill>
                <a:sysClr val="windowText" lastClr="000000"/>
              </a:solidFill>
              <a:effectLst/>
              <a:latin typeface="+mn-lt"/>
              <a:ea typeface="+mn-ea"/>
              <a:cs typeface="+mn-cs"/>
            </a:rPr>
            <a:t>. </a:t>
          </a:r>
          <a:r>
            <a:rPr lang="en-ZA" sz="1100" b="0">
              <a:solidFill>
                <a:sysClr val="windowText" lastClr="000000"/>
              </a:solidFill>
              <a:effectLst/>
              <a:latin typeface="+mn-lt"/>
              <a:ea typeface="+mn-ea"/>
              <a:cs typeface="+mn-cs"/>
            </a:rPr>
            <a:t>The predicted number of weekly deaths for the whole period were revised in August 2021 to incorporate deaths of infants &lt;1 year of age as well as improving the Northern Cape estimates. </a:t>
          </a:r>
        </a:p>
        <a:p>
          <a:endParaRPr lang="en-ZA" sz="1100">
            <a:effectLst/>
            <a:latin typeface="+mn-lt"/>
            <a:ea typeface="+mn-ea"/>
            <a:cs typeface="+mn-cs"/>
          </a:endParaRPr>
        </a:p>
        <a:p>
          <a:r>
            <a:rPr lang="en-ZA" sz="1100" b="1">
              <a:solidFill>
                <a:sysClr val="windowText" lastClr="000000"/>
              </a:solidFill>
              <a:effectLst/>
              <a:latin typeface="+mn-lt"/>
              <a:ea typeface="+mn-ea"/>
              <a:cs typeface="+mn-cs"/>
            </a:rPr>
            <a:t>Excess natural </a:t>
          </a:r>
          <a:r>
            <a:rPr lang="en-ZA" sz="1100" b="1">
              <a:effectLst/>
              <a:latin typeface="+mn-lt"/>
              <a:ea typeface="+mn-ea"/>
              <a:cs typeface="+mn-cs"/>
            </a:rPr>
            <a:t>deaths</a:t>
          </a:r>
          <a:r>
            <a:rPr lang="en-ZA" sz="1100">
              <a:effectLst/>
              <a:latin typeface="+mn-lt"/>
              <a:ea typeface="+mn-ea"/>
              <a:cs typeface="+mn-cs"/>
            </a:rPr>
            <a:t>: The estimated numbers of deaths are used to estimate the excess natural deaths experienced in areas that have increase above the upper prediction level. Since lockdown resulted in a reduction in the number of weekly deaths, the excess has been calculated against a baseliine that accounts for any reduction by tracking below</a:t>
          </a:r>
          <a:r>
            <a:rPr lang="en-ZA" sz="1100" baseline="0">
              <a:effectLst/>
              <a:latin typeface="+mn-lt"/>
              <a:ea typeface="+mn-ea"/>
              <a:cs typeface="+mn-cs"/>
            </a:rPr>
            <a:t> </a:t>
          </a:r>
          <a:r>
            <a:rPr lang="en-ZA" sz="1100">
              <a:effectLst/>
              <a:latin typeface="+mn-lt"/>
              <a:ea typeface="+mn-ea"/>
              <a:cs typeface="+mn-cs"/>
            </a:rPr>
            <a:t>the predicted values at the level experienced in </a:t>
          </a:r>
          <a:r>
            <a:rPr lang="en-ZA" sz="1100">
              <a:solidFill>
                <a:sysClr val="windowText" lastClr="000000"/>
              </a:solidFill>
              <a:effectLst/>
              <a:latin typeface="+mn-lt"/>
              <a:ea typeface="+mn-ea"/>
              <a:cs typeface="+mn-cs"/>
            </a:rPr>
            <a:t>the week prior to the week when deaths increase</a:t>
          </a:r>
          <a:r>
            <a:rPr lang="en-ZA" sz="1100" baseline="0">
              <a:solidFill>
                <a:sysClr val="windowText" lastClr="000000"/>
              </a:solidFill>
              <a:effectLst/>
              <a:latin typeface="+mn-lt"/>
              <a:ea typeface="+mn-ea"/>
              <a:cs typeface="+mn-cs"/>
            </a:rPr>
            <a:t> rapidly and consistently</a:t>
          </a:r>
          <a:r>
            <a:rPr lang="en-ZA" sz="1100">
              <a:solidFill>
                <a:sysClr val="windowText" lastClr="000000"/>
              </a:solidFill>
              <a:effectLst/>
              <a:latin typeface="+mn-lt"/>
              <a:ea typeface="+mn-ea"/>
              <a:cs typeface="+mn-cs"/>
            </a:rPr>
            <a:t>. This</a:t>
          </a:r>
          <a:r>
            <a:rPr lang="en-ZA" sz="1100" baseline="0">
              <a:solidFill>
                <a:sysClr val="windowText" lastClr="000000"/>
              </a:solidFill>
              <a:effectLst/>
              <a:latin typeface="+mn-lt"/>
              <a:ea typeface="+mn-ea"/>
              <a:cs typeface="+mn-cs"/>
            </a:rPr>
            <a:t> level was maintained until around the middle of 2020, at which point the baseline was assumed to trend to the weekly predicted values.</a:t>
          </a:r>
          <a:endParaRPr lang="en-ZA" sz="1100">
            <a:solidFill>
              <a:sysClr val="windowText" lastClr="000000"/>
            </a:solidFill>
            <a:effectLst/>
            <a:latin typeface="+mn-lt"/>
            <a:ea typeface="+mn-ea"/>
            <a:cs typeface="+mn-cs"/>
          </a:endParaRPr>
        </a:p>
        <a:p>
          <a:endParaRPr lang="en-ZA" sz="1100">
            <a:effectLst/>
            <a:latin typeface="+mn-lt"/>
            <a:ea typeface="+mn-ea"/>
            <a:cs typeface="+mn-cs"/>
          </a:endParaRPr>
        </a:p>
        <a:p>
          <a:r>
            <a:rPr lang="en-ZA" sz="1100" b="1">
              <a:effectLst/>
              <a:latin typeface="+mn-lt"/>
              <a:ea typeface="+mn-ea"/>
              <a:cs typeface="+mn-cs"/>
            </a:rPr>
            <a:t>Excess</a:t>
          </a:r>
          <a:r>
            <a:rPr lang="en-ZA" sz="1100" b="1" baseline="0">
              <a:effectLst/>
              <a:latin typeface="+mn-lt"/>
              <a:ea typeface="+mn-ea"/>
              <a:cs typeface="+mn-cs"/>
            </a:rPr>
            <a:t> deaths (all cause): </a:t>
          </a:r>
          <a:r>
            <a:rPr lang="en-ZA" sz="1100" b="0" baseline="0">
              <a:effectLst/>
              <a:latin typeface="+mn-lt"/>
              <a:ea typeface="+mn-ea"/>
              <a:cs typeface="+mn-cs"/>
            </a:rPr>
            <a:t>The excess in the number of all causes of death relative to the predicted value</a:t>
          </a:r>
          <a:r>
            <a:rPr lang="en-ZA" sz="1100" b="0" baseline="0">
              <a:solidFill>
                <a:sysClr val="windowText" lastClr="000000"/>
              </a:solidFill>
              <a:effectLst/>
              <a:latin typeface="+mn-lt"/>
              <a:ea typeface="+mn-ea"/>
              <a:cs typeface="+mn-cs"/>
            </a:rPr>
            <a:t>, setting any negative excesses to zero. </a:t>
          </a:r>
          <a:endParaRPr lang="en-ZA" sz="1100" b="1">
            <a:solidFill>
              <a:sysClr val="windowText" lastClr="000000"/>
            </a:solidFill>
            <a:effectLst/>
            <a:latin typeface="+mn-lt"/>
            <a:ea typeface="+mn-ea"/>
            <a:cs typeface="+mn-cs"/>
          </a:endParaRPr>
        </a:p>
        <a:p>
          <a:endParaRPr lang="en-ZA" sz="1200">
            <a:effectLst/>
          </a:endParaRPr>
        </a:p>
        <a:p>
          <a:r>
            <a:rPr lang="en-ZA" sz="1100" b="1" baseline="0">
              <a:effectLst/>
              <a:latin typeface="+mn-lt"/>
              <a:ea typeface="+mn-ea"/>
              <a:cs typeface="+mn-cs"/>
            </a:rPr>
            <a:t>Download Report: </a:t>
          </a:r>
          <a:r>
            <a:rPr lang="en-ZA" sz="1100">
              <a:solidFill>
                <a:schemeClr val="accent1"/>
              </a:solidFill>
              <a:effectLst/>
              <a:latin typeface="+mn-lt"/>
              <a:ea typeface="+mn-ea"/>
              <a:cs typeface="+mn-cs"/>
            </a:rPr>
            <a:t>https://www.samrc.ac.za/reports/report-weekly-deaths-south-africa</a:t>
          </a:r>
        </a:p>
        <a:p>
          <a:endParaRPr lang="en-ZA" sz="1200">
            <a:effectLst/>
          </a:endParaRPr>
        </a:p>
        <a:p>
          <a:r>
            <a:rPr lang="en-ZA" sz="1100" b="1">
              <a:effectLst/>
              <a:latin typeface="+mn-lt"/>
              <a:ea typeface="+mn-ea"/>
              <a:cs typeface="+mn-cs"/>
            </a:rPr>
            <a:t>Information</a:t>
          </a:r>
          <a:r>
            <a:rPr lang="en-ZA" sz="1100">
              <a:effectLst/>
              <a:latin typeface="+mn-lt"/>
              <a:ea typeface="+mn-ea"/>
              <a:cs typeface="+mn-cs"/>
            </a:rPr>
            <a:t>: </a:t>
          </a:r>
          <a:r>
            <a:rPr lang="en-ZA" sz="1100">
              <a:solidFill>
                <a:schemeClr val="accent1"/>
              </a:solidFill>
              <a:effectLst/>
              <a:latin typeface="+mn-lt"/>
              <a:ea typeface="+mn-ea"/>
              <a:cs typeface="+mn-cs"/>
            </a:rPr>
            <a:t>debbie.bradshaw@mrc.ac.za</a:t>
          </a:r>
          <a:r>
            <a:rPr lang="en-ZA" sz="1100" baseline="0">
              <a:solidFill>
                <a:schemeClr val="accent1"/>
              </a:solidFill>
              <a:effectLst/>
              <a:latin typeface="+mn-lt"/>
              <a:ea typeface="+mn-ea"/>
              <a:cs typeface="+mn-cs"/>
            </a:rPr>
            <a:t> </a:t>
          </a:r>
        </a:p>
        <a:p>
          <a:endParaRPr lang="en-ZA" sz="1200">
            <a:solidFill>
              <a:schemeClr val="accent1"/>
            </a:solidFill>
            <a:effectLst/>
          </a:endParaRPr>
        </a:p>
        <a:p>
          <a:pPr algn="ctr">
            <a:lnSpc>
              <a:spcPct val="107000"/>
            </a:lnSpc>
            <a:spcAft>
              <a:spcPts val="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Aft>
              <a:spcPts val="80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1</xdr:col>
      <xdr:colOff>259436</xdr:colOff>
      <xdr:row>38</xdr:row>
      <xdr:rowOff>127311</xdr:rowOff>
    </xdr:from>
    <xdr:to>
      <xdr:col>8</xdr:col>
      <xdr:colOff>334364</xdr:colOff>
      <xdr:row>44</xdr:row>
      <xdr:rowOff>65478</xdr:rowOff>
    </xdr:to>
    <xdr:grpSp>
      <xdr:nvGrpSpPr>
        <xdr:cNvPr id="8" name="Group 7">
          <a:extLst>
            <a:ext uri="{FF2B5EF4-FFF2-40B4-BE49-F238E27FC236}">
              <a16:creationId xmlns:a16="http://schemas.microsoft.com/office/drawing/2014/main" id="{2633BD3A-E534-4727-8E7A-47C1B5C3C508}"/>
            </a:ext>
          </a:extLst>
        </xdr:cNvPr>
        <xdr:cNvGrpSpPr/>
      </xdr:nvGrpSpPr>
      <xdr:grpSpPr>
        <a:xfrm>
          <a:off x="935978" y="7414975"/>
          <a:ext cx="4810722" cy="1077606"/>
          <a:chOff x="0" y="0"/>
          <a:chExt cx="4342128" cy="1038225"/>
        </a:xfrm>
        <a:solidFill>
          <a:schemeClr val="bg1"/>
        </a:solidFill>
      </xdr:grpSpPr>
      <xdr:grpSp>
        <xdr:nvGrpSpPr>
          <xdr:cNvPr id="9" name="Group 8">
            <a:extLst>
              <a:ext uri="{FF2B5EF4-FFF2-40B4-BE49-F238E27FC236}">
                <a16:creationId xmlns:a16="http://schemas.microsoft.com/office/drawing/2014/main" id="{80E2D327-4647-4B4D-B6E7-EE135B05AF8B}"/>
              </a:ext>
            </a:extLst>
          </xdr:cNvPr>
          <xdr:cNvGrpSpPr/>
        </xdr:nvGrpSpPr>
        <xdr:grpSpPr>
          <a:xfrm>
            <a:off x="2285999" y="0"/>
            <a:ext cx="2056129" cy="1038225"/>
            <a:chOff x="2188120" y="76200"/>
            <a:chExt cx="2056566" cy="1038225"/>
          </a:xfrm>
          <a:grpFill/>
        </xdr:grpSpPr>
        <xdr:pic>
          <xdr:nvPicPr>
            <xdr:cNvPr id="11" name="Picture 10">
              <a:extLst>
                <a:ext uri="{FF2B5EF4-FFF2-40B4-BE49-F238E27FC236}">
                  <a16:creationId xmlns:a16="http://schemas.microsoft.com/office/drawing/2014/main" id="{6CF26F2F-BFB2-4AC4-98FA-DEC477640CB6}"/>
                </a:ext>
              </a:extLst>
            </xdr:cNvPr>
            <xdr:cNvPicPr>
              <a:picLocks noChangeAspect="1"/>
            </xdr:cNvPicPr>
          </xdr:nvPicPr>
          <xdr:blipFill>
            <a:blip xmlns:r="http://schemas.openxmlformats.org/officeDocument/2006/relationships" r:embed="rId1" cstate="print"/>
            <a:srcRect/>
            <a:stretch>
              <a:fillRect/>
            </a:stretch>
          </xdr:blipFill>
          <xdr:spPr bwMode="auto">
            <a:xfrm>
              <a:off x="2188120" y="76200"/>
              <a:ext cx="819150" cy="1028700"/>
            </a:xfrm>
            <a:prstGeom prst="rect">
              <a:avLst/>
            </a:prstGeom>
            <a:grpFill/>
          </xdr:spPr>
        </xdr:pic>
        <xdr:sp macro="" textlink="">
          <xdr:nvSpPr>
            <xdr:cNvPr id="12" name="Text Box 2">
              <a:extLst>
                <a:ext uri="{FF2B5EF4-FFF2-40B4-BE49-F238E27FC236}">
                  <a16:creationId xmlns:a16="http://schemas.microsoft.com/office/drawing/2014/main" id="{C9C3C79B-75F6-40FC-8FC1-D11D93EAD95E}"/>
                </a:ext>
              </a:extLst>
            </xdr:cNvPr>
            <xdr:cNvSpPr txBox="1">
              <a:spLocks noChangeArrowheads="1"/>
            </xdr:cNvSpPr>
          </xdr:nvSpPr>
          <xdr:spPr bwMode="auto">
            <a:xfrm>
              <a:off x="3020406" y="180975"/>
              <a:ext cx="1224280" cy="933450"/>
            </a:xfrm>
            <a:prstGeom prst="rect">
              <a:avLst/>
            </a:prstGeom>
            <a:grpFill/>
            <a:ln w="9525">
              <a:noFill/>
              <a:miter lim="800000"/>
              <a:headEnd/>
              <a:tailEnd/>
            </a:ln>
          </xdr:spPr>
          <xdr:txBody>
            <a:bodyPr rot="0" vert="horz" wrap="square" lIns="91440" tIns="45720" rIns="91440" bIns="45720" anchor="t" anchorCtr="0">
              <a:noAutofit/>
            </a:bodyPr>
            <a:lstStyle/>
            <a:p>
              <a:pPr>
                <a:lnSpc>
                  <a:spcPts val="1600"/>
                </a:lnSpc>
                <a:spcAft>
                  <a:spcPts val="800"/>
                </a:spcAft>
              </a:pPr>
              <a:r>
                <a:rPr lang="en-US" sz="1600">
                  <a:effectLst/>
                  <a:latin typeface="Calibri" panose="020F0502020204030204" pitchFamily="34" charset="0"/>
                  <a:ea typeface="Calibri" panose="020F0502020204030204" pitchFamily="34" charset="0"/>
                  <a:cs typeface="Arial" panose="020B0604020202020204" pitchFamily="34" charset="0"/>
                </a:rPr>
                <a:t>UCT Centre for Actuarial Research</a:t>
              </a: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grpSp>
      <xdr:pic>
        <xdr:nvPicPr>
          <xdr:cNvPr id="10" name="Picture 9">
            <a:extLst>
              <a:ext uri="{FF2B5EF4-FFF2-40B4-BE49-F238E27FC236}">
                <a16:creationId xmlns:a16="http://schemas.microsoft.com/office/drawing/2014/main" id="{4D40AAB6-3458-44FA-AD33-FB99AC8BFE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5720"/>
            <a:ext cx="2171065" cy="971550"/>
          </a:xfrm>
          <a:prstGeom prst="rect">
            <a:avLst/>
          </a:prstGeom>
          <a:grpFill/>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B3D4-61D4-4988-A785-D6EF2E94A686}">
  <dimension ref="A1:J45"/>
  <sheetViews>
    <sheetView view="pageBreakPreview" zoomScale="107" zoomScaleNormal="100" zoomScaleSheetLayoutView="100" workbookViewId="0"/>
  </sheetViews>
  <sheetFormatPr baseColWidth="10" defaultColWidth="8.83203125" defaultRowHeight="15" x14ac:dyDescent="0.2"/>
  <cols>
    <col min="9" max="9" width="9.5" customWidth="1"/>
  </cols>
  <sheetData>
    <row r="1" spans="1:9" ht="21" customHeight="1" x14ac:dyDescent="0.2">
      <c r="A1" s="9"/>
      <c r="B1" s="10"/>
      <c r="C1" s="10"/>
      <c r="D1" s="10"/>
      <c r="E1" s="10"/>
      <c r="F1" s="10"/>
      <c r="G1" s="10"/>
      <c r="H1" s="10"/>
      <c r="I1" s="10"/>
    </row>
    <row r="2" spans="1:9" x14ac:dyDescent="0.2">
      <c r="A2" s="10"/>
      <c r="B2" s="10"/>
      <c r="C2" s="10"/>
      <c r="D2" s="10"/>
      <c r="E2" s="10"/>
      <c r="F2" s="10"/>
      <c r="G2" s="10"/>
      <c r="H2" s="10"/>
      <c r="I2" s="10"/>
    </row>
    <row r="3" spans="1:9" x14ac:dyDescent="0.2">
      <c r="A3" s="10"/>
      <c r="B3" s="10"/>
      <c r="C3" s="10"/>
      <c r="D3" s="10"/>
      <c r="E3" s="10"/>
      <c r="F3" s="10"/>
      <c r="G3" s="10"/>
      <c r="H3" s="10"/>
      <c r="I3" s="10"/>
    </row>
    <row r="4" spans="1:9" x14ac:dyDescent="0.2">
      <c r="A4" s="10"/>
      <c r="B4" s="10"/>
      <c r="C4" s="10"/>
      <c r="D4" s="10"/>
      <c r="E4" s="10"/>
      <c r="F4" s="10"/>
      <c r="G4" s="10"/>
      <c r="H4" s="10"/>
      <c r="I4" s="10"/>
    </row>
    <row r="5" spans="1:9" x14ac:dyDescent="0.2">
      <c r="A5" s="10"/>
      <c r="B5" s="10"/>
      <c r="C5" s="10"/>
      <c r="D5" s="10"/>
      <c r="E5" s="10"/>
      <c r="F5" s="10"/>
      <c r="G5" s="10"/>
      <c r="H5" s="10"/>
      <c r="I5" s="10"/>
    </row>
    <row r="6" spans="1:9" x14ac:dyDescent="0.2">
      <c r="A6" s="10"/>
      <c r="B6" s="10"/>
      <c r="C6" s="10"/>
      <c r="D6" s="10"/>
      <c r="E6" s="10"/>
      <c r="F6" s="10"/>
      <c r="G6" s="10"/>
      <c r="H6" s="10"/>
      <c r="I6" s="10"/>
    </row>
    <row r="7" spans="1:9" x14ac:dyDescent="0.2">
      <c r="A7" s="10"/>
      <c r="B7" s="10"/>
      <c r="C7" s="10"/>
      <c r="D7" s="10"/>
      <c r="E7" s="10"/>
      <c r="F7" s="10"/>
      <c r="G7" s="10"/>
      <c r="H7" s="10"/>
      <c r="I7" s="10"/>
    </row>
    <row r="8" spans="1:9" x14ac:dyDescent="0.2">
      <c r="A8" s="10"/>
      <c r="B8" s="10"/>
      <c r="C8" s="10"/>
      <c r="D8" s="10"/>
      <c r="E8" s="10"/>
      <c r="F8" s="10"/>
      <c r="G8" s="10"/>
      <c r="H8" s="10"/>
      <c r="I8" s="10"/>
    </row>
    <row r="9" spans="1:9" x14ac:dyDescent="0.2">
      <c r="A9" s="10"/>
      <c r="B9" s="10"/>
      <c r="C9" s="10"/>
      <c r="D9" s="10"/>
      <c r="E9" s="10"/>
      <c r="F9" s="10"/>
      <c r="G9" s="10"/>
      <c r="H9" s="10"/>
      <c r="I9" s="10"/>
    </row>
    <row r="10" spans="1:9" x14ac:dyDescent="0.2">
      <c r="A10" s="10"/>
      <c r="B10" s="10"/>
      <c r="C10" s="10"/>
      <c r="D10" s="10"/>
      <c r="E10" s="10"/>
      <c r="F10" s="10"/>
      <c r="G10" s="10"/>
      <c r="H10" s="10"/>
      <c r="I10" s="10"/>
    </row>
    <row r="11" spans="1:9" x14ac:dyDescent="0.2">
      <c r="A11" s="10"/>
      <c r="B11" s="10"/>
      <c r="C11" s="10"/>
      <c r="D11" s="10"/>
      <c r="E11" s="10"/>
      <c r="F11" s="10"/>
      <c r="G11" s="10"/>
      <c r="H11" s="10"/>
      <c r="I11" s="10"/>
    </row>
    <row r="12" spans="1:9" x14ac:dyDescent="0.2">
      <c r="A12" s="10"/>
      <c r="B12" s="10"/>
      <c r="C12" s="10"/>
      <c r="D12" s="10"/>
      <c r="E12" s="10"/>
      <c r="F12" s="10"/>
      <c r="G12" s="10"/>
      <c r="H12" s="10"/>
      <c r="I12" s="10"/>
    </row>
    <row r="13" spans="1:9" x14ac:dyDescent="0.2">
      <c r="A13" s="10"/>
      <c r="B13" s="10"/>
      <c r="C13" s="10"/>
      <c r="D13" s="10"/>
      <c r="E13" s="10"/>
      <c r="F13" s="10"/>
      <c r="G13" s="10"/>
      <c r="H13" s="10"/>
      <c r="I13" s="10"/>
    </row>
    <row r="14" spans="1:9" x14ac:dyDescent="0.2">
      <c r="A14" s="10"/>
      <c r="B14" s="10"/>
      <c r="C14" s="10"/>
      <c r="D14" s="10"/>
      <c r="E14" s="10"/>
      <c r="F14" s="10"/>
      <c r="G14" s="10"/>
      <c r="H14" s="10"/>
      <c r="I14" s="10"/>
    </row>
    <row r="15" spans="1:9" x14ac:dyDescent="0.2">
      <c r="A15" s="10"/>
      <c r="B15" s="10"/>
      <c r="C15" s="10"/>
      <c r="D15" s="10"/>
      <c r="E15" s="10"/>
      <c r="F15" s="10"/>
      <c r="G15" s="10"/>
      <c r="H15" s="10"/>
      <c r="I15" s="10"/>
    </row>
    <row r="16" spans="1:9" x14ac:dyDescent="0.2">
      <c r="A16" s="10"/>
      <c r="B16" s="10"/>
      <c r="C16" s="10"/>
      <c r="D16" s="10"/>
      <c r="E16" s="10"/>
      <c r="F16" s="10"/>
      <c r="G16" s="10"/>
      <c r="H16" s="10"/>
      <c r="I16" s="10"/>
    </row>
    <row r="17" spans="1:9" x14ac:dyDescent="0.2">
      <c r="A17" s="10"/>
      <c r="B17" s="10"/>
      <c r="C17" s="10"/>
      <c r="D17" s="10"/>
      <c r="E17" s="10"/>
      <c r="F17" s="10"/>
      <c r="G17" s="10"/>
      <c r="H17" s="10"/>
      <c r="I17" s="10"/>
    </row>
    <row r="18" spans="1:9" x14ac:dyDescent="0.2">
      <c r="A18" s="10"/>
      <c r="B18" s="10"/>
      <c r="C18" s="10"/>
      <c r="D18" s="10"/>
      <c r="E18" s="10"/>
      <c r="F18" s="10"/>
      <c r="G18" s="10"/>
      <c r="H18" s="10"/>
      <c r="I18" s="10"/>
    </row>
    <row r="19" spans="1:9" x14ac:dyDescent="0.2">
      <c r="A19" s="10"/>
      <c r="B19" s="10"/>
      <c r="C19" s="10"/>
      <c r="D19" s="10"/>
      <c r="E19" s="10"/>
      <c r="F19" s="10"/>
      <c r="G19" s="10"/>
      <c r="H19" s="10"/>
      <c r="I19" s="10"/>
    </row>
    <row r="20" spans="1:9" x14ac:dyDescent="0.2">
      <c r="A20" s="10"/>
      <c r="B20" s="10"/>
      <c r="C20" s="10"/>
      <c r="D20" s="10"/>
      <c r="E20" s="10"/>
      <c r="F20" s="10"/>
      <c r="G20" s="10"/>
      <c r="H20" s="10"/>
      <c r="I20" s="10"/>
    </row>
    <row r="21" spans="1:9" x14ac:dyDescent="0.2">
      <c r="A21" s="10"/>
      <c r="B21" s="10"/>
      <c r="C21" s="10"/>
      <c r="D21" s="10"/>
      <c r="E21" s="10"/>
      <c r="F21" s="10"/>
      <c r="G21" s="10"/>
      <c r="H21" s="10"/>
      <c r="I21" s="10"/>
    </row>
    <row r="22" spans="1:9" x14ac:dyDescent="0.2">
      <c r="A22" s="10"/>
      <c r="B22" s="10"/>
      <c r="C22" s="10"/>
      <c r="D22" s="10"/>
      <c r="E22" s="10"/>
      <c r="F22" s="10"/>
      <c r="G22" s="10"/>
      <c r="H22" s="10"/>
      <c r="I22" s="10"/>
    </row>
    <row r="23" spans="1:9" x14ac:dyDescent="0.2">
      <c r="A23" s="10"/>
      <c r="B23" s="10"/>
      <c r="C23" s="10"/>
      <c r="D23" s="10"/>
      <c r="E23" s="10"/>
      <c r="F23" s="10"/>
      <c r="G23" s="10"/>
      <c r="H23" s="10"/>
      <c r="I23" s="10"/>
    </row>
    <row r="24" spans="1:9" x14ac:dyDescent="0.2">
      <c r="A24" s="10"/>
      <c r="B24" s="10"/>
      <c r="C24" s="10"/>
      <c r="D24" s="10"/>
      <c r="E24" s="10"/>
      <c r="F24" s="10"/>
      <c r="G24" s="10"/>
      <c r="H24" s="10"/>
      <c r="I24" s="10"/>
    </row>
    <row r="25" spans="1:9" x14ac:dyDescent="0.2">
      <c r="A25" s="10"/>
      <c r="B25" s="10"/>
      <c r="C25" s="10"/>
      <c r="D25" s="10"/>
      <c r="E25" s="10"/>
      <c r="F25" s="10"/>
      <c r="G25" s="10"/>
      <c r="H25" s="10"/>
      <c r="I25" s="10"/>
    </row>
    <row r="26" spans="1:9" x14ac:dyDescent="0.2">
      <c r="A26" s="10"/>
      <c r="B26" s="10"/>
      <c r="C26" s="10"/>
      <c r="D26" s="10"/>
      <c r="E26" s="10"/>
      <c r="F26" s="10"/>
      <c r="G26" s="10"/>
      <c r="H26" s="10"/>
      <c r="I26" s="10"/>
    </row>
    <row r="27" spans="1:9" x14ac:dyDescent="0.2">
      <c r="A27" s="10"/>
      <c r="B27" s="10"/>
      <c r="C27" s="10"/>
      <c r="D27" s="10"/>
      <c r="E27" s="10"/>
      <c r="F27" s="10"/>
      <c r="G27" s="10"/>
      <c r="H27" s="10"/>
      <c r="I27" s="10"/>
    </row>
    <row r="28" spans="1:9" x14ac:dyDescent="0.2">
      <c r="A28" s="10"/>
      <c r="B28" s="10"/>
      <c r="C28" s="10"/>
      <c r="D28" s="10"/>
      <c r="E28" s="10"/>
      <c r="F28" s="10"/>
      <c r="G28" s="10"/>
      <c r="H28" s="10"/>
      <c r="I28" s="10"/>
    </row>
    <row r="29" spans="1:9" x14ac:dyDescent="0.2">
      <c r="A29" s="10"/>
      <c r="B29" s="10"/>
      <c r="C29" s="10"/>
      <c r="D29" s="10"/>
      <c r="E29" s="10"/>
      <c r="F29" s="10"/>
      <c r="G29" s="10"/>
      <c r="H29" s="10"/>
      <c r="I29" s="10"/>
    </row>
    <row r="30" spans="1:9" x14ac:dyDescent="0.2">
      <c r="A30" s="10"/>
      <c r="B30" s="10"/>
      <c r="C30" s="10"/>
      <c r="D30" s="10"/>
      <c r="E30" s="10"/>
      <c r="F30" s="10"/>
      <c r="G30" s="10"/>
      <c r="H30" s="10"/>
      <c r="I30" s="10"/>
    </row>
    <row r="31" spans="1:9" x14ac:dyDescent="0.2">
      <c r="A31" s="10"/>
      <c r="B31" s="10"/>
      <c r="C31" s="10"/>
      <c r="D31" s="10"/>
      <c r="E31" s="10"/>
      <c r="F31" s="10"/>
      <c r="G31" s="10"/>
      <c r="H31" s="10"/>
      <c r="I31" s="10"/>
    </row>
    <row r="32" spans="1:9" x14ac:dyDescent="0.2">
      <c r="A32" s="10"/>
      <c r="B32" s="10"/>
      <c r="C32" s="10"/>
      <c r="D32" s="10"/>
      <c r="E32" s="10"/>
      <c r="F32" s="10"/>
      <c r="G32" s="10"/>
      <c r="H32" s="10"/>
      <c r="I32" s="10"/>
    </row>
    <row r="33" spans="1:10" x14ac:dyDescent="0.2">
      <c r="A33" s="10"/>
      <c r="B33" s="10"/>
      <c r="C33" s="10"/>
      <c r="D33" s="10"/>
      <c r="E33" s="10"/>
      <c r="F33" s="10"/>
      <c r="G33" s="10"/>
      <c r="H33" s="10"/>
      <c r="I33" s="10"/>
    </row>
    <row r="34" spans="1:10" x14ac:dyDescent="0.2">
      <c r="A34" s="10"/>
      <c r="B34" s="10"/>
      <c r="C34" s="10"/>
      <c r="D34" s="10"/>
      <c r="E34" s="10"/>
      <c r="F34" s="10"/>
      <c r="G34" s="10"/>
      <c r="H34" s="10"/>
      <c r="I34" s="10"/>
    </row>
    <row r="35" spans="1:10" x14ac:dyDescent="0.2">
      <c r="A35" s="10"/>
      <c r="B35" s="10"/>
      <c r="C35" s="10"/>
      <c r="D35" s="10"/>
      <c r="E35" s="10"/>
      <c r="F35" s="10"/>
      <c r="G35" s="10"/>
      <c r="H35" s="10"/>
      <c r="I35" s="10"/>
    </row>
    <row r="36" spans="1:10" x14ac:dyDescent="0.2">
      <c r="A36" s="10"/>
      <c r="B36" s="10"/>
      <c r="C36" s="10"/>
      <c r="D36" s="10"/>
      <c r="E36" s="10"/>
      <c r="F36" s="10"/>
      <c r="G36" s="10"/>
      <c r="H36" s="10"/>
      <c r="I36" s="10"/>
    </row>
    <row r="37" spans="1:10" x14ac:dyDescent="0.2">
      <c r="A37" s="10"/>
      <c r="B37" s="10"/>
      <c r="C37" s="10"/>
      <c r="D37" s="10"/>
      <c r="E37" s="10"/>
      <c r="F37" s="10"/>
      <c r="G37" s="10"/>
      <c r="H37" s="10"/>
      <c r="I37" s="10"/>
    </row>
    <row r="38" spans="1:10" x14ac:dyDescent="0.2">
      <c r="A38" s="11"/>
      <c r="B38" s="11"/>
      <c r="C38" s="11"/>
      <c r="D38" s="11"/>
      <c r="E38" s="11"/>
      <c r="F38" s="11"/>
      <c r="G38" s="11"/>
      <c r="H38" s="11"/>
      <c r="I38" s="11"/>
      <c r="J38" s="12"/>
    </row>
    <row r="39" spans="1:10" x14ac:dyDescent="0.2">
      <c r="A39" s="11"/>
      <c r="B39" s="11"/>
      <c r="C39" s="11"/>
      <c r="D39" s="11"/>
      <c r="E39" s="11"/>
      <c r="F39" s="11"/>
      <c r="G39" s="11"/>
      <c r="H39" s="11"/>
      <c r="I39" s="11"/>
      <c r="J39" s="12"/>
    </row>
    <row r="40" spans="1:10" x14ac:dyDescent="0.2">
      <c r="A40" s="11"/>
      <c r="B40" s="11"/>
      <c r="C40" s="11"/>
      <c r="D40" s="11"/>
      <c r="E40" s="11"/>
      <c r="F40" s="11"/>
      <c r="G40" s="11"/>
      <c r="H40" s="11"/>
      <c r="I40" s="11"/>
      <c r="J40" s="12"/>
    </row>
    <row r="41" spans="1:10" x14ac:dyDescent="0.2">
      <c r="A41" s="11"/>
      <c r="B41" s="11"/>
      <c r="C41" s="11"/>
      <c r="D41" s="11"/>
      <c r="E41" s="11"/>
      <c r="F41" s="11"/>
      <c r="G41" s="11"/>
      <c r="H41" s="11"/>
      <c r="I41" s="11"/>
      <c r="J41" s="12"/>
    </row>
    <row r="42" spans="1:10" x14ac:dyDescent="0.2">
      <c r="A42" s="11"/>
      <c r="B42" s="11"/>
      <c r="C42" s="11"/>
      <c r="D42" s="11"/>
      <c r="E42" s="11"/>
      <c r="F42" s="11"/>
      <c r="G42" s="11"/>
      <c r="H42" s="11"/>
      <c r="I42" s="11"/>
      <c r="J42" s="12"/>
    </row>
    <row r="43" spans="1:10" x14ac:dyDescent="0.2">
      <c r="A43" s="11"/>
      <c r="B43" s="11"/>
      <c r="C43" s="11"/>
      <c r="D43" s="11"/>
      <c r="E43" s="11"/>
      <c r="F43" s="11"/>
      <c r="G43" s="11"/>
      <c r="H43" s="11"/>
      <c r="I43" s="11"/>
      <c r="J43" s="12"/>
    </row>
    <row r="44" spans="1:10" x14ac:dyDescent="0.2">
      <c r="A44" s="11"/>
      <c r="B44" s="11"/>
      <c r="C44" s="11"/>
      <c r="D44" s="11"/>
      <c r="E44" s="11"/>
      <c r="F44" s="11"/>
      <c r="G44" s="11"/>
      <c r="H44" s="11"/>
      <c r="I44" s="11"/>
      <c r="J44" s="12"/>
    </row>
    <row r="45" spans="1:10" ht="16" thickBot="1" x14ac:dyDescent="0.25">
      <c r="A45" s="13"/>
      <c r="B45" s="13"/>
      <c r="C45" s="13"/>
      <c r="D45" s="13"/>
      <c r="E45" s="13"/>
      <c r="F45" s="13"/>
      <c r="G45" s="13"/>
      <c r="H45" s="13"/>
      <c r="I45" s="13"/>
      <c r="J45" s="12"/>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3468-A730-4C35-AB95-FCA349C03327}">
  <dimension ref="A1:G149"/>
  <sheetViews>
    <sheetView workbookViewId="0">
      <selection sqref="A1:B2"/>
    </sheetView>
  </sheetViews>
  <sheetFormatPr baseColWidth="10" defaultColWidth="8.83203125" defaultRowHeight="15" x14ac:dyDescent="0.2"/>
  <cols>
    <col min="1" max="1" width="3.5" customWidth="1"/>
    <col min="2" max="2" width="16.83203125" customWidth="1"/>
    <col min="3" max="3" width="11.5" customWidth="1"/>
    <col min="4" max="4" width="10.83203125" customWidth="1"/>
    <col min="5" max="5" width="11.1640625" customWidth="1"/>
  </cols>
  <sheetData>
    <row r="1" spans="1:6" ht="24.5" customHeight="1" x14ac:dyDescent="0.2">
      <c r="A1" s="95" t="s">
        <v>23</v>
      </c>
      <c r="B1" s="96"/>
      <c r="C1" s="92" t="s">
        <v>160</v>
      </c>
      <c r="D1" s="93"/>
      <c r="E1" s="94"/>
    </row>
    <row r="2" spans="1:6" ht="14.5" customHeight="1" x14ac:dyDescent="0.2">
      <c r="A2" s="97"/>
      <c r="B2" s="98"/>
      <c r="C2" s="8" t="s">
        <v>19</v>
      </c>
      <c r="D2" s="8" t="s">
        <v>20</v>
      </c>
      <c r="E2" s="8" t="s">
        <v>21</v>
      </c>
    </row>
    <row r="3" spans="1:6" x14ac:dyDescent="0.2">
      <c r="A3" s="3">
        <v>1</v>
      </c>
      <c r="B3" s="4">
        <v>43828</v>
      </c>
      <c r="C3" s="5">
        <v>10454.262460714634</v>
      </c>
      <c r="D3" s="5">
        <v>9085.3155004446562</v>
      </c>
      <c r="E3" s="5">
        <v>1368.9469602699774</v>
      </c>
      <c r="F3" s="1"/>
    </row>
    <row r="4" spans="1:6" x14ac:dyDescent="0.2">
      <c r="A4" s="3">
        <v>2</v>
      </c>
      <c r="B4" s="4">
        <v>43835</v>
      </c>
      <c r="C4" s="5">
        <v>9677.7889773732877</v>
      </c>
      <c r="D4" s="5">
        <v>8805.4606293370198</v>
      </c>
      <c r="E4" s="5">
        <v>872.32834803626895</v>
      </c>
      <c r="F4" s="1"/>
    </row>
    <row r="5" spans="1:6" x14ac:dyDescent="0.2">
      <c r="A5" s="3">
        <v>3</v>
      </c>
      <c r="B5" s="4">
        <v>43842</v>
      </c>
      <c r="C5" s="5">
        <v>9253.8583526842885</v>
      </c>
      <c r="D5" s="5">
        <v>8451.610017736828</v>
      </c>
      <c r="E5" s="5">
        <v>802.24833494746099</v>
      </c>
      <c r="F5" s="1"/>
    </row>
    <row r="6" spans="1:6" x14ac:dyDescent="0.2">
      <c r="A6" s="3">
        <v>4</v>
      </c>
      <c r="B6" s="4">
        <v>43849</v>
      </c>
      <c r="C6" s="5">
        <v>8626.0151872713795</v>
      </c>
      <c r="D6" s="5">
        <v>7786.6543582428394</v>
      </c>
      <c r="E6" s="5">
        <v>839.36082902853911</v>
      </c>
      <c r="F6" s="1"/>
    </row>
    <row r="7" spans="1:6" x14ac:dyDescent="0.2">
      <c r="A7" s="3">
        <v>5</v>
      </c>
      <c r="B7" s="4">
        <v>43856</v>
      </c>
      <c r="C7" s="5">
        <v>9415.2540161176748</v>
      </c>
      <c r="D7" s="5">
        <v>8413.4552082981772</v>
      </c>
      <c r="E7" s="5">
        <v>1001.7988078194984</v>
      </c>
      <c r="F7" s="1"/>
    </row>
    <row r="8" spans="1:6" x14ac:dyDescent="0.2">
      <c r="A8" s="3">
        <v>6</v>
      </c>
      <c r="B8" s="4">
        <v>43863</v>
      </c>
      <c r="C8" s="5">
        <v>10094.564441441764</v>
      </c>
      <c r="D8" s="5">
        <v>8988.1640697332823</v>
      </c>
      <c r="E8" s="5">
        <v>1106.4003717084802</v>
      </c>
      <c r="F8" s="1"/>
    </row>
    <row r="9" spans="1:6" x14ac:dyDescent="0.2">
      <c r="A9" s="3">
        <v>7</v>
      </c>
      <c r="B9" s="4">
        <v>43870</v>
      </c>
      <c r="C9" s="5">
        <v>9279.2961437696376</v>
      </c>
      <c r="D9" s="5">
        <v>8323.964496147566</v>
      </c>
      <c r="E9" s="5">
        <v>955.33164762207127</v>
      </c>
      <c r="F9" s="1"/>
    </row>
    <row r="10" spans="1:6" x14ac:dyDescent="0.2">
      <c r="A10" s="3">
        <v>8</v>
      </c>
      <c r="B10" s="4">
        <v>43877</v>
      </c>
      <c r="C10" s="5">
        <v>9310.8939037442888</v>
      </c>
      <c r="D10" s="5">
        <v>8360.2922914171631</v>
      </c>
      <c r="E10" s="5">
        <v>950.60161232712505</v>
      </c>
      <c r="F10" s="1"/>
    </row>
    <row r="11" spans="1:6" x14ac:dyDescent="0.2">
      <c r="A11" s="3">
        <v>9</v>
      </c>
      <c r="B11" s="4">
        <v>43884</v>
      </c>
      <c r="C11" s="5">
        <v>9019.4477182203445</v>
      </c>
      <c r="D11" s="5">
        <v>8072.5194802075202</v>
      </c>
      <c r="E11" s="5">
        <v>946.92823801282373</v>
      </c>
      <c r="F11" s="1"/>
    </row>
    <row r="12" spans="1:6" x14ac:dyDescent="0.2">
      <c r="A12" s="3">
        <v>10</v>
      </c>
      <c r="B12" s="4">
        <v>43891</v>
      </c>
      <c r="C12" s="5">
        <v>9835.5508914339734</v>
      </c>
      <c r="D12" s="5">
        <v>8584.247166584606</v>
      </c>
      <c r="E12" s="5">
        <v>1251.3037248493677</v>
      </c>
      <c r="F12" s="1"/>
    </row>
    <row r="13" spans="1:6" x14ac:dyDescent="0.2">
      <c r="A13" s="3">
        <v>11</v>
      </c>
      <c r="B13" s="4">
        <v>43898</v>
      </c>
      <c r="C13" s="5">
        <v>9396.7966839048422</v>
      </c>
      <c r="D13" s="5">
        <v>8393.1739248492158</v>
      </c>
      <c r="E13" s="5">
        <v>1003.6227590556267</v>
      </c>
      <c r="F13" s="1"/>
    </row>
    <row r="14" spans="1:6" x14ac:dyDescent="0.2">
      <c r="A14" s="3">
        <v>12</v>
      </c>
      <c r="B14" s="4">
        <v>43905</v>
      </c>
      <c r="C14" s="5">
        <v>9112.0890390448858</v>
      </c>
      <c r="D14" s="5">
        <v>8180.3845269658468</v>
      </c>
      <c r="E14" s="5">
        <v>931.7045120790392</v>
      </c>
      <c r="F14" s="1"/>
    </row>
    <row r="15" spans="1:6" x14ac:dyDescent="0.2">
      <c r="A15" s="3">
        <v>13</v>
      </c>
      <c r="B15" s="4">
        <v>43912</v>
      </c>
      <c r="C15" s="5">
        <v>9042.2087434069908</v>
      </c>
      <c r="D15" s="5">
        <v>8234.8130811615156</v>
      </c>
      <c r="E15" s="5">
        <v>807.3956622454748</v>
      </c>
      <c r="F15" s="1"/>
    </row>
    <row r="16" spans="1:6" x14ac:dyDescent="0.2">
      <c r="A16" s="3">
        <v>14</v>
      </c>
      <c r="B16" s="4">
        <v>43919</v>
      </c>
      <c r="C16" s="5">
        <v>8771.5979059477322</v>
      </c>
      <c r="D16" s="5">
        <v>8238.8236336881673</v>
      </c>
      <c r="E16" s="5">
        <v>532.77427225956376</v>
      </c>
      <c r="F16" s="1"/>
    </row>
    <row r="17" spans="1:5" x14ac:dyDescent="0.2">
      <c r="A17" s="3">
        <v>15</v>
      </c>
      <c r="B17" s="4">
        <v>43926</v>
      </c>
      <c r="C17" s="5">
        <v>8765.3362868378099</v>
      </c>
      <c r="D17" s="5">
        <v>8289.4804173909924</v>
      </c>
      <c r="E17" s="5">
        <v>475.85586944681711</v>
      </c>
    </row>
    <row r="18" spans="1:5" x14ac:dyDescent="0.2">
      <c r="A18" s="3">
        <v>16</v>
      </c>
      <c r="B18" s="4">
        <v>43933</v>
      </c>
      <c r="C18" s="5">
        <v>8615.8464127219031</v>
      </c>
      <c r="D18" s="5">
        <v>8121.7647537184112</v>
      </c>
      <c r="E18" s="5">
        <v>494.08165900349337</v>
      </c>
    </row>
    <row r="19" spans="1:5" x14ac:dyDescent="0.2">
      <c r="A19" s="3">
        <v>17</v>
      </c>
      <c r="B19" s="4">
        <v>43940</v>
      </c>
      <c r="C19" s="5">
        <v>8429.474238537643</v>
      </c>
      <c r="D19" s="5">
        <v>7936.7592804887408</v>
      </c>
      <c r="E19" s="5">
        <v>492.71495804890242</v>
      </c>
    </row>
    <row r="20" spans="1:5" x14ac:dyDescent="0.2">
      <c r="A20" s="3">
        <v>18</v>
      </c>
      <c r="B20" s="4">
        <v>43947</v>
      </c>
      <c r="C20" s="5">
        <v>8480.3948745861453</v>
      </c>
      <c r="D20" s="5">
        <v>7998.8685876992113</v>
      </c>
      <c r="E20" s="5">
        <v>481.52628688693454</v>
      </c>
    </row>
    <row r="21" spans="1:5" x14ac:dyDescent="0.2">
      <c r="A21" s="3">
        <v>19</v>
      </c>
      <c r="B21" s="4">
        <v>43954</v>
      </c>
      <c r="C21" s="5">
        <v>8937.5004196683731</v>
      </c>
      <c r="D21" s="5">
        <v>8339.5675724857538</v>
      </c>
      <c r="E21" s="5">
        <v>597.93284718261975</v>
      </c>
    </row>
    <row r="22" spans="1:5" x14ac:dyDescent="0.2">
      <c r="A22" s="3">
        <v>20</v>
      </c>
      <c r="B22" s="4">
        <v>43961</v>
      </c>
      <c r="C22" s="5">
        <v>9066.284750157196</v>
      </c>
      <c r="D22" s="5">
        <v>8475.4495896612971</v>
      </c>
      <c r="E22" s="5">
        <v>590.83516049589775</v>
      </c>
    </row>
    <row r="23" spans="1:5" x14ac:dyDescent="0.2">
      <c r="A23" s="3">
        <v>21</v>
      </c>
      <c r="B23" s="4">
        <v>43968</v>
      </c>
      <c r="C23" s="5">
        <v>9273.1941873683609</v>
      </c>
      <c r="D23" s="5">
        <v>8621.2690095325197</v>
      </c>
      <c r="E23" s="5">
        <v>651.92517783584094</v>
      </c>
    </row>
    <row r="24" spans="1:5" x14ac:dyDescent="0.2">
      <c r="A24" s="3">
        <v>22</v>
      </c>
      <c r="B24" s="4">
        <v>43975</v>
      </c>
      <c r="C24" s="5">
        <v>9816.5078673131957</v>
      </c>
      <c r="D24" s="5">
        <v>9169.7530331593371</v>
      </c>
      <c r="E24" s="5">
        <v>646.75483415385827</v>
      </c>
    </row>
    <row r="25" spans="1:5" x14ac:dyDescent="0.2">
      <c r="A25" s="3">
        <v>23</v>
      </c>
      <c r="B25" s="4">
        <v>43982</v>
      </c>
      <c r="C25" s="5">
        <v>10507.883398526024</v>
      </c>
      <c r="D25" s="5">
        <v>9404.1046505263221</v>
      </c>
      <c r="E25" s="5">
        <v>1103.7787479997014</v>
      </c>
    </row>
    <row r="26" spans="1:5" x14ac:dyDescent="0.2">
      <c r="A26" s="3">
        <v>24</v>
      </c>
      <c r="B26" s="4">
        <v>43989</v>
      </c>
      <c r="C26" s="5">
        <v>11006.660830123526</v>
      </c>
      <c r="D26" s="5">
        <v>10019.200480620093</v>
      </c>
      <c r="E26" s="5">
        <v>987.46034950343187</v>
      </c>
    </row>
    <row r="27" spans="1:5" x14ac:dyDescent="0.2">
      <c r="A27" s="3">
        <v>25</v>
      </c>
      <c r="B27" s="4">
        <v>43996</v>
      </c>
      <c r="C27" s="5">
        <v>12398.983021269329</v>
      </c>
      <c r="D27" s="5">
        <v>11443.465281368917</v>
      </c>
      <c r="E27" s="5">
        <v>955.5177399004117</v>
      </c>
    </row>
    <row r="28" spans="1:5" x14ac:dyDescent="0.2">
      <c r="A28" s="3">
        <v>26</v>
      </c>
      <c r="B28" s="4">
        <v>44003</v>
      </c>
      <c r="C28" s="5">
        <v>12984.938285456532</v>
      </c>
      <c r="D28" s="5">
        <v>12012.317873332147</v>
      </c>
      <c r="E28" s="5">
        <v>972.62041212438589</v>
      </c>
    </row>
    <row r="29" spans="1:5" x14ac:dyDescent="0.2">
      <c r="A29" s="3">
        <v>27</v>
      </c>
      <c r="B29" s="4">
        <v>44010</v>
      </c>
      <c r="C29" s="5">
        <v>13961.115192973351</v>
      </c>
      <c r="D29" s="5">
        <v>12986.250144481175</v>
      </c>
      <c r="E29" s="5">
        <v>974.86504849217795</v>
      </c>
    </row>
    <row r="30" spans="1:5" x14ac:dyDescent="0.2">
      <c r="A30" s="3">
        <v>28</v>
      </c>
      <c r="B30" s="4">
        <v>44017</v>
      </c>
      <c r="C30" s="5">
        <v>15241.136813486868</v>
      </c>
      <c r="D30" s="5">
        <v>14295.133987469966</v>
      </c>
      <c r="E30" s="5">
        <v>946.00282601690071</v>
      </c>
    </row>
    <row r="31" spans="1:5" x14ac:dyDescent="0.2">
      <c r="A31" s="3">
        <v>29</v>
      </c>
      <c r="B31" s="4">
        <v>44024</v>
      </c>
      <c r="C31" s="5">
        <v>16709.096099249415</v>
      </c>
      <c r="D31" s="5">
        <v>15864.952095242241</v>
      </c>
      <c r="E31" s="5">
        <v>844.14400400717193</v>
      </c>
    </row>
    <row r="32" spans="1:5" x14ac:dyDescent="0.2">
      <c r="A32" s="3">
        <v>30</v>
      </c>
      <c r="B32" s="4">
        <v>44031</v>
      </c>
      <c r="C32" s="5">
        <v>16558.894035327525</v>
      </c>
      <c r="D32" s="5">
        <v>15763.571230960853</v>
      </c>
      <c r="E32" s="5">
        <v>795.32280436667031</v>
      </c>
    </row>
    <row r="33" spans="1:5" x14ac:dyDescent="0.2">
      <c r="A33" s="3">
        <v>31</v>
      </c>
      <c r="B33" s="4">
        <v>44038</v>
      </c>
      <c r="C33" s="5">
        <v>15633.92525390944</v>
      </c>
      <c r="D33" s="5">
        <v>14825.437583033145</v>
      </c>
      <c r="E33" s="5">
        <v>808.48767087629403</v>
      </c>
    </row>
    <row r="34" spans="1:5" x14ac:dyDescent="0.2">
      <c r="A34" s="3">
        <v>32</v>
      </c>
      <c r="B34" s="4">
        <v>44045</v>
      </c>
      <c r="C34" s="5">
        <v>14191.654721060244</v>
      </c>
      <c r="D34" s="5">
        <v>13317.079072362951</v>
      </c>
      <c r="E34" s="5">
        <v>874.57564869729367</v>
      </c>
    </row>
    <row r="35" spans="1:5" x14ac:dyDescent="0.2">
      <c r="A35" s="3">
        <v>33</v>
      </c>
      <c r="B35" s="4">
        <v>44052</v>
      </c>
      <c r="C35" s="5">
        <v>12734.464368337698</v>
      </c>
      <c r="D35" s="5">
        <v>11880.360243395931</v>
      </c>
      <c r="E35" s="5">
        <v>854.1041249417666</v>
      </c>
    </row>
    <row r="36" spans="1:5" x14ac:dyDescent="0.2">
      <c r="A36" s="3">
        <v>34</v>
      </c>
      <c r="B36" s="4">
        <v>44059</v>
      </c>
      <c r="C36" s="5">
        <v>12388.303225908036</v>
      </c>
      <c r="D36" s="5">
        <v>11334.913773090411</v>
      </c>
      <c r="E36" s="5">
        <v>1053.3894528176231</v>
      </c>
    </row>
    <row r="37" spans="1:5" x14ac:dyDescent="0.2">
      <c r="A37" s="3">
        <v>35</v>
      </c>
      <c r="B37" s="4">
        <v>44066</v>
      </c>
      <c r="C37" s="5">
        <v>11553.555717312938</v>
      </c>
      <c r="D37" s="5">
        <v>10409.802373235121</v>
      </c>
      <c r="E37" s="5">
        <v>1143.7533440778166</v>
      </c>
    </row>
    <row r="38" spans="1:5" x14ac:dyDescent="0.2">
      <c r="A38" s="3">
        <v>36</v>
      </c>
      <c r="B38" s="4">
        <v>44073</v>
      </c>
      <c r="C38" s="5">
        <v>11374.517227422284</v>
      </c>
      <c r="D38" s="5">
        <v>10184.569440421968</v>
      </c>
      <c r="E38" s="5">
        <v>1189.9477870003157</v>
      </c>
    </row>
    <row r="39" spans="1:5" x14ac:dyDescent="0.2">
      <c r="A39" s="3">
        <v>37</v>
      </c>
      <c r="B39" s="4">
        <v>44080</v>
      </c>
      <c r="C39" s="5">
        <v>10484.413461158911</v>
      </c>
      <c r="D39" s="5">
        <v>9302.8896690627262</v>
      </c>
      <c r="E39" s="5">
        <v>1181.5237920961849</v>
      </c>
    </row>
    <row r="40" spans="1:5" x14ac:dyDescent="0.2">
      <c r="A40" s="3">
        <v>38</v>
      </c>
      <c r="B40" s="4">
        <v>44087</v>
      </c>
      <c r="C40" s="5">
        <v>10006.11301765914</v>
      </c>
      <c r="D40" s="5">
        <v>8956.3253776201345</v>
      </c>
      <c r="E40" s="5">
        <v>1049.7876400390057</v>
      </c>
    </row>
    <row r="41" spans="1:5" x14ac:dyDescent="0.2">
      <c r="A41" s="3">
        <v>39</v>
      </c>
      <c r="B41" s="4">
        <v>44094</v>
      </c>
      <c r="C41" s="5">
        <v>10259.491084893696</v>
      </c>
      <c r="D41" s="5">
        <v>9036.772889705564</v>
      </c>
      <c r="E41" s="5">
        <v>1222.7181951881325</v>
      </c>
    </row>
    <row r="42" spans="1:5" x14ac:dyDescent="0.2">
      <c r="A42" s="3">
        <v>40</v>
      </c>
      <c r="B42" s="4">
        <v>44101</v>
      </c>
      <c r="C42" s="5">
        <v>9939.873194677155</v>
      </c>
      <c r="D42" s="5">
        <v>8854.5953750349472</v>
      </c>
      <c r="E42" s="5">
        <v>1085.2778196422073</v>
      </c>
    </row>
    <row r="43" spans="1:5" x14ac:dyDescent="0.2">
      <c r="A43" s="3">
        <v>41</v>
      </c>
      <c r="B43" s="4">
        <v>44108</v>
      </c>
      <c r="C43" s="5">
        <v>10518.40012056729</v>
      </c>
      <c r="D43" s="5">
        <v>9260.2055287620187</v>
      </c>
      <c r="E43" s="5">
        <v>1258.1945918052711</v>
      </c>
    </row>
    <row r="44" spans="1:5" x14ac:dyDescent="0.2">
      <c r="A44" s="3">
        <v>42</v>
      </c>
      <c r="B44" s="4">
        <v>44115</v>
      </c>
      <c r="C44" s="5">
        <v>10568.403593249341</v>
      </c>
      <c r="D44" s="5">
        <v>9413.1825128846849</v>
      </c>
      <c r="E44" s="5">
        <v>1155.2210803646553</v>
      </c>
    </row>
    <row r="45" spans="1:5" x14ac:dyDescent="0.2">
      <c r="A45" s="3">
        <v>43</v>
      </c>
      <c r="B45" s="4">
        <v>44122</v>
      </c>
      <c r="C45" s="5">
        <v>10450.321108799522</v>
      </c>
      <c r="D45" s="5">
        <v>9303.2639286932881</v>
      </c>
      <c r="E45" s="5">
        <v>1147.0571801062333</v>
      </c>
    </row>
    <row r="46" spans="1:5" x14ac:dyDescent="0.2">
      <c r="A46" s="3">
        <v>44</v>
      </c>
      <c r="B46" s="4">
        <v>44129</v>
      </c>
      <c r="C46" s="5">
        <v>10299.147916728023</v>
      </c>
      <c r="D46" s="5">
        <v>9165.7497866327994</v>
      </c>
      <c r="E46" s="5">
        <v>1133.3981300952235</v>
      </c>
    </row>
    <row r="47" spans="1:5" x14ac:dyDescent="0.2">
      <c r="A47" s="3">
        <v>45</v>
      </c>
      <c r="B47" s="4">
        <v>44136</v>
      </c>
      <c r="C47" s="5">
        <v>10478.544608885977</v>
      </c>
      <c r="D47" s="5">
        <v>9319.2043478861633</v>
      </c>
      <c r="E47" s="5">
        <v>1159.3402609998134</v>
      </c>
    </row>
    <row r="48" spans="1:5" x14ac:dyDescent="0.2">
      <c r="A48" s="3">
        <v>46</v>
      </c>
      <c r="B48" s="4">
        <v>44143</v>
      </c>
      <c r="C48" s="5">
        <v>10849.759915722683</v>
      </c>
      <c r="D48" s="5">
        <v>9748.4020600435742</v>
      </c>
      <c r="E48" s="5">
        <v>1101.357855679109</v>
      </c>
    </row>
    <row r="49" spans="1:7" x14ac:dyDescent="0.2">
      <c r="A49" s="3">
        <v>47</v>
      </c>
      <c r="B49" s="4">
        <v>44150</v>
      </c>
      <c r="C49" s="5">
        <v>10742.795106779748</v>
      </c>
      <c r="D49" s="5">
        <v>9620.804415328399</v>
      </c>
      <c r="E49" s="5">
        <v>1121.9906914513483</v>
      </c>
      <c r="F49" s="34"/>
      <c r="G49" s="34"/>
    </row>
    <row r="50" spans="1:7" x14ac:dyDescent="0.2">
      <c r="A50" s="3">
        <v>48</v>
      </c>
      <c r="B50" s="4">
        <v>44157</v>
      </c>
      <c r="C50" s="5">
        <v>10599.778380033082</v>
      </c>
      <c r="D50" s="5">
        <v>9456.0603419716208</v>
      </c>
      <c r="E50" s="5">
        <v>1143.7180380614591</v>
      </c>
      <c r="F50" s="34"/>
      <c r="G50" s="34"/>
    </row>
    <row r="51" spans="1:7" x14ac:dyDescent="0.2">
      <c r="A51" s="3">
        <v>49</v>
      </c>
      <c r="B51" s="4">
        <v>44164</v>
      </c>
      <c r="C51" s="5">
        <v>11878.284752566919</v>
      </c>
      <c r="D51" s="5">
        <v>10584.26308222541</v>
      </c>
      <c r="E51" s="5">
        <v>1294.0216703415081</v>
      </c>
      <c r="F51" s="34"/>
      <c r="G51" s="34"/>
    </row>
    <row r="52" spans="1:7" x14ac:dyDescent="0.2">
      <c r="A52" s="3">
        <v>50</v>
      </c>
      <c r="B52" s="4">
        <v>44171</v>
      </c>
      <c r="C52" s="5">
        <v>12803.183350279724</v>
      </c>
      <c r="D52" s="5">
        <v>11563.575083405462</v>
      </c>
      <c r="E52" s="5">
        <v>1239.6082668742615</v>
      </c>
      <c r="F52" s="34"/>
      <c r="G52" s="34"/>
    </row>
    <row r="53" spans="1:7" x14ac:dyDescent="0.2">
      <c r="A53" s="3">
        <v>51</v>
      </c>
      <c r="B53" s="4">
        <v>44178</v>
      </c>
      <c r="C53" s="5">
        <v>14318.545936637922</v>
      </c>
      <c r="D53" s="5">
        <v>12999.352780114488</v>
      </c>
      <c r="E53" s="5">
        <v>1319.193156523434</v>
      </c>
      <c r="F53" s="34"/>
      <c r="G53" s="34"/>
    </row>
    <row r="54" spans="1:7" x14ac:dyDescent="0.2">
      <c r="A54" s="3">
        <v>52</v>
      </c>
      <c r="B54" s="4">
        <v>44185</v>
      </c>
      <c r="C54" s="5">
        <v>17522.477568869264</v>
      </c>
      <c r="D54" s="5">
        <v>15905.159038307225</v>
      </c>
      <c r="E54" s="5">
        <v>1617.3185305620405</v>
      </c>
      <c r="F54" s="34"/>
      <c r="G54" s="34"/>
    </row>
    <row r="55" spans="1:7" x14ac:dyDescent="0.2">
      <c r="A55" s="3">
        <v>53</v>
      </c>
      <c r="B55" s="4">
        <v>44192</v>
      </c>
      <c r="C55" s="5">
        <v>20227.803524066701</v>
      </c>
      <c r="D55" s="5">
        <v>19174.022868903168</v>
      </c>
      <c r="E55" s="5">
        <v>1053.7806551635344</v>
      </c>
      <c r="F55" s="34"/>
      <c r="G55" s="34"/>
    </row>
    <row r="56" spans="1:7" x14ac:dyDescent="0.2">
      <c r="A56" s="3">
        <v>1</v>
      </c>
      <c r="B56" s="4">
        <v>44199</v>
      </c>
      <c r="C56" s="5">
        <v>23508.420505552953</v>
      </c>
      <c r="D56" s="5">
        <v>22760.242361879555</v>
      </c>
      <c r="E56" s="5">
        <v>748.17814367339759</v>
      </c>
      <c r="F56" s="34"/>
      <c r="G56" s="34"/>
    </row>
    <row r="57" spans="1:7" x14ac:dyDescent="0.2">
      <c r="A57" s="3">
        <v>2</v>
      </c>
      <c r="B57" s="4">
        <v>44206</v>
      </c>
      <c r="C57" s="5">
        <v>24951.657858101858</v>
      </c>
      <c r="D57" s="5">
        <v>24214.850968766674</v>
      </c>
      <c r="E57" s="5">
        <v>736.8068893351824</v>
      </c>
      <c r="F57" s="34"/>
      <c r="G57" s="34"/>
    </row>
    <row r="58" spans="1:7" x14ac:dyDescent="0.2">
      <c r="A58" s="3">
        <v>3</v>
      </c>
      <c r="B58" s="4">
        <v>44213</v>
      </c>
      <c r="C58" s="5">
        <v>21803.051107375952</v>
      </c>
      <c r="D58" s="5">
        <v>21065.998390917386</v>
      </c>
      <c r="E58" s="5">
        <v>737.0527164585676</v>
      </c>
      <c r="F58" s="34"/>
      <c r="G58" s="34"/>
    </row>
    <row r="59" spans="1:7" x14ac:dyDescent="0.2">
      <c r="A59" s="3">
        <v>4</v>
      </c>
      <c r="B59" s="4">
        <v>44220</v>
      </c>
      <c r="C59" s="5">
        <v>15817.866561475304</v>
      </c>
      <c r="D59" s="5">
        <v>15132.375515779999</v>
      </c>
      <c r="E59" s="5">
        <v>685.49104569530505</v>
      </c>
      <c r="F59" s="34"/>
      <c r="G59" s="34"/>
    </row>
    <row r="60" spans="1:7" x14ac:dyDescent="0.2">
      <c r="A60" s="3">
        <v>5</v>
      </c>
      <c r="B60" s="4">
        <v>44227</v>
      </c>
      <c r="C60" s="5">
        <v>13830.8453431665</v>
      </c>
      <c r="D60" s="5">
        <v>12770.91602960604</v>
      </c>
      <c r="E60" s="5">
        <v>1059.929313560461</v>
      </c>
      <c r="F60" s="34"/>
      <c r="G60" s="34"/>
    </row>
    <row r="61" spans="1:7" x14ac:dyDescent="0.2">
      <c r="A61" s="3">
        <v>6</v>
      </c>
      <c r="B61" s="4">
        <v>44234</v>
      </c>
      <c r="C61" s="5">
        <v>12181.504434362447</v>
      </c>
      <c r="D61" s="5">
        <v>11042.695312504085</v>
      </c>
      <c r="E61" s="5">
        <v>1138.8091218583597</v>
      </c>
      <c r="F61" s="34"/>
      <c r="G61" s="34"/>
    </row>
    <row r="62" spans="1:7" x14ac:dyDescent="0.2">
      <c r="A62" s="3">
        <v>7</v>
      </c>
      <c r="B62" s="4">
        <v>44241</v>
      </c>
      <c r="C62" s="5">
        <v>11438.682676142964</v>
      </c>
      <c r="D62" s="5">
        <v>10437.788304344547</v>
      </c>
      <c r="E62" s="5">
        <v>1000.8943717984162</v>
      </c>
      <c r="F62" s="34"/>
      <c r="G62" s="34"/>
    </row>
    <row r="63" spans="1:7" x14ac:dyDescent="0.2">
      <c r="A63" s="3">
        <v>8</v>
      </c>
      <c r="B63" s="4">
        <v>44248</v>
      </c>
      <c r="C63" s="5">
        <v>10715.406191023027</v>
      </c>
      <c r="D63" s="5">
        <v>9661.0960158541857</v>
      </c>
      <c r="E63" s="5">
        <v>1054.3101751688403</v>
      </c>
      <c r="F63" s="34"/>
      <c r="G63" s="34"/>
    </row>
    <row r="64" spans="1:7" x14ac:dyDescent="0.2">
      <c r="A64" s="3">
        <v>9</v>
      </c>
      <c r="B64" s="4">
        <v>44255</v>
      </c>
      <c r="C64" s="5">
        <v>10963.44979174218</v>
      </c>
      <c r="D64" s="5">
        <v>9635.744970939304</v>
      </c>
      <c r="E64" s="5">
        <v>1327.7048208028759</v>
      </c>
      <c r="F64" s="34"/>
      <c r="G64" s="34"/>
    </row>
    <row r="65" spans="1:7" x14ac:dyDescent="0.2">
      <c r="A65" s="3">
        <v>10</v>
      </c>
      <c r="B65" s="4">
        <v>44262</v>
      </c>
      <c r="C65" s="5">
        <v>10919.799080253215</v>
      </c>
      <c r="D65" s="5">
        <v>9774.2298613018575</v>
      </c>
      <c r="E65" s="5">
        <v>1145.5692189513568</v>
      </c>
      <c r="F65" s="34"/>
      <c r="G65" s="34"/>
    </row>
    <row r="66" spans="1:7" x14ac:dyDescent="0.2">
      <c r="A66" s="3">
        <v>11</v>
      </c>
      <c r="B66" s="4">
        <v>44269</v>
      </c>
      <c r="C66" s="5">
        <v>10167.94712254021</v>
      </c>
      <c r="D66" s="5">
        <v>9040.8443149355917</v>
      </c>
      <c r="E66" s="5">
        <v>1127.1028076046182</v>
      </c>
      <c r="F66" s="34"/>
      <c r="G66" s="34"/>
    </row>
    <row r="67" spans="1:7" x14ac:dyDescent="0.2">
      <c r="A67" s="3">
        <v>12</v>
      </c>
      <c r="B67" s="4">
        <v>44276</v>
      </c>
      <c r="C67" s="5">
        <v>10171.189454925468</v>
      </c>
      <c r="D67" s="5">
        <v>9154.7650152867682</v>
      </c>
      <c r="E67" s="5">
        <v>1016.4244396387002</v>
      </c>
      <c r="F67" s="34"/>
      <c r="G67" s="34"/>
    </row>
    <row r="68" spans="1:7" x14ac:dyDescent="0.2">
      <c r="A68" s="3">
        <v>13</v>
      </c>
      <c r="B68" s="4">
        <v>44283</v>
      </c>
      <c r="C68" s="5">
        <v>10617.366823718807</v>
      </c>
      <c r="D68" s="5">
        <v>9261.0505945487566</v>
      </c>
      <c r="E68" s="5">
        <v>1356.3162291700496</v>
      </c>
      <c r="F68" s="34"/>
      <c r="G68" s="34"/>
    </row>
    <row r="69" spans="1:7" x14ac:dyDescent="0.2">
      <c r="A69" s="3">
        <v>14</v>
      </c>
      <c r="B69" s="4">
        <v>44290</v>
      </c>
      <c r="C69" s="5">
        <v>10846.309924446612</v>
      </c>
      <c r="D69" s="5">
        <v>9693.1555912713702</v>
      </c>
      <c r="E69" s="5">
        <v>1153.1543331752418</v>
      </c>
      <c r="F69" s="34"/>
      <c r="G69" s="34"/>
    </row>
    <row r="70" spans="1:7" x14ac:dyDescent="0.2">
      <c r="A70" s="3">
        <v>15</v>
      </c>
      <c r="B70" s="4">
        <v>44297</v>
      </c>
      <c r="C70" s="5">
        <v>10808.951742604355</v>
      </c>
      <c r="D70" s="5">
        <v>9695.377252279819</v>
      </c>
      <c r="E70" s="5">
        <v>1113.5744903245356</v>
      </c>
      <c r="F70" s="34"/>
      <c r="G70" s="34"/>
    </row>
    <row r="71" spans="1:7" x14ac:dyDescent="0.2">
      <c r="A71" s="3">
        <v>16</v>
      </c>
      <c r="B71" s="4">
        <v>44304</v>
      </c>
      <c r="C71" s="5">
        <v>10634.466620869831</v>
      </c>
      <c r="D71" s="5">
        <v>9649.3924694308625</v>
      </c>
      <c r="E71" s="5">
        <v>985.07415143896696</v>
      </c>
      <c r="F71" s="34"/>
      <c r="G71" s="34"/>
    </row>
    <row r="72" spans="1:7" x14ac:dyDescent="0.2">
      <c r="A72" s="3">
        <v>17</v>
      </c>
      <c r="B72" s="4">
        <v>44311</v>
      </c>
      <c r="C72" s="5">
        <v>10920.425516512232</v>
      </c>
      <c r="D72" s="5">
        <v>9724.3244333713319</v>
      </c>
      <c r="E72" s="5">
        <v>1196.1010831408998</v>
      </c>
      <c r="F72" s="34"/>
      <c r="G72" s="34"/>
    </row>
    <row r="73" spans="1:7" x14ac:dyDescent="0.2">
      <c r="A73" s="3">
        <v>18</v>
      </c>
      <c r="B73" s="4">
        <v>44318</v>
      </c>
      <c r="C73" s="5">
        <v>11469.530124524383</v>
      </c>
      <c r="D73" s="5">
        <v>10293.355197015908</v>
      </c>
      <c r="E73" s="5">
        <v>1176.1749275084742</v>
      </c>
      <c r="F73" s="34"/>
      <c r="G73" s="34"/>
    </row>
    <row r="74" spans="1:7" x14ac:dyDescent="0.2">
      <c r="A74" s="3">
        <v>19</v>
      </c>
      <c r="B74" s="4">
        <v>44325</v>
      </c>
      <c r="C74" s="5">
        <v>11719.539985109363</v>
      </c>
      <c r="D74" s="5">
        <v>10619.188243589808</v>
      </c>
      <c r="E74" s="5">
        <v>1100.3517415195545</v>
      </c>
      <c r="F74" s="34"/>
      <c r="G74" s="34"/>
    </row>
    <row r="75" spans="1:7" x14ac:dyDescent="0.2">
      <c r="A75" s="3">
        <v>20</v>
      </c>
      <c r="B75" s="4">
        <v>44332</v>
      </c>
      <c r="C75" s="5">
        <v>11771.740925020478</v>
      </c>
      <c r="D75" s="5">
        <v>10702.813450321481</v>
      </c>
      <c r="E75" s="5">
        <v>1068.9274746989986</v>
      </c>
      <c r="F75" s="34"/>
      <c r="G75" s="34"/>
    </row>
    <row r="76" spans="1:7" x14ac:dyDescent="0.2">
      <c r="A76" s="3">
        <v>21</v>
      </c>
      <c r="B76" s="4">
        <v>44339</v>
      </c>
      <c r="C76" s="5">
        <v>12282.716628653827</v>
      </c>
      <c r="D76" s="5">
        <v>11129.118337619971</v>
      </c>
      <c r="E76" s="5">
        <v>1153.5982910338553</v>
      </c>
      <c r="F76" s="34"/>
      <c r="G76" s="34"/>
    </row>
    <row r="77" spans="1:7" x14ac:dyDescent="0.2">
      <c r="A77" s="3">
        <v>22</v>
      </c>
      <c r="B77" s="4">
        <v>44346</v>
      </c>
      <c r="C77" s="5">
        <v>13561.435839081496</v>
      </c>
      <c r="D77" s="5">
        <v>12344.855749229919</v>
      </c>
      <c r="E77" s="5">
        <v>1216.580089851577</v>
      </c>
      <c r="F77" s="34"/>
      <c r="G77" s="34"/>
    </row>
    <row r="78" spans="1:7" x14ac:dyDescent="0.2">
      <c r="A78" s="3">
        <v>23</v>
      </c>
      <c r="B78" s="4">
        <v>44353</v>
      </c>
      <c r="C78" s="5">
        <v>14335.988886244628</v>
      </c>
      <c r="D78" s="5">
        <v>13067.442338844627</v>
      </c>
      <c r="E78" s="5">
        <v>1268.5465474000009</v>
      </c>
      <c r="F78" s="34"/>
      <c r="G78" s="34"/>
    </row>
    <row r="79" spans="1:7" x14ac:dyDescent="0.2">
      <c r="A79" s="3">
        <v>24</v>
      </c>
      <c r="B79" s="4">
        <v>44360</v>
      </c>
      <c r="C79" s="5">
        <v>13940.327820303773</v>
      </c>
      <c r="D79" s="5">
        <v>12809.148530028164</v>
      </c>
      <c r="E79" s="5">
        <v>1131.1792902756106</v>
      </c>
      <c r="F79" s="34"/>
      <c r="G79" s="34"/>
    </row>
    <row r="80" spans="1:7" x14ac:dyDescent="0.2">
      <c r="A80" s="3">
        <v>25</v>
      </c>
      <c r="B80" s="4">
        <v>44367</v>
      </c>
      <c r="C80" s="5">
        <v>15718.905012996704</v>
      </c>
      <c r="D80" s="5">
        <v>14659.23583895604</v>
      </c>
      <c r="E80" s="5">
        <v>1059.6691740406641</v>
      </c>
      <c r="F80" s="34"/>
      <c r="G80" s="34"/>
    </row>
    <row r="81" spans="1:7" x14ac:dyDescent="0.2">
      <c r="A81" s="3">
        <v>26</v>
      </c>
      <c r="B81" s="4">
        <v>44374</v>
      </c>
      <c r="C81" s="5">
        <v>17343.281093254343</v>
      </c>
      <c r="D81" s="5">
        <v>16325.854368776396</v>
      </c>
      <c r="E81" s="5">
        <v>1017.4267244779476</v>
      </c>
      <c r="F81" s="34"/>
      <c r="G81" s="34"/>
    </row>
    <row r="82" spans="1:7" x14ac:dyDescent="0.2">
      <c r="A82" s="3">
        <v>27</v>
      </c>
      <c r="B82" s="4">
        <v>44381</v>
      </c>
      <c r="C82" s="5">
        <v>18872.355324373086</v>
      </c>
      <c r="D82" s="5">
        <v>18029.707892111881</v>
      </c>
      <c r="E82" s="5">
        <v>842.64743226120777</v>
      </c>
      <c r="F82" s="34"/>
      <c r="G82" s="34"/>
    </row>
    <row r="83" spans="1:7" x14ac:dyDescent="0.2">
      <c r="A83" s="3">
        <v>28</v>
      </c>
      <c r="B83" s="4">
        <v>44388</v>
      </c>
      <c r="C83" s="5">
        <v>21354.786915203324</v>
      </c>
      <c r="D83" s="5">
        <v>19957.298427323345</v>
      </c>
      <c r="E83" s="5">
        <v>1397.4884878799783</v>
      </c>
      <c r="F83" s="34"/>
      <c r="G83" s="34"/>
    </row>
    <row r="84" spans="1:7" x14ac:dyDescent="0.2">
      <c r="A84" s="3">
        <v>29</v>
      </c>
      <c r="B84" s="4">
        <v>44395</v>
      </c>
      <c r="C84" s="5">
        <v>20388.799062498681</v>
      </c>
      <c r="D84" s="5">
        <v>19548.436587885983</v>
      </c>
      <c r="E84" s="5">
        <v>840.36247461270023</v>
      </c>
      <c r="F84" s="34"/>
      <c r="G84" s="34"/>
    </row>
    <row r="85" spans="1:7" x14ac:dyDescent="0.2">
      <c r="A85" s="3">
        <v>30</v>
      </c>
      <c r="B85" s="4">
        <v>44402</v>
      </c>
      <c r="C85" s="5">
        <v>19064.72355494371</v>
      </c>
      <c r="D85" s="5">
        <v>17908.929545215055</v>
      </c>
      <c r="E85" s="5">
        <v>1155.7940097286578</v>
      </c>
      <c r="F85" s="34"/>
      <c r="G85" s="34"/>
    </row>
    <row r="86" spans="1:7" x14ac:dyDescent="0.2">
      <c r="A86" s="3">
        <v>31</v>
      </c>
      <c r="B86" s="4">
        <v>44409</v>
      </c>
      <c r="C86" s="5">
        <v>17440.335877268368</v>
      </c>
      <c r="D86" s="5">
        <v>16096.158691960511</v>
      </c>
      <c r="E86" s="5">
        <v>1344.177185307856</v>
      </c>
      <c r="F86" s="34"/>
      <c r="G86" s="34"/>
    </row>
    <row r="87" spans="1:7" x14ac:dyDescent="0.2">
      <c r="A87" s="3">
        <v>32</v>
      </c>
      <c r="B87" s="4">
        <v>44416</v>
      </c>
      <c r="C87" s="5">
        <v>15644.729339580321</v>
      </c>
      <c r="D87" s="5">
        <v>14467.161746471033</v>
      </c>
      <c r="E87" s="5">
        <v>1177.5675931092883</v>
      </c>
      <c r="F87" s="34"/>
      <c r="G87" s="34"/>
    </row>
    <row r="88" spans="1:7" x14ac:dyDescent="0.2">
      <c r="A88" s="3">
        <v>33</v>
      </c>
      <c r="B88" s="4">
        <v>44423</v>
      </c>
      <c r="C88" s="5">
        <v>15774.052031338184</v>
      </c>
      <c r="D88" s="5">
        <v>14637.682080382463</v>
      </c>
      <c r="E88" s="5">
        <v>1136.3699509557198</v>
      </c>
      <c r="F88" s="34"/>
      <c r="G88" s="34"/>
    </row>
    <row r="89" spans="1:7" x14ac:dyDescent="0.2">
      <c r="A89" s="3">
        <v>34</v>
      </c>
      <c r="B89" s="4">
        <v>44430</v>
      </c>
      <c r="C89" s="5">
        <v>14877.011903249784</v>
      </c>
      <c r="D89" s="5">
        <v>13739.515066187898</v>
      </c>
      <c r="E89" s="5">
        <v>1137.4968370618863</v>
      </c>
      <c r="F89" s="34"/>
      <c r="G89" s="34"/>
    </row>
    <row r="90" spans="1:7" x14ac:dyDescent="0.2">
      <c r="A90" s="3">
        <v>35</v>
      </c>
      <c r="B90" s="4">
        <v>44437</v>
      </c>
      <c r="C90" s="5">
        <v>14685.691730148448</v>
      </c>
      <c r="D90" s="5">
        <v>13377.643134581167</v>
      </c>
      <c r="E90" s="5">
        <v>1308.0485955672805</v>
      </c>
      <c r="F90" s="34"/>
      <c r="G90" s="34"/>
    </row>
    <row r="91" spans="1:7" x14ac:dyDescent="0.2">
      <c r="A91" s="3">
        <v>36</v>
      </c>
      <c r="B91" s="4">
        <v>44444</v>
      </c>
      <c r="C91" s="5">
        <v>13675.03858615551</v>
      </c>
      <c r="D91" s="5">
        <v>12296.741688632033</v>
      </c>
      <c r="E91" s="5">
        <v>1378.2968975234755</v>
      </c>
      <c r="F91" s="34"/>
      <c r="G91" s="34"/>
    </row>
    <row r="92" spans="1:7" x14ac:dyDescent="0.2">
      <c r="A92" s="3">
        <v>37</v>
      </c>
      <c r="B92" s="4">
        <v>44451</v>
      </c>
      <c r="C92" s="5">
        <v>12166.020691025748</v>
      </c>
      <c r="D92" s="5">
        <v>11008.891280206488</v>
      </c>
      <c r="E92" s="5">
        <v>1157.1294108192592</v>
      </c>
      <c r="F92" s="34"/>
      <c r="G92" s="34"/>
    </row>
    <row r="93" spans="1:7" x14ac:dyDescent="0.2">
      <c r="A93" s="3">
        <v>38</v>
      </c>
      <c r="B93" s="4">
        <v>44458</v>
      </c>
      <c r="C93" s="5">
        <v>11785.293837041938</v>
      </c>
      <c r="D93" s="5">
        <v>10495.609486138059</v>
      </c>
      <c r="E93" s="5">
        <v>1289.6843509038795</v>
      </c>
      <c r="F93" s="34"/>
      <c r="G93" s="34"/>
    </row>
    <row r="94" spans="1:7" x14ac:dyDescent="0.2">
      <c r="A94" s="3">
        <v>39</v>
      </c>
      <c r="B94" s="4">
        <v>44465</v>
      </c>
      <c r="C94" s="5">
        <v>11154.577136945016</v>
      </c>
      <c r="D94" s="5">
        <v>9862.6521588092037</v>
      </c>
      <c r="E94" s="5">
        <v>1291.9249781358137</v>
      </c>
      <c r="F94" s="34"/>
      <c r="G94" s="34"/>
    </row>
    <row r="95" spans="1:7" x14ac:dyDescent="0.2">
      <c r="A95" s="3">
        <v>40</v>
      </c>
      <c r="B95" s="4">
        <v>44472</v>
      </c>
      <c r="C95" s="5">
        <v>11141.546769354856</v>
      </c>
      <c r="D95" s="5">
        <v>9823.1156907112927</v>
      </c>
      <c r="E95" s="5">
        <v>1318.4310786435638</v>
      </c>
      <c r="F95" s="34"/>
      <c r="G95" s="34"/>
    </row>
    <row r="96" spans="1:7" x14ac:dyDescent="0.2">
      <c r="A96" s="3">
        <v>41</v>
      </c>
      <c r="B96" s="4">
        <v>44479</v>
      </c>
      <c r="C96" s="5">
        <v>11022.146323345492</v>
      </c>
      <c r="D96" s="5">
        <v>9804.2375489423575</v>
      </c>
      <c r="E96" s="5">
        <v>1217.9087744031356</v>
      </c>
      <c r="F96" s="34"/>
      <c r="G96" s="34"/>
    </row>
    <row r="97" spans="1:7" x14ac:dyDescent="0.2">
      <c r="A97" s="3">
        <v>42</v>
      </c>
      <c r="B97" s="4">
        <v>44486</v>
      </c>
      <c r="C97" s="5">
        <v>10435.824097537687</v>
      </c>
      <c r="D97" s="5">
        <v>9262.9215125085011</v>
      </c>
      <c r="E97" s="5">
        <v>1172.9025850291853</v>
      </c>
      <c r="F97" s="34"/>
      <c r="G97" s="34"/>
    </row>
    <row r="98" spans="1:7" x14ac:dyDescent="0.2">
      <c r="A98" s="3">
        <v>43</v>
      </c>
      <c r="B98" s="4">
        <v>44493</v>
      </c>
      <c r="C98" s="5">
        <v>10038.852012713611</v>
      </c>
      <c r="D98" s="5">
        <v>8858.8532345246458</v>
      </c>
      <c r="E98" s="5">
        <v>1179.9987781889645</v>
      </c>
      <c r="F98" s="34"/>
      <c r="G98" s="34"/>
    </row>
    <row r="99" spans="1:7" x14ac:dyDescent="0.2">
      <c r="A99" s="3">
        <v>44</v>
      </c>
      <c r="B99" s="4">
        <v>44500</v>
      </c>
      <c r="C99" s="5">
        <v>11129.791369259085</v>
      </c>
      <c r="D99" s="5">
        <v>9754.7785881590353</v>
      </c>
      <c r="E99" s="5">
        <v>1375.0127811000493</v>
      </c>
      <c r="F99" s="34"/>
      <c r="G99" s="34"/>
    </row>
    <row r="100" spans="1:7" x14ac:dyDescent="0.2">
      <c r="A100" s="3">
        <v>45</v>
      </c>
      <c r="B100" s="4">
        <v>44507</v>
      </c>
      <c r="C100" s="5">
        <v>10962.07385168029</v>
      </c>
      <c r="D100" s="5">
        <v>9677.288823377774</v>
      </c>
      <c r="E100" s="5">
        <v>1284.7850283025161</v>
      </c>
      <c r="F100" s="34"/>
      <c r="G100" s="34"/>
    </row>
    <row r="101" spans="1:7" x14ac:dyDescent="0.2">
      <c r="A101" s="3">
        <v>46</v>
      </c>
      <c r="B101" s="4">
        <v>44514</v>
      </c>
      <c r="C101" s="5">
        <v>10330.088968554775</v>
      </c>
      <c r="D101" s="5">
        <v>9201.217264932</v>
      </c>
      <c r="E101" s="5">
        <v>1128.8717036227754</v>
      </c>
      <c r="F101" s="34"/>
      <c r="G101" s="34"/>
    </row>
    <row r="102" spans="1:7" x14ac:dyDescent="0.2">
      <c r="A102" s="3">
        <v>47</v>
      </c>
      <c r="B102" s="4">
        <v>44521</v>
      </c>
      <c r="C102" s="5">
        <v>10142.536804324454</v>
      </c>
      <c r="D102" s="5">
        <v>9055.8770452427416</v>
      </c>
      <c r="E102" s="5">
        <v>1086.6597590817137</v>
      </c>
      <c r="F102" s="34"/>
      <c r="G102" s="34"/>
    </row>
    <row r="103" spans="1:7" x14ac:dyDescent="0.2">
      <c r="A103" s="3">
        <v>48</v>
      </c>
      <c r="B103" s="4">
        <v>44528</v>
      </c>
      <c r="C103" s="5">
        <v>11472.722766898136</v>
      </c>
      <c r="D103" s="5">
        <v>10061.567786880867</v>
      </c>
      <c r="E103" s="5">
        <v>1411.1549800172688</v>
      </c>
      <c r="F103" s="34"/>
      <c r="G103" s="34"/>
    </row>
    <row r="104" spans="1:7" x14ac:dyDescent="0.2">
      <c r="A104" s="3">
        <v>49</v>
      </c>
      <c r="B104" s="4">
        <v>44535</v>
      </c>
      <c r="C104" s="5">
        <v>11281.73969939276</v>
      </c>
      <c r="D104" s="5">
        <v>10006.795624917224</v>
      </c>
      <c r="E104" s="5">
        <v>1274.9440744755357</v>
      </c>
      <c r="F104" s="34"/>
      <c r="G104" s="34"/>
    </row>
    <row r="105" spans="1:7" x14ac:dyDescent="0.2">
      <c r="A105" s="3">
        <v>50</v>
      </c>
      <c r="B105" s="4">
        <v>44542</v>
      </c>
      <c r="C105" s="5">
        <v>12526.94408244431</v>
      </c>
      <c r="D105" s="5">
        <v>11064.79085606517</v>
      </c>
      <c r="E105" s="5">
        <v>1462.1532263791398</v>
      </c>
      <c r="F105" s="34"/>
      <c r="G105" s="34"/>
    </row>
    <row r="106" spans="1:7" x14ac:dyDescent="0.2">
      <c r="A106" s="3">
        <v>51</v>
      </c>
      <c r="B106" s="4">
        <v>44549</v>
      </c>
      <c r="C106" s="5">
        <v>13296.747931837315</v>
      </c>
      <c r="D106" s="5">
        <v>11774.898395670891</v>
      </c>
      <c r="E106" s="5">
        <v>1521.8495361664241</v>
      </c>
      <c r="F106" s="34"/>
      <c r="G106" s="34"/>
    </row>
    <row r="107" spans="1:7" x14ac:dyDescent="0.2">
      <c r="A107" s="3">
        <v>52</v>
      </c>
      <c r="B107" s="4">
        <v>44556</v>
      </c>
      <c r="C107" s="5">
        <v>13562.624829795925</v>
      </c>
      <c r="D107" s="5">
        <v>11885.01708698021</v>
      </c>
      <c r="E107" s="5">
        <v>1677.6077428157155</v>
      </c>
      <c r="F107" s="34"/>
      <c r="G107" s="34"/>
    </row>
    <row r="108" spans="1:7" x14ac:dyDescent="0.2">
      <c r="A108" s="3">
        <v>1</v>
      </c>
      <c r="B108" s="4">
        <v>44563</v>
      </c>
      <c r="C108" s="5">
        <v>12397.982720077011</v>
      </c>
      <c r="D108" s="5">
        <v>11261.227006745281</v>
      </c>
      <c r="E108" s="5">
        <v>1136.7557133317289</v>
      </c>
      <c r="F108" s="34"/>
      <c r="G108" s="34"/>
    </row>
    <row r="109" spans="1:7" x14ac:dyDescent="0.2">
      <c r="A109" s="3">
        <v>2</v>
      </c>
      <c r="B109" s="4">
        <v>44570</v>
      </c>
      <c r="C109" s="5">
        <v>11319.400866400469</v>
      </c>
      <c r="D109" s="5">
        <v>10253.898724685718</v>
      </c>
      <c r="E109" s="5">
        <v>1065.5021417147507</v>
      </c>
      <c r="F109" s="34"/>
      <c r="G109" s="34"/>
    </row>
    <row r="110" spans="1:7" x14ac:dyDescent="0.2">
      <c r="A110" s="3">
        <v>3</v>
      </c>
      <c r="B110" s="4">
        <v>44577</v>
      </c>
      <c r="C110" s="5">
        <v>10324.500094204916</v>
      </c>
      <c r="D110" s="5">
        <v>9277.6336945043149</v>
      </c>
      <c r="E110" s="5">
        <v>1046.8663997006015</v>
      </c>
      <c r="F110" s="34"/>
      <c r="G110" s="34"/>
    </row>
    <row r="111" spans="1:7" x14ac:dyDescent="0.2">
      <c r="A111" s="3">
        <v>4</v>
      </c>
      <c r="B111" s="4">
        <v>44584</v>
      </c>
      <c r="C111" s="5">
        <v>9781.8199110705973</v>
      </c>
      <c r="D111" s="5">
        <v>8735.814381864755</v>
      </c>
      <c r="E111" s="5">
        <v>1046.0055292058419</v>
      </c>
      <c r="F111" s="34"/>
      <c r="G111" s="34"/>
    </row>
    <row r="112" spans="1:7" x14ac:dyDescent="0.2">
      <c r="A112" s="3">
        <v>5</v>
      </c>
      <c r="B112" s="4">
        <v>44591</v>
      </c>
      <c r="C112" s="5">
        <v>10155.441019861522</v>
      </c>
      <c r="D112" s="5">
        <v>8949.1350144920507</v>
      </c>
      <c r="E112" s="5">
        <v>1206.3060053694717</v>
      </c>
      <c r="F112" s="34"/>
      <c r="G112" s="34"/>
    </row>
    <row r="113" spans="1:7" x14ac:dyDescent="0.2">
      <c r="A113" s="3">
        <v>6</v>
      </c>
      <c r="B113" s="4">
        <v>44598</v>
      </c>
      <c r="C113" s="5">
        <v>9837.5111986755965</v>
      </c>
      <c r="D113" s="5">
        <v>8750.9204233242363</v>
      </c>
      <c r="E113" s="5">
        <v>1086.5907753513602</v>
      </c>
      <c r="F113" s="34"/>
      <c r="G113" s="34"/>
    </row>
    <row r="114" spans="1:7" x14ac:dyDescent="0.2">
      <c r="A114" s="3">
        <v>7</v>
      </c>
      <c r="B114" s="4">
        <v>44605</v>
      </c>
      <c r="C114" s="5">
        <v>9507.6264876556143</v>
      </c>
      <c r="D114" s="5">
        <v>8469.7480133239769</v>
      </c>
      <c r="E114" s="5">
        <v>1037.8784743316369</v>
      </c>
      <c r="F114" s="34"/>
      <c r="G114" s="34"/>
    </row>
    <row r="115" spans="1:7" x14ac:dyDescent="0.2">
      <c r="A115" s="3">
        <v>8</v>
      </c>
      <c r="B115" s="4">
        <v>44612</v>
      </c>
      <c r="C115" s="5">
        <v>9522.8880630021067</v>
      </c>
      <c r="D115" s="5">
        <v>8415.5224299677138</v>
      </c>
      <c r="E115" s="5">
        <v>1107.3656330343931</v>
      </c>
      <c r="F115" s="34"/>
      <c r="G115" s="34"/>
    </row>
    <row r="116" spans="1:7" x14ac:dyDescent="0.2">
      <c r="A116" s="3">
        <v>9</v>
      </c>
      <c r="B116" s="4">
        <v>44619</v>
      </c>
      <c r="C116" s="5">
        <v>10134.667176320025</v>
      </c>
      <c r="D116" s="5">
        <v>8776.8835647875203</v>
      </c>
      <c r="E116" s="5">
        <v>1357.7836115325044</v>
      </c>
      <c r="F116" s="34"/>
      <c r="G116" s="34"/>
    </row>
    <row r="117" spans="1:7" x14ac:dyDescent="0.2">
      <c r="A117" s="99" t="s">
        <v>173</v>
      </c>
      <c r="B117" s="99"/>
      <c r="C117" s="27">
        <f>SUM(C3:C116)</f>
        <v>1391516.3284383866</v>
      </c>
      <c r="D117" s="27">
        <f t="shared" ref="D117:E117" si="0">SUM(D3:D116)</f>
        <v>1269491.2079009875</v>
      </c>
      <c r="E117" s="27">
        <f t="shared" si="0"/>
        <v>122025.12053739878</v>
      </c>
    </row>
    <row r="118" spans="1:7" x14ac:dyDescent="0.2">
      <c r="A118" s="14"/>
      <c r="B118" s="14"/>
      <c r="C118" s="16"/>
      <c r="D118" s="17"/>
      <c r="E118" s="17"/>
    </row>
    <row r="119" spans="1:7" x14ac:dyDescent="0.2">
      <c r="A119" s="18" t="s">
        <v>24</v>
      </c>
      <c r="B119" s="15"/>
      <c r="C119" s="36"/>
      <c r="D119" s="37"/>
      <c r="E119" s="37"/>
      <c r="F119" s="34"/>
      <c r="G119" s="34"/>
    </row>
    <row r="120" spans="1:7" x14ac:dyDescent="0.2">
      <c r="A120" s="19" t="s">
        <v>174</v>
      </c>
      <c r="B120" s="20"/>
      <c r="C120" s="28">
        <v>301106.07506896695</v>
      </c>
      <c r="D120" s="21"/>
      <c r="E120" s="22"/>
      <c r="F120" s="23"/>
      <c r="G120" s="23"/>
    </row>
    <row r="121" spans="1:7" x14ac:dyDescent="0.2">
      <c r="A121" s="18" t="s">
        <v>22</v>
      </c>
      <c r="B121" s="24"/>
      <c r="C121" s="25"/>
      <c r="D121" s="23"/>
      <c r="E121" s="23"/>
      <c r="F121" s="23"/>
      <c r="G121" s="23"/>
    </row>
    <row r="122" spans="1:7" x14ac:dyDescent="0.2">
      <c r="A122" s="19" t="s">
        <v>174</v>
      </c>
      <c r="B122" s="20"/>
      <c r="C122" s="28">
        <v>285760.83623377513</v>
      </c>
      <c r="D122" s="23"/>
      <c r="E122" s="26"/>
      <c r="F122" s="23"/>
      <c r="G122" s="23"/>
    </row>
    <row r="123" spans="1:7" x14ac:dyDescent="0.2">
      <c r="E123" s="1"/>
    </row>
    <row r="124" spans="1:7" x14ac:dyDescent="0.2">
      <c r="E124" s="1"/>
    </row>
    <row r="125" spans="1:7" x14ac:dyDescent="0.2">
      <c r="E125" s="1"/>
    </row>
    <row r="126" spans="1:7" x14ac:dyDescent="0.2">
      <c r="E126" s="1"/>
    </row>
    <row r="127" spans="1:7" x14ac:dyDescent="0.2">
      <c r="E127" s="1"/>
    </row>
    <row r="128" spans="1:7" x14ac:dyDescent="0.2">
      <c r="E128" s="1"/>
    </row>
    <row r="129" spans="5:5" x14ac:dyDescent="0.2">
      <c r="E129" s="1"/>
    </row>
    <row r="130" spans="5:5" x14ac:dyDescent="0.2">
      <c r="E130" s="1"/>
    </row>
    <row r="131" spans="5:5" x14ac:dyDescent="0.2">
      <c r="E131" s="1"/>
    </row>
    <row r="132" spans="5:5" x14ac:dyDescent="0.2">
      <c r="E132" s="1"/>
    </row>
    <row r="133" spans="5:5" x14ac:dyDescent="0.2">
      <c r="E133" s="1"/>
    </row>
    <row r="134" spans="5:5" x14ac:dyDescent="0.2">
      <c r="E134" s="1"/>
    </row>
    <row r="135" spans="5:5" x14ac:dyDescent="0.2">
      <c r="E135" s="1"/>
    </row>
    <row r="136" spans="5:5" x14ac:dyDescent="0.2">
      <c r="E136" s="1"/>
    </row>
    <row r="137" spans="5:5" x14ac:dyDescent="0.2">
      <c r="E137" s="1"/>
    </row>
    <row r="138" spans="5:5" x14ac:dyDescent="0.2">
      <c r="E138" s="1"/>
    </row>
    <row r="139" spans="5:5" x14ac:dyDescent="0.2">
      <c r="E139" s="1"/>
    </row>
    <row r="140" spans="5:5" x14ac:dyDescent="0.2">
      <c r="E140" s="1"/>
    </row>
    <row r="141" spans="5:5" x14ac:dyDescent="0.2">
      <c r="E141" s="1"/>
    </row>
    <row r="142" spans="5:5" x14ac:dyDescent="0.2">
      <c r="E142" s="1"/>
    </row>
    <row r="143" spans="5:5" x14ac:dyDescent="0.2">
      <c r="E143" s="1"/>
    </row>
    <row r="144" spans="5:5" x14ac:dyDescent="0.2">
      <c r="E144" s="1"/>
    </row>
    <row r="145" spans="5:5" x14ac:dyDescent="0.2">
      <c r="E145" s="1"/>
    </row>
    <row r="146" spans="5:5" x14ac:dyDescent="0.2">
      <c r="E146" s="1"/>
    </row>
    <row r="147" spans="5:5" x14ac:dyDescent="0.2">
      <c r="E147" s="1"/>
    </row>
    <row r="149" spans="5:5" x14ac:dyDescent="0.2">
      <c r="E149" s="1"/>
    </row>
  </sheetData>
  <mergeCells count="3">
    <mergeCell ref="C1:E1"/>
    <mergeCell ref="A1:B2"/>
    <mergeCell ref="A117:B117"/>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52AD-B9B1-46D6-AB21-D317FED065AD}">
  <dimension ref="A1:M119"/>
  <sheetViews>
    <sheetView workbookViewId="0">
      <pane ySplit="2" topLeftCell="A3" activePane="bottomLeft" state="frozen"/>
      <selection pane="bottomLeft" activeCell="A3" sqref="A3"/>
    </sheetView>
  </sheetViews>
  <sheetFormatPr baseColWidth="10" defaultColWidth="8.83203125" defaultRowHeight="15" x14ac:dyDescent="0.2"/>
  <cols>
    <col min="1" max="1" width="5" customWidth="1"/>
    <col min="2" max="2" width="16.1640625" customWidth="1"/>
    <col min="3" max="3" width="10.5" customWidth="1"/>
    <col min="4" max="4" width="11.5" customWidth="1"/>
    <col min="5" max="5" width="11.1640625" customWidth="1"/>
    <col min="6" max="6" width="9.83203125" customWidth="1"/>
    <col min="8" max="8" width="11.5" customWidth="1"/>
    <col min="9" max="9" width="10.33203125" customWidth="1"/>
    <col min="10" max="10" width="10" customWidth="1"/>
    <col min="11" max="11" width="10.1640625" customWidth="1"/>
    <col min="12" max="12" width="11.1640625" customWidth="1"/>
  </cols>
  <sheetData>
    <row r="1" spans="1:13" ht="17.5" customHeight="1" x14ac:dyDescent="0.2">
      <c r="A1" s="95" t="s">
        <v>23</v>
      </c>
      <c r="B1" s="96"/>
      <c r="C1" s="102" t="s">
        <v>161</v>
      </c>
      <c r="D1" s="103"/>
      <c r="E1" s="103"/>
      <c r="F1" s="103"/>
      <c r="G1" s="103"/>
      <c r="H1" s="103"/>
      <c r="I1" s="103"/>
      <c r="J1" s="103"/>
      <c r="K1" s="103"/>
      <c r="L1" s="103"/>
    </row>
    <row r="2" spans="1:13" ht="25.75" customHeight="1" x14ac:dyDescent="0.2">
      <c r="A2" s="97"/>
      <c r="B2" s="98"/>
      <c r="C2" s="8" t="s">
        <v>9</v>
      </c>
      <c r="D2" s="8" t="s">
        <v>10</v>
      </c>
      <c r="E2" s="8" t="s">
        <v>11</v>
      </c>
      <c r="F2" s="8" t="s">
        <v>12</v>
      </c>
      <c r="G2" s="8" t="s">
        <v>13</v>
      </c>
      <c r="H2" s="8" t="s">
        <v>14</v>
      </c>
      <c r="I2" s="8" t="s">
        <v>15</v>
      </c>
      <c r="J2" s="8" t="s">
        <v>16</v>
      </c>
      <c r="K2" s="8" t="s">
        <v>17</v>
      </c>
      <c r="L2" s="8" t="s">
        <v>18</v>
      </c>
    </row>
    <row r="3" spans="1:13" x14ac:dyDescent="0.2">
      <c r="A3" s="3">
        <v>1</v>
      </c>
      <c r="B3" s="4">
        <v>43828</v>
      </c>
      <c r="C3" s="5">
        <v>1625.6578999999999</v>
      </c>
      <c r="D3" s="5">
        <v>470.05326000000002</v>
      </c>
      <c r="E3" s="5">
        <v>1319.8889999999999</v>
      </c>
      <c r="F3" s="5">
        <v>1627.7646</v>
      </c>
      <c r="G3" s="5">
        <v>1161.472</v>
      </c>
      <c r="H3" s="5">
        <v>813.71496999999999</v>
      </c>
      <c r="I3" s="5">
        <v>273.35879</v>
      </c>
      <c r="J3" s="5">
        <v>585.86798999999996</v>
      </c>
      <c r="K3" s="5">
        <v>784.00028999999995</v>
      </c>
      <c r="L3" s="5">
        <v>8661.7780000000002</v>
      </c>
      <c r="M3" s="1"/>
    </row>
    <row r="4" spans="1:13" x14ac:dyDescent="0.2">
      <c r="A4" s="6">
        <v>2</v>
      </c>
      <c r="B4" s="4">
        <v>43835</v>
      </c>
      <c r="C4" s="7">
        <v>1313.5340000000001</v>
      </c>
      <c r="D4" s="7">
        <v>440.28854000000001</v>
      </c>
      <c r="E4" s="7">
        <v>1299.8530000000001</v>
      </c>
      <c r="F4" s="7">
        <v>1557.2180000000001</v>
      </c>
      <c r="G4" s="7">
        <v>1017.1369999999999</v>
      </c>
      <c r="H4" s="7">
        <v>691.03431999999998</v>
      </c>
      <c r="I4" s="7">
        <v>220.63284999999999</v>
      </c>
      <c r="J4" s="7">
        <v>559.57276000000002</v>
      </c>
      <c r="K4" s="7">
        <v>795.61522000000002</v>
      </c>
      <c r="L4" s="5">
        <v>7894.8860000000004</v>
      </c>
      <c r="M4" s="1"/>
    </row>
    <row r="5" spans="1:13" x14ac:dyDescent="0.2">
      <c r="A5" s="3">
        <v>3</v>
      </c>
      <c r="B5" s="4">
        <v>43842</v>
      </c>
      <c r="C5" s="5">
        <v>1295.6310000000001</v>
      </c>
      <c r="D5" s="5">
        <v>422.59440999999998</v>
      </c>
      <c r="E5" s="5">
        <v>1195.4290000000001</v>
      </c>
      <c r="F5" s="5">
        <v>1515.59</v>
      </c>
      <c r="G5" s="5">
        <v>870.05296999999996</v>
      </c>
      <c r="H5" s="5">
        <v>657.94516999999996</v>
      </c>
      <c r="I5" s="5">
        <v>272.60728999999998</v>
      </c>
      <c r="J5" s="5">
        <v>528.47541999999999</v>
      </c>
      <c r="K5" s="5">
        <v>764.98631</v>
      </c>
      <c r="L5" s="5">
        <v>7523.3109999999997</v>
      </c>
      <c r="M5" s="1"/>
    </row>
    <row r="6" spans="1:13" x14ac:dyDescent="0.2">
      <c r="A6" s="3">
        <v>4</v>
      </c>
      <c r="B6" s="4">
        <v>43849</v>
      </c>
      <c r="C6" s="5">
        <v>1115.8977</v>
      </c>
      <c r="D6" s="5">
        <v>404.33276999999998</v>
      </c>
      <c r="E6" s="5">
        <v>1267.2570000000001</v>
      </c>
      <c r="F6" s="5">
        <v>1493.4870000000001</v>
      </c>
      <c r="G6" s="5">
        <v>934.33942000000002</v>
      </c>
      <c r="H6" s="5">
        <v>698.79539</v>
      </c>
      <c r="I6" s="5">
        <v>200.08001999999999</v>
      </c>
      <c r="J6" s="5">
        <v>520.14761999999996</v>
      </c>
      <c r="K6" s="5">
        <v>819.96176700000001</v>
      </c>
      <c r="L6" s="5">
        <v>7454.2979999999998</v>
      </c>
      <c r="M6" s="1"/>
    </row>
    <row r="7" spans="1:13" x14ac:dyDescent="0.2">
      <c r="A7" s="3">
        <v>5</v>
      </c>
      <c r="B7" s="4">
        <v>43856</v>
      </c>
      <c r="C7" s="5">
        <v>1440.5060000000001</v>
      </c>
      <c r="D7" s="5">
        <v>445.61052999999998</v>
      </c>
      <c r="E7" s="5">
        <v>1302.8217</v>
      </c>
      <c r="F7" s="5">
        <v>1507.586</v>
      </c>
      <c r="G7" s="5">
        <v>1050.729</v>
      </c>
      <c r="H7" s="5">
        <v>653.82502999999997</v>
      </c>
      <c r="I7" s="5">
        <v>264.71697</v>
      </c>
      <c r="J7" s="5">
        <v>528.37377000000004</v>
      </c>
      <c r="K7" s="5">
        <v>849.27110000000005</v>
      </c>
      <c r="L7" s="5">
        <v>8043.44</v>
      </c>
      <c r="M7" s="1"/>
    </row>
    <row r="8" spans="1:13" x14ac:dyDescent="0.2">
      <c r="A8" s="3">
        <v>6</v>
      </c>
      <c r="B8" s="4">
        <v>43863</v>
      </c>
      <c r="C8" s="5">
        <v>1292.9915000000001</v>
      </c>
      <c r="D8" s="5">
        <v>483.70814799999999</v>
      </c>
      <c r="E8" s="5">
        <v>1231.934</v>
      </c>
      <c r="F8" s="5">
        <v>1541.423</v>
      </c>
      <c r="G8" s="5">
        <v>993.42575999999997</v>
      </c>
      <c r="H8" s="5">
        <v>696.00331000000006</v>
      </c>
      <c r="I8" s="5">
        <v>237.51351</v>
      </c>
      <c r="J8" s="5">
        <v>545.84811000000002</v>
      </c>
      <c r="K8" s="5">
        <v>796.15049999999997</v>
      </c>
      <c r="L8" s="5">
        <v>7818.9970000000003</v>
      </c>
      <c r="M8" s="1"/>
    </row>
    <row r="9" spans="1:13" x14ac:dyDescent="0.2">
      <c r="A9" s="3">
        <v>7</v>
      </c>
      <c r="B9" s="4">
        <v>43870</v>
      </c>
      <c r="C9" s="5">
        <v>1297.6822936489014</v>
      </c>
      <c r="D9" s="5">
        <v>502.23725389531603</v>
      </c>
      <c r="E9" s="5">
        <v>1311.0009826748765</v>
      </c>
      <c r="F9" s="5">
        <v>1665.307281660992</v>
      </c>
      <c r="G9" s="5">
        <v>1104.1188862263539</v>
      </c>
      <c r="H9" s="5">
        <v>708.40408291486278</v>
      </c>
      <c r="I9" s="5">
        <v>252.21348835169164</v>
      </c>
      <c r="J9" s="5">
        <v>650.76430037890827</v>
      </c>
      <c r="K9" s="5">
        <v>832.23592639566289</v>
      </c>
      <c r="L9" s="5">
        <v>8323.964496147566</v>
      </c>
      <c r="M9" s="1"/>
    </row>
    <row r="10" spans="1:13" x14ac:dyDescent="0.2">
      <c r="A10" s="3">
        <v>8</v>
      </c>
      <c r="B10" s="4">
        <v>43877</v>
      </c>
      <c r="C10" s="5">
        <v>1294.8910002041798</v>
      </c>
      <c r="D10" s="5">
        <v>509.16649627788695</v>
      </c>
      <c r="E10" s="5">
        <v>1415.512907513159</v>
      </c>
      <c r="F10" s="5">
        <v>1761.2042103112376</v>
      </c>
      <c r="G10" s="5">
        <v>1018.262212073862</v>
      </c>
      <c r="H10" s="5">
        <v>697.44913962482701</v>
      </c>
      <c r="I10" s="5">
        <v>239.27143858135878</v>
      </c>
      <c r="J10" s="5">
        <v>635.57375186406216</v>
      </c>
      <c r="K10" s="5">
        <v>788.9611349665895</v>
      </c>
      <c r="L10" s="5">
        <v>8360.2922914171631</v>
      </c>
      <c r="M10" s="1"/>
    </row>
    <row r="11" spans="1:13" x14ac:dyDescent="0.2">
      <c r="A11" s="3">
        <v>9</v>
      </c>
      <c r="B11" s="4">
        <v>43884</v>
      </c>
      <c r="C11" s="5">
        <v>1171.0915791008676</v>
      </c>
      <c r="D11" s="5">
        <v>483.30378201108596</v>
      </c>
      <c r="E11" s="5">
        <v>1414.9059321321638</v>
      </c>
      <c r="F11" s="5">
        <v>1539.5107744434627</v>
      </c>
      <c r="G11" s="5">
        <v>1047.6401270410126</v>
      </c>
      <c r="H11" s="5">
        <v>732.58408095784444</v>
      </c>
      <c r="I11" s="5">
        <v>251.47426263709212</v>
      </c>
      <c r="J11" s="5">
        <v>619.5741421167038</v>
      </c>
      <c r="K11" s="5">
        <v>812.43479976728702</v>
      </c>
      <c r="L11" s="5">
        <v>8072.5194802075202</v>
      </c>
      <c r="M11" s="1"/>
    </row>
    <row r="12" spans="1:13" x14ac:dyDescent="0.2">
      <c r="A12" s="3">
        <v>10</v>
      </c>
      <c r="B12" s="4">
        <v>43891</v>
      </c>
      <c r="C12" s="5">
        <v>1442.4139010783726</v>
      </c>
      <c r="D12" s="5">
        <v>475.39077138937387</v>
      </c>
      <c r="E12" s="5">
        <v>1460.3232699593564</v>
      </c>
      <c r="F12" s="5">
        <v>1692.5712827574253</v>
      </c>
      <c r="G12" s="5">
        <v>1035.3055400868816</v>
      </c>
      <c r="H12" s="5">
        <v>758.52929066174329</v>
      </c>
      <c r="I12" s="5">
        <v>281.25643953525451</v>
      </c>
      <c r="J12" s="5">
        <v>562.06786177535798</v>
      </c>
      <c r="K12" s="5">
        <v>876.38880934084204</v>
      </c>
      <c r="L12" s="5">
        <v>8584.247166584606</v>
      </c>
      <c r="M12" s="1"/>
    </row>
    <row r="13" spans="1:13" x14ac:dyDescent="0.2">
      <c r="A13" s="3">
        <v>11</v>
      </c>
      <c r="B13" s="4">
        <v>43898</v>
      </c>
      <c r="C13" s="5">
        <v>1247.709724892266</v>
      </c>
      <c r="D13" s="5">
        <v>500.8862562189172</v>
      </c>
      <c r="E13" s="5">
        <v>1436.6940659755883</v>
      </c>
      <c r="F13" s="5">
        <v>1630.8353506103945</v>
      </c>
      <c r="G13" s="5">
        <v>1147.5170482653164</v>
      </c>
      <c r="H13" s="5">
        <v>743.62647185776677</v>
      </c>
      <c r="I13" s="5">
        <v>242.50053996171701</v>
      </c>
      <c r="J13" s="5">
        <v>611.0854087276673</v>
      </c>
      <c r="K13" s="5">
        <v>832.31905833958149</v>
      </c>
      <c r="L13" s="5">
        <v>8393.1739248492158</v>
      </c>
      <c r="M13" s="1"/>
    </row>
    <row r="14" spans="1:13" x14ac:dyDescent="0.2">
      <c r="A14" s="3">
        <v>12</v>
      </c>
      <c r="B14" s="4">
        <v>43905</v>
      </c>
      <c r="C14" s="5">
        <v>1235.8145808099616</v>
      </c>
      <c r="D14" s="5">
        <v>463.12413377915175</v>
      </c>
      <c r="E14" s="5">
        <v>1477.6038563324923</v>
      </c>
      <c r="F14" s="5">
        <v>1637.2934857362857</v>
      </c>
      <c r="G14" s="5">
        <v>1019.7654072253013</v>
      </c>
      <c r="H14" s="5">
        <v>669.64129094546809</v>
      </c>
      <c r="I14" s="5">
        <v>243.50973079082382</v>
      </c>
      <c r="J14" s="5">
        <v>625.49026342417278</v>
      </c>
      <c r="K14" s="5">
        <v>808.1417779221905</v>
      </c>
      <c r="L14" s="5">
        <v>8180.3845269658468</v>
      </c>
      <c r="M14" s="1"/>
    </row>
    <row r="15" spans="1:13" x14ac:dyDescent="0.2">
      <c r="A15" s="3">
        <v>13</v>
      </c>
      <c r="B15" s="4">
        <v>43912</v>
      </c>
      <c r="C15" s="5">
        <v>1278.1286865265724</v>
      </c>
      <c r="D15" s="5">
        <v>523.31532207377131</v>
      </c>
      <c r="E15" s="5">
        <v>1369.377681510718</v>
      </c>
      <c r="F15" s="5">
        <v>1639.617866105749</v>
      </c>
      <c r="G15" s="5">
        <v>1050.248391718434</v>
      </c>
      <c r="H15" s="5">
        <v>714.1834996166815</v>
      </c>
      <c r="I15" s="5">
        <v>247.93452994437453</v>
      </c>
      <c r="J15" s="5">
        <v>567.23873420204723</v>
      </c>
      <c r="K15" s="5">
        <v>844.76836946316621</v>
      </c>
      <c r="L15" s="5">
        <v>8234.8130811615156</v>
      </c>
      <c r="M15" s="1"/>
    </row>
    <row r="16" spans="1:13" x14ac:dyDescent="0.2">
      <c r="A16" s="3">
        <v>14</v>
      </c>
      <c r="B16" s="4">
        <v>43919</v>
      </c>
      <c r="C16" s="5">
        <v>1305.2430551926914</v>
      </c>
      <c r="D16" s="5">
        <v>497.02040058591365</v>
      </c>
      <c r="E16" s="5">
        <v>1350.0672203080849</v>
      </c>
      <c r="F16" s="5">
        <v>1550.9210639586968</v>
      </c>
      <c r="G16" s="5">
        <v>1030.3652731559368</v>
      </c>
      <c r="H16" s="5">
        <v>781.95587532572904</v>
      </c>
      <c r="I16" s="5">
        <v>249.68660448733857</v>
      </c>
      <c r="J16" s="5">
        <v>596.71085623614545</v>
      </c>
      <c r="K16" s="5">
        <v>876.85328443763183</v>
      </c>
      <c r="L16" s="5">
        <v>8238.8236336881673</v>
      </c>
      <c r="M16" s="1"/>
    </row>
    <row r="17" spans="1:13" x14ac:dyDescent="0.2">
      <c r="A17" s="3">
        <v>15</v>
      </c>
      <c r="B17" s="4">
        <v>43926</v>
      </c>
      <c r="C17" s="5">
        <v>1265.4744909488711</v>
      </c>
      <c r="D17" s="5">
        <v>499.57231200445818</v>
      </c>
      <c r="E17" s="5">
        <v>1433.7384093865976</v>
      </c>
      <c r="F17" s="5">
        <v>1532.50865847148</v>
      </c>
      <c r="G17" s="5">
        <v>1021.3605340926802</v>
      </c>
      <c r="H17" s="5">
        <v>767.32591669933504</v>
      </c>
      <c r="I17" s="5">
        <v>241.21587420420383</v>
      </c>
      <c r="J17" s="5">
        <v>648.87403868344109</v>
      </c>
      <c r="K17" s="5">
        <v>879.41018289992599</v>
      </c>
      <c r="L17" s="5">
        <v>8289.4804173909924</v>
      </c>
      <c r="M17" s="1"/>
    </row>
    <row r="18" spans="1:13" x14ac:dyDescent="0.2">
      <c r="A18" s="3">
        <v>16</v>
      </c>
      <c r="B18" s="4">
        <v>43933</v>
      </c>
      <c r="C18" s="5">
        <v>1245.0520077952451</v>
      </c>
      <c r="D18" s="5">
        <v>475.53205329071523</v>
      </c>
      <c r="E18" s="5">
        <v>1352.8677014723044</v>
      </c>
      <c r="F18" s="5">
        <v>1583.4940840267664</v>
      </c>
      <c r="G18" s="5">
        <v>1094.6482567073454</v>
      </c>
      <c r="H18" s="5">
        <v>733.2468658300952</v>
      </c>
      <c r="I18" s="5">
        <v>260.33872909122624</v>
      </c>
      <c r="J18" s="5">
        <v>593.26447062186367</v>
      </c>
      <c r="K18" s="5">
        <v>783.32058488284906</v>
      </c>
      <c r="L18" s="5">
        <v>8121.7647537184112</v>
      </c>
      <c r="M18" s="1"/>
    </row>
    <row r="19" spans="1:13" x14ac:dyDescent="0.2">
      <c r="A19" s="3">
        <v>17</v>
      </c>
      <c r="B19" s="4">
        <v>43940</v>
      </c>
      <c r="C19" s="5">
        <v>1294.9661651623633</v>
      </c>
      <c r="D19" s="5">
        <v>451.74115480562398</v>
      </c>
      <c r="E19" s="5">
        <v>1364.2224904602454</v>
      </c>
      <c r="F19" s="5">
        <v>1531.8309699315751</v>
      </c>
      <c r="G19" s="5">
        <v>961.19315055471543</v>
      </c>
      <c r="H19" s="5">
        <v>663.86930149630723</v>
      </c>
      <c r="I19" s="5">
        <v>230.9541668005007</v>
      </c>
      <c r="J19" s="5">
        <v>601.65408191601114</v>
      </c>
      <c r="K19" s="5">
        <v>836.32779936139889</v>
      </c>
      <c r="L19" s="5">
        <v>7936.7592804887408</v>
      </c>
      <c r="M19" s="1"/>
    </row>
    <row r="20" spans="1:13" x14ac:dyDescent="0.2">
      <c r="A20" s="3">
        <v>18</v>
      </c>
      <c r="B20" s="4">
        <v>43947</v>
      </c>
      <c r="C20" s="5">
        <v>1212.6451621470978</v>
      </c>
      <c r="D20" s="5">
        <v>481.21704378199502</v>
      </c>
      <c r="E20" s="5">
        <v>1396.28805131689</v>
      </c>
      <c r="F20" s="5">
        <v>1480.6917397966383</v>
      </c>
      <c r="G20" s="5">
        <v>1028.5214724904029</v>
      </c>
      <c r="H20" s="5">
        <v>746.02433722775004</v>
      </c>
      <c r="I20" s="5">
        <v>240.11417482713074</v>
      </c>
      <c r="J20" s="5">
        <v>596.27614787616062</v>
      </c>
      <c r="K20" s="5">
        <v>817.09045823514532</v>
      </c>
      <c r="L20" s="5">
        <v>7998.8685876992113</v>
      </c>
      <c r="M20" s="1"/>
    </row>
    <row r="21" spans="1:13" x14ac:dyDescent="0.2">
      <c r="A21" s="3">
        <v>19</v>
      </c>
      <c r="B21" s="4">
        <v>43954</v>
      </c>
      <c r="C21" s="5">
        <v>1313.2533691120557</v>
      </c>
      <c r="D21" s="5">
        <v>488.19863596227748</v>
      </c>
      <c r="E21" s="5">
        <v>1469.667823710367</v>
      </c>
      <c r="F21" s="5">
        <v>1581.0068768076535</v>
      </c>
      <c r="G21" s="5">
        <v>1036.2494195756992</v>
      </c>
      <c r="H21" s="5">
        <v>720.78310322928758</v>
      </c>
      <c r="I21" s="5">
        <v>258.16617713289645</v>
      </c>
      <c r="J21" s="5">
        <v>587.49854248044699</v>
      </c>
      <c r="K21" s="5">
        <v>884.74362447506815</v>
      </c>
      <c r="L21" s="5">
        <v>8339.5675724857538</v>
      </c>
      <c r="M21" s="1"/>
    </row>
    <row r="22" spans="1:13" x14ac:dyDescent="0.2">
      <c r="A22" s="3">
        <v>20</v>
      </c>
      <c r="B22" s="4">
        <v>43961</v>
      </c>
      <c r="C22" s="5">
        <v>1303.8003978349166</v>
      </c>
      <c r="D22" s="5">
        <v>524.81082225494151</v>
      </c>
      <c r="E22" s="5">
        <v>1450.773854661983</v>
      </c>
      <c r="F22" s="5">
        <v>1631.368927601352</v>
      </c>
      <c r="G22" s="5">
        <v>1046.5672058145678</v>
      </c>
      <c r="H22" s="5">
        <v>739.9212157859904</v>
      </c>
      <c r="I22" s="5">
        <v>242.36957958282579</v>
      </c>
      <c r="J22" s="5">
        <v>623.53465800745346</v>
      </c>
      <c r="K22" s="5">
        <v>912.30292811726667</v>
      </c>
      <c r="L22" s="5">
        <v>8475.4495896612971</v>
      </c>
      <c r="M22" s="1"/>
    </row>
    <row r="23" spans="1:13" x14ac:dyDescent="0.2">
      <c r="A23" s="3">
        <v>21</v>
      </c>
      <c r="B23" s="4">
        <v>43968</v>
      </c>
      <c r="C23" s="5">
        <v>1423.730250674708</v>
      </c>
      <c r="D23" s="5">
        <v>486.36846479774101</v>
      </c>
      <c r="E23" s="5">
        <v>1437.3356832243308</v>
      </c>
      <c r="F23" s="5">
        <v>1541.8487930001579</v>
      </c>
      <c r="G23" s="5">
        <v>1059.8938599333526</v>
      </c>
      <c r="H23" s="5">
        <v>722.93735413389959</v>
      </c>
      <c r="I23" s="5">
        <v>223.90734379271444</v>
      </c>
      <c r="J23" s="5">
        <v>583.11300086440519</v>
      </c>
      <c r="K23" s="5">
        <v>1142.1342591112093</v>
      </c>
      <c r="L23" s="5">
        <v>8621.2690095325197</v>
      </c>
      <c r="M23" s="1"/>
    </row>
    <row r="24" spans="1:13" x14ac:dyDescent="0.2">
      <c r="A24" s="29">
        <v>22</v>
      </c>
      <c r="B24" s="4">
        <v>43975</v>
      </c>
      <c r="C24" s="29">
        <v>1525.9056796882833</v>
      </c>
      <c r="D24" s="29">
        <v>546.44378346368728</v>
      </c>
      <c r="E24" s="29">
        <v>1618.7389621448506</v>
      </c>
      <c r="F24" s="29">
        <v>1621.1272536293784</v>
      </c>
      <c r="G24" s="29">
        <v>1040.8329825570734</v>
      </c>
      <c r="H24" s="29">
        <v>706.2970263770319</v>
      </c>
      <c r="I24" s="29">
        <v>292.05433285233084</v>
      </c>
      <c r="J24" s="29">
        <v>605.76393886843994</v>
      </c>
      <c r="K24" s="29">
        <v>1212.5890735782618</v>
      </c>
      <c r="L24" s="29">
        <v>9169.7530331593371</v>
      </c>
      <c r="M24" s="1"/>
    </row>
    <row r="25" spans="1:13" x14ac:dyDescent="0.2">
      <c r="A25" s="29">
        <v>23</v>
      </c>
      <c r="B25" s="4">
        <v>43982</v>
      </c>
      <c r="C25" s="29">
        <v>1556.6556765645191</v>
      </c>
      <c r="D25" s="29">
        <v>608.90489034241023</v>
      </c>
      <c r="E25" s="29">
        <v>1557.2427698157819</v>
      </c>
      <c r="F25" s="29">
        <v>1673.2469265171258</v>
      </c>
      <c r="G25" s="29">
        <v>1034.1787603379703</v>
      </c>
      <c r="H25" s="29">
        <v>760.92304523131816</v>
      </c>
      <c r="I25" s="29">
        <v>267.64275465123251</v>
      </c>
      <c r="J25" s="29">
        <v>636.64938969481113</v>
      </c>
      <c r="K25" s="29">
        <v>1308.660437371153</v>
      </c>
      <c r="L25" s="29">
        <v>9404.1046505263221</v>
      </c>
      <c r="M25" s="1"/>
    </row>
    <row r="26" spans="1:13" x14ac:dyDescent="0.2">
      <c r="A26" s="29">
        <v>24</v>
      </c>
      <c r="B26" s="4">
        <v>43989</v>
      </c>
      <c r="C26" s="29">
        <v>1729.4935345164747</v>
      </c>
      <c r="D26" s="29">
        <v>592.33051352366806</v>
      </c>
      <c r="E26" s="29">
        <v>1665.3647610382991</v>
      </c>
      <c r="F26" s="29">
        <v>1736.9696929006022</v>
      </c>
      <c r="G26" s="29">
        <v>1166.6723955805942</v>
      </c>
      <c r="H26" s="29">
        <v>763.93771685038848</v>
      </c>
      <c r="I26" s="29">
        <v>276.54351285385246</v>
      </c>
      <c r="J26" s="29">
        <v>637.25009768904465</v>
      </c>
      <c r="K26" s="29">
        <v>1450.6382556671695</v>
      </c>
      <c r="L26" s="29">
        <v>10019.200480620093</v>
      </c>
      <c r="M26" s="1"/>
    </row>
    <row r="27" spans="1:13" x14ac:dyDescent="0.2">
      <c r="A27" s="29">
        <v>25</v>
      </c>
      <c r="B27" s="4">
        <v>43996</v>
      </c>
      <c r="C27" s="29">
        <v>1999.8312271015827</v>
      </c>
      <c r="D27" s="29">
        <v>616.55168470756416</v>
      </c>
      <c r="E27" s="29">
        <v>2174.6368579573141</v>
      </c>
      <c r="F27" s="29">
        <v>1899.6574594770361</v>
      </c>
      <c r="G27" s="29">
        <v>1215.0468535075536</v>
      </c>
      <c r="H27" s="29">
        <v>883.63780757801419</v>
      </c>
      <c r="I27" s="29">
        <v>325.79462148410414</v>
      </c>
      <c r="J27" s="29">
        <v>780.85555644789133</v>
      </c>
      <c r="K27" s="29">
        <v>1547.4532131078561</v>
      </c>
      <c r="L27" s="29">
        <v>11443.465281368917</v>
      </c>
      <c r="M27" s="1"/>
    </row>
    <row r="28" spans="1:13" x14ac:dyDescent="0.2">
      <c r="A28" s="29">
        <v>26</v>
      </c>
      <c r="B28" s="4">
        <v>44003</v>
      </c>
      <c r="C28" s="29">
        <v>2241.2064860484397</v>
      </c>
      <c r="D28" s="29">
        <v>593.60717648994932</v>
      </c>
      <c r="E28" s="29">
        <v>2611.7292612334813</v>
      </c>
      <c r="F28" s="29">
        <v>2011.5966286582111</v>
      </c>
      <c r="G28" s="29">
        <v>1192.6228797326348</v>
      </c>
      <c r="H28" s="29">
        <v>875.30041106410249</v>
      </c>
      <c r="I28" s="29">
        <v>289.79771289355483</v>
      </c>
      <c r="J28" s="29">
        <v>771.86203019976097</v>
      </c>
      <c r="K28" s="29">
        <v>1424.5952870120109</v>
      </c>
      <c r="L28" s="29">
        <v>12012.317873332147</v>
      </c>
      <c r="M28" s="1"/>
    </row>
    <row r="29" spans="1:13" x14ac:dyDescent="0.2">
      <c r="A29" s="29">
        <v>27</v>
      </c>
      <c r="B29" s="4">
        <v>44010</v>
      </c>
      <c r="C29" s="29">
        <v>2621.8372024066603</v>
      </c>
      <c r="D29" s="29">
        <v>643.73238513020965</v>
      </c>
      <c r="E29" s="29">
        <v>2978.7935258760717</v>
      </c>
      <c r="F29" s="29">
        <v>2179.4315016561559</v>
      </c>
      <c r="G29" s="29">
        <v>1200.6474356315803</v>
      </c>
      <c r="H29" s="29">
        <v>877.1225393234231</v>
      </c>
      <c r="I29" s="29">
        <v>307.88156366853593</v>
      </c>
      <c r="J29" s="29">
        <v>766.04243463803118</v>
      </c>
      <c r="K29" s="29">
        <v>1410.7615561505067</v>
      </c>
      <c r="L29" s="29">
        <v>12986.250144481175</v>
      </c>
      <c r="M29" s="1"/>
    </row>
    <row r="30" spans="1:13" x14ac:dyDescent="0.2">
      <c r="A30" s="29">
        <v>28</v>
      </c>
      <c r="B30" s="4">
        <v>44017</v>
      </c>
      <c r="C30" s="29">
        <v>2901.6217845071228</v>
      </c>
      <c r="D30" s="29">
        <v>739.82800754908192</v>
      </c>
      <c r="E30" s="29">
        <v>3363.9609883698286</v>
      </c>
      <c r="F30" s="29">
        <v>2432.075091038525</v>
      </c>
      <c r="G30" s="29">
        <v>1220.8658537650758</v>
      </c>
      <c r="H30" s="29">
        <v>1037.6313043676266</v>
      </c>
      <c r="I30" s="29">
        <v>288.34461994477419</v>
      </c>
      <c r="J30" s="29">
        <v>875.14773327959449</v>
      </c>
      <c r="K30" s="29">
        <v>1435.6586046483346</v>
      </c>
      <c r="L30" s="29">
        <v>14295.133987469966</v>
      </c>
      <c r="M30" s="1"/>
    </row>
    <row r="31" spans="1:13" x14ac:dyDescent="0.2">
      <c r="A31" s="29">
        <v>29</v>
      </c>
      <c r="B31" s="4">
        <v>44024</v>
      </c>
      <c r="C31" s="29">
        <v>2873.8293579117862</v>
      </c>
      <c r="D31" s="29">
        <v>907.40604436393437</v>
      </c>
      <c r="E31" s="29">
        <v>3819.8461571670723</v>
      </c>
      <c r="F31" s="29">
        <v>3008.7730536369286</v>
      </c>
      <c r="G31" s="29">
        <v>1386.1570392837409</v>
      </c>
      <c r="H31" s="29">
        <v>1146.6937414474119</v>
      </c>
      <c r="I31" s="29">
        <v>348.34363934442354</v>
      </c>
      <c r="J31" s="29">
        <v>995.24448633526322</v>
      </c>
      <c r="K31" s="29">
        <v>1378.6585757516805</v>
      </c>
      <c r="L31" s="29">
        <v>15864.952095242241</v>
      </c>
      <c r="M31" s="1"/>
    </row>
    <row r="32" spans="1:13" x14ac:dyDescent="0.2">
      <c r="A32" s="29">
        <v>30</v>
      </c>
      <c r="B32" s="4">
        <v>44031</v>
      </c>
      <c r="C32" s="29">
        <v>2755.3957165322522</v>
      </c>
      <c r="D32" s="29">
        <v>1037.7577800724898</v>
      </c>
      <c r="E32" s="29">
        <v>3441.3400297918338</v>
      </c>
      <c r="F32" s="29">
        <v>3301.0768646630058</v>
      </c>
      <c r="G32" s="29">
        <v>1367.1742935169395</v>
      </c>
      <c r="H32" s="29">
        <v>1271.1481123649746</v>
      </c>
      <c r="I32" s="29">
        <v>382.5249338503981</v>
      </c>
      <c r="J32" s="29">
        <v>964.44264477199465</v>
      </c>
      <c r="K32" s="29">
        <v>1242.710855396967</v>
      </c>
      <c r="L32" s="29">
        <v>15763.571230960853</v>
      </c>
      <c r="M32" s="1"/>
    </row>
    <row r="33" spans="1:13" x14ac:dyDescent="0.2">
      <c r="A33" s="29">
        <v>31</v>
      </c>
      <c r="B33" s="4">
        <v>44038</v>
      </c>
      <c r="C33" s="29">
        <v>2383.7745654627779</v>
      </c>
      <c r="D33" s="29">
        <v>1111.7112480626442</v>
      </c>
      <c r="E33" s="29">
        <v>3059.7601414884693</v>
      </c>
      <c r="F33" s="29">
        <v>3119.8266867246234</v>
      </c>
      <c r="G33" s="29">
        <v>1439.454537765143</v>
      </c>
      <c r="H33" s="29">
        <v>1229.5511988573821</v>
      </c>
      <c r="I33" s="29">
        <v>379.55454109759842</v>
      </c>
      <c r="J33" s="29">
        <v>937.27734302410818</v>
      </c>
      <c r="K33" s="29">
        <v>1164.527320550397</v>
      </c>
      <c r="L33" s="29">
        <v>14825.437583033145</v>
      </c>
      <c r="M33" s="1"/>
    </row>
    <row r="34" spans="1:13" x14ac:dyDescent="0.2">
      <c r="A34" s="29">
        <v>32</v>
      </c>
      <c r="B34" s="4">
        <v>44045</v>
      </c>
      <c r="C34" s="29">
        <v>1999.6250974367035</v>
      </c>
      <c r="D34" s="29">
        <v>1023.3872387256615</v>
      </c>
      <c r="E34" s="29">
        <v>2519.5973967372147</v>
      </c>
      <c r="F34" s="29">
        <v>2869.4493021299922</v>
      </c>
      <c r="G34" s="29">
        <v>1326.5404065529174</v>
      </c>
      <c r="H34" s="29">
        <v>1105.5402897340482</v>
      </c>
      <c r="I34" s="29">
        <v>387.70147445572354</v>
      </c>
      <c r="J34" s="29">
        <v>894.45216795173269</v>
      </c>
      <c r="K34" s="29">
        <v>1190.7856986389561</v>
      </c>
      <c r="L34" s="29">
        <v>13317.079072362951</v>
      </c>
    </row>
    <row r="35" spans="1:13" x14ac:dyDescent="0.2">
      <c r="A35" s="29">
        <v>33</v>
      </c>
      <c r="B35" s="4">
        <v>44052</v>
      </c>
      <c r="C35" s="29">
        <v>1764.5270908886869</v>
      </c>
      <c r="D35" s="29">
        <v>877.0905585709063</v>
      </c>
      <c r="E35" s="29">
        <v>2192.2238619857862</v>
      </c>
      <c r="F35" s="29">
        <v>2445.5512036032269</v>
      </c>
      <c r="G35" s="29">
        <v>1318.4390993404199</v>
      </c>
      <c r="H35" s="29">
        <v>1055.5881890716641</v>
      </c>
      <c r="I35" s="29">
        <v>384.65408102531308</v>
      </c>
      <c r="J35" s="29">
        <v>814.05134696417099</v>
      </c>
      <c r="K35" s="29">
        <v>1028.2348119457567</v>
      </c>
      <c r="L35" s="29">
        <v>11880.360243395931</v>
      </c>
    </row>
    <row r="36" spans="1:13" x14ac:dyDescent="0.2">
      <c r="A36" s="29">
        <v>34</v>
      </c>
      <c r="B36" s="4">
        <v>44059</v>
      </c>
      <c r="C36" s="29">
        <v>1819.5082080115956</v>
      </c>
      <c r="D36" s="29">
        <v>849.13992865475302</v>
      </c>
      <c r="E36" s="29">
        <v>1990.2304427661327</v>
      </c>
      <c r="F36" s="29">
        <v>2199.6108162054816</v>
      </c>
      <c r="G36" s="29">
        <v>1229.4209019172972</v>
      </c>
      <c r="H36" s="29">
        <v>906.53230478773276</v>
      </c>
      <c r="I36" s="29">
        <v>385.34755938306796</v>
      </c>
      <c r="J36" s="29">
        <v>834.44632062008577</v>
      </c>
      <c r="K36" s="29">
        <v>1120.6772907442642</v>
      </c>
      <c r="L36" s="29">
        <v>11334.913773090411</v>
      </c>
    </row>
    <row r="37" spans="1:13" x14ac:dyDescent="0.2">
      <c r="A37" s="29">
        <v>35</v>
      </c>
      <c r="B37" s="4">
        <v>44066</v>
      </c>
      <c r="C37" s="29">
        <v>1543.4098518529852</v>
      </c>
      <c r="D37" s="29">
        <v>782.13795191825091</v>
      </c>
      <c r="E37" s="29">
        <v>1862.7301661996307</v>
      </c>
      <c r="F37" s="29">
        <v>2017.2292557501105</v>
      </c>
      <c r="G37" s="29">
        <v>1224.1529490408313</v>
      </c>
      <c r="H37" s="29">
        <v>846.13532598604274</v>
      </c>
      <c r="I37" s="29">
        <v>373.18155435518617</v>
      </c>
      <c r="J37" s="29">
        <v>703.70272684382621</v>
      </c>
      <c r="K37" s="29">
        <v>1057.1225912882574</v>
      </c>
      <c r="L37" s="29">
        <v>10409.802373235121</v>
      </c>
    </row>
    <row r="38" spans="1:13" x14ac:dyDescent="0.2">
      <c r="A38" s="29">
        <v>36</v>
      </c>
      <c r="B38" s="4">
        <v>44073</v>
      </c>
      <c r="C38" s="29">
        <v>1582.6604956738884</v>
      </c>
      <c r="D38" s="29">
        <v>673.27892428914026</v>
      </c>
      <c r="E38" s="29">
        <v>1766.4604430801805</v>
      </c>
      <c r="F38" s="29">
        <v>2019.5373146272493</v>
      </c>
      <c r="G38" s="29">
        <v>1192.0929578794844</v>
      </c>
      <c r="H38" s="29">
        <v>847.2021576681135</v>
      </c>
      <c r="I38" s="29">
        <v>327.74271754154177</v>
      </c>
      <c r="J38" s="29">
        <v>706.21019687677699</v>
      </c>
      <c r="K38" s="29">
        <v>1069.3842327855932</v>
      </c>
      <c r="L38" s="29">
        <v>10184.569440421968</v>
      </c>
    </row>
    <row r="39" spans="1:13" x14ac:dyDescent="0.2">
      <c r="A39" s="29">
        <v>37</v>
      </c>
      <c r="B39" s="4">
        <v>44080</v>
      </c>
      <c r="C39" s="29">
        <v>1442.4824112953145</v>
      </c>
      <c r="D39" s="29">
        <v>611.2902046651966</v>
      </c>
      <c r="E39" s="29">
        <v>1599.1708612856908</v>
      </c>
      <c r="F39" s="29">
        <v>1700.5739160810554</v>
      </c>
      <c r="G39" s="29">
        <v>1102.5289233233962</v>
      </c>
      <c r="H39" s="29">
        <v>824.66705800349268</v>
      </c>
      <c r="I39" s="29">
        <v>346.98586392204891</v>
      </c>
      <c r="J39" s="29">
        <v>657.3458898193353</v>
      </c>
      <c r="K39" s="29">
        <v>1017.8445406671967</v>
      </c>
      <c r="L39" s="29">
        <v>9302.8896690627262</v>
      </c>
    </row>
    <row r="40" spans="1:13" x14ac:dyDescent="0.2">
      <c r="A40" s="29">
        <v>38</v>
      </c>
      <c r="B40" s="4">
        <v>44087</v>
      </c>
      <c r="C40" s="29">
        <v>1381.2106807275343</v>
      </c>
      <c r="D40" s="29">
        <v>560.86906263884077</v>
      </c>
      <c r="E40" s="29">
        <v>1485.6439569527731</v>
      </c>
      <c r="F40" s="29">
        <v>1787.4817340528627</v>
      </c>
      <c r="G40" s="29">
        <v>1155.295821550859</v>
      </c>
      <c r="H40" s="29">
        <v>783.47273794556918</v>
      </c>
      <c r="I40" s="29">
        <v>304.25221381321381</v>
      </c>
      <c r="J40" s="29">
        <v>662.23029220611784</v>
      </c>
      <c r="K40" s="29">
        <v>835.86887773236367</v>
      </c>
      <c r="L40" s="29">
        <v>8956.3253776201345</v>
      </c>
    </row>
    <row r="41" spans="1:13" x14ac:dyDescent="0.2">
      <c r="A41" s="29">
        <v>39</v>
      </c>
      <c r="B41" s="4">
        <v>44094</v>
      </c>
      <c r="C41" s="29">
        <v>1400.2171510537628</v>
      </c>
      <c r="D41" s="29">
        <v>659.82580690840223</v>
      </c>
      <c r="E41" s="29">
        <v>1495.9913806720583</v>
      </c>
      <c r="F41" s="29">
        <v>1716.7340496611976</v>
      </c>
      <c r="G41" s="29">
        <v>1120.3872108861051</v>
      </c>
      <c r="H41" s="29">
        <v>815.48640915974852</v>
      </c>
      <c r="I41" s="29">
        <v>304.29090206285042</v>
      </c>
      <c r="J41" s="29">
        <v>641.36231927774782</v>
      </c>
      <c r="K41" s="29">
        <v>882.47766002369019</v>
      </c>
      <c r="L41" s="29">
        <v>9036.772889705564</v>
      </c>
    </row>
    <row r="42" spans="1:13" x14ac:dyDescent="0.2">
      <c r="A42" s="29">
        <v>40</v>
      </c>
      <c r="B42" s="4">
        <v>44101</v>
      </c>
      <c r="C42" s="29">
        <v>1431.7780147230969</v>
      </c>
      <c r="D42" s="29">
        <v>605.05340652289033</v>
      </c>
      <c r="E42" s="29">
        <v>1437.2331353654104</v>
      </c>
      <c r="F42" s="29">
        <v>1670.4739166872298</v>
      </c>
      <c r="G42" s="29">
        <v>1043.5388193314648</v>
      </c>
      <c r="H42" s="29">
        <v>691.54018533960493</v>
      </c>
      <c r="I42" s="29">
        <v>306.87871171578138</v>
      </c>
      <c r="J42" s="29">
        <v>670.13857504096131</v>
      </c>
      <c r="K42" s="29">
        <v>997.96061030850842</v>
      </c>
      <c r="L42" s="29">
        <v>8854.5953750349472</v>
      </c>
    </row>
    <row r="43" spans="1:13" x14ac:dyDescent="0.2">
      <c r="A43" s="29">
        <v>41</v>
      </c>
      <c r="B43" s="4">
        <v>44108</v>
      </c>
      <c r="C43" s="29">
        <v>1474.9669977470505</v>
      </c>
      <c r="D43" s="29">
        <v>586.26836763066774</v>
      </c>
      <c r="E43" s="29">
        <v>1555.5965276377347</v>
      </c>
      <c r="F43" s="29">
        <v>1783.3003509473906</v>
      </c>
      <c r="G43" s="29">
        <v>1158.6304078336782</v>
      </c>
      <c r="H43" s="29">
        <v>778.79996082008836</v>
      </c>
      <c r="I43" s="29">
        <v>320.50166591446225</v>
      </c>
      <c r="J43" s="29">
        <v>654.1257804884284</v>
      </c>
      <c r="K43" s="29">
        <v>948.01546974251823</v>
      </c>
      <c r="L43" s="29">
        <v>9260.2055287620187</v>
      </c>
    </row>
    <row r="44" spans="1:13" x14ac:dyDescent="0.2">
      <c r="A44" s="29">
        <v>42</v>
      </c>
      <c r="B44" s="4">
        <v>44115</v>
      </c>
      <c r="C44" s="29">
        <v>1480.9358089608666</v>
      </c>
      <c r="D44" s="29">
        <v>619.98547489883595</v>
      </c>
      <c r="E44" s="29">
        <v>1569.2310622477803</v>
      </c>
      <c r="F44" s="29">
        <v>1822.1807820508284</v>
      </c>
      <c r="G44" s="29">
        <v>1132.9251775349073</v>
      </c>
      <c r="H44" s="29">
        <v>836.50967318915332</v>
      </c>
      <c r="I44" s="29">
        <v>304.752604425995</v>
      </c>
      <c r="J44" s="29">
        <v>703.14538802200616</v>
      </c>
      <c r="K44" s="29">
        <v>943.51654155431333</v>
      </c>
      <c r="L44" s="29">
        <v>9413.1825128846849</v>
      </c>
    </row>
    <row r="45" spans="1:13" x14ac:dyDescent="0.2">
      <c r="A45" s="29">
        <v>43</v>
      </c>
      <c r="B45" s="4">
        <v>44122</v>
      </c>
      <c r="C45" s="29">
        <v>1483.5169445012107</v>
      </c>
      <c r="D45" s="29">
        <v>612.29226633219969</v>
      </c>
      <c r="E45" s="29">
        <v>1547.2726516103526</v>
      </c>
      <c r="F45" s="29">
        <v>1665.3528351314701</v>
      </c>
      <c r="G45" s="29">
        <v>1190.5879234173376</v>
      </c>
      <c r="H45" s="29">
        <v>836.10822487789858</v>
      </c>
      <c r="I45" s="29">
        <v>333.83352110674127</v>
      </c>
      <c r="J45" s="29">
        <v>766.91861862570545</v>
      </c>
      <c r="K45" s="29">
        <v>867.38094309037137</v>
      </c>
      <c r="L45" s="29">
        <v>9303.2639286932881</v>
      </c>
    </row>
    <row r="46" spans="1:13" x14ac:dyDescent="0.2">
      <c r="A46" s="29">
        <v>44</v>
      </c>
      <c r="B46" s="4">
        <v>44129</v>
      </c>
      <c r="C46" s="29">
        <v>1584.1733584595258</v>
      </c>
      <c r="D46" s="29">
        <v>615.18843516904531</v>
      </c>
      <c r="E46" s="29">
        <v>1525.5953756815409</v>
      </c>
      <c r="F46" s="29">
        <v>1682.1618881593583</v>
      </c>
      <c r="G46" s="29">
        <v>1124.1163582695331</v>
      </c>
      <c r="H46" s="29">
        <v>852.94094848289865</v>
      </c>
      <c r="I46" s="29">
        <v>297.56046143020205</v>
      </c>
      <c r="J46" s="29">
        <v>662.46067446916197</v>
      </c>
      <c r="K46" s="29">
        <v>821.55228651153311</v>
      </c>
      <c r="L46" s="29">
        <v>9165.7497866327994</v>
      </c>
    </row>
    <row r="47" spans="1:13" x14ac:dyDescent="0.2">
      <c r="A47" s="29">
        <v>45</v>
      </c>
      <c r="B47" s="4">
        <v>44136</v>
      </c>
      <c r="C47" s="29">
        <v>1692.8470120813745</v>
      </c>
      <c r="D47" s="29">
        <v>588.30447444289234</v>
      </c>
      <c r="E47" s="29">
        <v>1494.1547979255513</v>
      </c>
      <c r="F47" s="29">
        <v>1775.3069901598976</v>
      </c>
      <c r="G47" s="29">
        <v>1125.9746091093002</v>
      </c>
      <c r="H47" s="29">
        <v>803.65896535570937</v>
      </c>
      <c r="I47" s="29">
        <v>313.04728330229784</v>
      </c>
      <c r="J47" s="29">
        <v>640.52537461776137</v>
      </c>
      <c r="K47" s="29">
        <v>885.38484089137933</v>
      </c>
      <c r="L47" s="29">
        <v>9319.2043478861633</v>
      </c>
    </row>
    <row r="48" spans="1:13" x14ac:dyDescent="0.2">
      <c r="A48" s="29">
        <v>46</v>
      </c>
      <c r="B48" s="4">
        <v>44143</v>
      </c>
      <c r="C48" s="29">
        <v>1924.4373482871279</v>
      </c>
      <c r="D48" s="29">
        <v>557.99580702403773</v>
      </c>
      <c r="E48" s="29">
        <v>1567.4421624008555</v>
      </c>
      <c r="F48" s="29">
        <v>1753.1662436092847</v>
      </c>
      <c r="G48" s="29">
        <v>1305.7738797397351</v>
      </c>
      <c r="H48" s="29">
        <v>804.59554255567923</v>
      </c>
      <c r="I48" s="29">
        <v>279.14133389809092</v>
      </c>
      <c r="J48" s="29">
        <v>607.51543247926816</v>
      </c>
      <c r="K48" s="29">
        <v>948.33431004949489</v>
      </c>
      <c r="L48" s="29">
        <v>9748.4020600435742</v>
      </c>
    </row>
    <row r="49" spans="1:12" x14ac:dyDescent="0.2">
      <c r="A49" s="29">
        <v>47</v>
      </c>
      <c r="B49" s="4">
        <v>44150</v>
      </c>
      <c r="C49" s="29">
        <v>2057.5842094717641</v>
      </c>
      <c r="D49" s="29">
        <v>563.99939207224395</v>
      </c>
      <c r="E49" s="29">
        <v>1510.369354359852</v>
      </c>
      <c r="F49" s="29">
        <v>1636.30070252833</v>
      </c>
      <c r="G49" s="29">
        <v>1186.7307020865007</v>
      </c>
      <c r="H49" s="29">
        <v>777.92406489184873</v>
      </c>
      <c r="I49" s="29">
        <v>286.25113064509162</v>
      </c>
      <c r="J49" s="29">
        <v>650.30164268616954</v>
      </c>
      <c r="K49" s="29">
        <v>951.34321658659837</v>
      </c>
      <c r="L49" s="29">
        <v>9620.804415328399</v>
      </c>
    </row>
    <row r="50" spans="1:12" x14ac:dyDescent="0.2">
      <c r="A50" s="29">
        <v>48</v>
      </c>
      <c r="B50" s="4">
        <v>44157</v>
      </c>
      <c r="C50" s="29">
        <v>2391.1913707969461</v>
      </c>
      <c r="D50" s="29">
        <v>463.11156099202208</v>
      </c>
      <c r="E50" s="29">
        <v>1367.4061293324353</v>
      </c>
      <c r="F50" s="29">
        <v>1716.389159815523</v>
      </c>
      <c r="G50" s="29">
        <v>1092.4844456548606</v>
      </c>
      <c r="H50" s="29">
        <v>669.84449428912922</v>
      </c>
      <c r="I50" s="29">
        <v>255.76272725503844</v>
      </c>
      <c r="J50" s="29">
        <v>598.35726015157343</v>
      </c>
      <c r="K50" s="29">
        <v>901.51319368409258</v>
      </c>
      <c r="L50" s="29">
        <v>9456.0603419716208</v>
      </c>
    </row>
    <row r="51" spans="1:12" x14ac:dyDescent="0.2">
      <c r="A51" s="29">
        <v>49</v>
      </c>
      <c r="B51" s="4">
        <v>44164</v>
      </c>
      <c r="C51" s="29">
        <v>2835.8314012601604</v>
      </c>
      <c r="D51" s="29">
        <v>502.43113770056118</v>
      </c>
      <c r="E51" s="29">
        <v>1490.2942205926583</v>
      </c>
      <c r="F51" s="29">
        <v>1791.4437325164351</v>
      </c>
      <c r="G51" s="29">
        <v>1139.5572091582619</v>
      </c>
      <c r="H51" s="29">
        <v>787.91796146237789</v>
      </c>
      <c r="I51" s="29">
        <v>299.88534738718283</v>
      </c>
      <c r="J51" s="29">
        <v>615.56226009748491</v>
      </c>
      <c r="K51" s="29">
        <v>1121.3398120502873</v>
      </c>
      <c r="L51" s="29">
        <v>10584.26308222541</v>
      </c>
    </row>
    <row r="52" spans="1:12" x14ac:dyDescent="0.2">
      <c r="A52" s="29">
        <v>50</v>
      </c>
      <c r="B52" s="4">
        <v>44171</v>
      </c>
      <c r="C52" s="29">
        <v>3122.1644341258834</v>
      </c>
      <c r="D52" s="29">
        <v>490.33809289217402</v>
      </c>
      <c r="E52" s="29">
        <v>1560.367345398342</v>
      </c>
      <c r="F52" s="29">
        <v>2173.5866014858175</v>
      </c>
      <c r="G52" s="29">
        <v>1191.9237430737537</v>
      </c>
      <c r="H52" s="29">
        <v>856.49266351817687</v>
      </c>
      <c r="I52" s="29">
        <v>293.880805457051</v>
      </c>
      <c r="J52" s="29">
        <v>619.90696306143923</v>
      </c>
      <c r="K52" s="29">
        <v>1254.9144343928251</v>
      </c>
      <c r="L52" s="29">
        <v>11563.575083405462</v>
      </c>
    </row>
    <row r="53" spans="1:12" x14ac:dyDescent="0.2">
      <c r="A53" s="29">
        <v>51</v>
      </c>
      <c r="B53" s="4">
        <v>44178</v>
      </c>
      <c r="C53" s="29">
        <v>3483.2612498828985</v>
      </c>
      <c r="D53" s="29">
        <v>544.02349109241663</v>
      </c>
      <c r="E53" s="29">
        <v>1610.0255183925549</v>
      </c>
      <c r="F53" s="29">
        <v>2689.3322717199953</v>
      </c>
      <c r="G53" s="29">
        <v>1210.2184090345581</v>
      </c>
      <c r="H53" s="29">
        <v>865.6596189652912</v>
      </c>
      <c r="I53" s="29">
        <v>327.57915733426682</v>
      </c>
      <c r="J53" s="29">
        <v>623.25886482846056</v>
      </c>
      <c r="K53" s="29">
        <v>1645.9941988640462</v>
      </c>
      <c r="L53" s="29">
        <v>12999.352780114488</v>
      </c>
    </row>
    <row r="54" spans="1:12" x14ac:dyDescent="0.2">
      <c r="A54" s="29">
        <v>52</v>
      </c>
      <c r="B54" s="4">
        <v>44185</v>
      </c>
      <c r="C54" s="29">
        <v>3709.5305792356185</v>
      </c>
      <c r="D54" s="29">
        <v>638.10084614630796</v>
      </c>
      <c r="E54" s="29">
        <v>2142.968776081786</v>
      </c>
      <c r="F54" s="29">
        <v>3796.6893520400226</v>
      </c>
      <c r="G54" s="29">
        <v>1409.2908140558475</v>
      </c>
      <c r="H54" s="29">
        <v>1054.6372531227153</v>
      </c>
      <c r="I54" s="29">
        <v>352.4508507274013</v>
      </c>
      <c r="J54" s="29">
        <v>765.79915360270616</v>
      </c>
      <c r="K54" s="29">
        <v>2035.6914132948198</v>
      </c>
      <c r="L54" s="29">
        <v>15905.159038307225</v>
      </c>
    </row>
    <row r="55" spans="1:12" x14ac:dyDescent="0.2">
      <c r="A55" s="29">
        <v>53</v>
      </c>
      <c r="B55" s="4">
        <v>44192</v>
      </c>
      <c r="C55" s="29">
        <v>3585.1908099100679</v>
      </c>
      <c r="D55" s="29">
        <v>711.60214102849318</v>
      </c>
      <c r="E55" s="29">
        <v>2821.249610357067</v>
      </c>
      <c r="F55" s="29">
        <v>5004.5823350717319</v>
      </c>
      <c r="G55" s="29">
        <v>1996.1497370766617</v>
      </c>
      <c r="H55" s="29">
        <v>1368.8442042841666</v>
      </c>
      <c r="I55" s="29">
        <v>391.29440613569426</v>
      </c>
      <c r="J55" s="29">
        <v>976.38301740719521</v>
      </c>
      <c r="K55" s="29">
        <v>2318.7266076320893</v>
      </c>
      <c r="L55" s="29">
        <v>19174.022868903168</v>
      </c>
    </row>
    <row r="56" spans="1:12" x14ac:dyDescent="0.2">
      <c r="A56" s="38">
        <v>1</v>
      </c>
      <c r="B56" s="4">
        <v>44199</v>
      </c>
      <c r="C56" s="29">
        <v>3643.3840353889736</v>
      </c>
      <c r="D56" s="29">
        <v>882.36240774467274</v>
      </c>
      <c r="E56" s="29">
        <v>3473.4146371577281</v>
      </c>
      <c r="F56" s="29">
        <v>6400.185176903773</v>
      </c>
      <c r="G56" s="29">
        <v>2819.005661603418</v>
      </c>
      <c r="H56" s="29">
        <v>1722.9440782208608</v>
      </c>
      <c r="I56" s="29">
        <v>362.3591689838666</v>
      </c>
      <c r="J56" s="29">
        <v>1114.0550226367261</v>
      </c>
      <c r="K56" s="29">
        <v>2342.5321732395309</v>
      </c>
      <c r="L56" s="29">
        <v>22760.242361879555</v>
      </c>
    </row>
    <row r="57" spans="1:12" x14ac:dyDescent="0.2">
      <c r="A57" s="38">
        <v>2</v>
      </c>
      <c r="B57" s="4">
        <v>44206</v>
      </c>
      <c r="C57" s="29">
        <v>3372.1050515963952</v>
      </c>
      <c r="D57" s="29">
        <v>929.84791454643653</v>
      </c>
      <c r="E57" s="29">
        <v>3608.689037262292</v>
      </c>
      <c r="F57" s="29">
        <v>6639.7255896037686</v>
      </c>
      <c r="G57" s="29">
        <v>3635.9105968479203</v>
      </c>
      <c r="H57" s="29">
        <v>2220.9278988773867</v>
      </c>
      <c r="I57" s="29">
        <v>392.58260993663441</v>
      </c>
      <c r="J57" s="29">
        <v>1254.9846732237875</v>
      </c>
      <c r="K57" s="29">
        <v>2160.0775968720541</v>
      </c>
      <c r="L57" s="29">
        <v>24214.850968766674</v>
      </c>
    </row>
    <row r="58" spans="1:12" x14ac:dyDescent="0.2">
      <c r="A58" s="38">
        <v>3</v>
      </c>
      <c r="B58" s="4">
        <v>44213</v>
      </c>
      <c r="C58" s="29">
        <v>2730.6549541777495</v>
      </c>
      <c r="D58" s="29">
        <v>965.37579064028046</v>
      </c>
      <c r="E58" s="29">
        <v>3240.5459858869353</v>
      </c>
      <c r="F58" s="29">
        <v>5526.1395000229486</v>
      </c>
      <c r="G58" s="29">
        <v>3044.6514165291387</v>
      </c>
      <c r="H58" s="29">
        <v>2039.3856345705985</v>
      </c>
      <c r="I58" s="29">
        <v>435.60140277647849</v>
      </c>
      <c r="J58" s="29">
        <v>1305.5590785152899</v>
      </c>
      <c r="K58" s="29">
        <v>1778.0846277979656</v>
      </c>
      <c r="L58" s="29">
        <v>21065.998390917386</v>
      </c>
    </row>
    <row r="59" spans="1:12" x14ac:dyDescent="0.2">
      <c r="A59" s="38">
        <v>4</v>
      </c>
      <c r="B59" s="4">
        <v>44220</v>
      </c>
      <c r="C59" s="29">
        <v>2003.125981017811</v>
      </c>
      <c r="D59" s="29">
        <v>758.4516335351027</v>
      </c>
      <c r="E59" s="29">
        <v>2431.1103800566616</v>
      </c>
      <c r="F59" s="29">
        <v>3444.2460148688388</v>
      </c>
      <c r="G59" s="29">
        <v>2193.6290287429329</v>
      </c>
      <c r="H59" s="29">
        <v>1551.2373307397363</v>
      </c>
      <c r="I59" s="29">
        <v>349.97620193110532</v>
      </c>
      <c r="J59" s="29">
        <v>1026.4682591096146</v>
      </c>
      <c r="K59" s="29">
        <v>1374.1306857781951</v>
      </c>
      <c r="L59" s="29">
        <v>15132.375515779999</v>
      </c>
    </row>
    <row r="60" spans="1:12" x14ac:dyDescent="0.2">
      <c r="A60" s="38">
        <v>5</v>
      </c>
      <c r="B60" s="4">
        <v>44227</v>
      </c>
      <c r="C60" s="29">
        <v>1666.305859418738</v>
      </c>
      <c r="D60" s="29">
        <v>740.52162936564264</v>
      </c>
      <c r="E60" s="29">
        <v>2200.6166952683761</v>
      </c>
      <c r="F60" s="29">
        <v>2826.2423890545788</v>
      </c>
      <c r="G60" s="29">
        <v>1681.8628618111693</v>
      </c>
      <c r="H60" s="29">
        <v>1246.2847402945736</v>
      </c>
      <c r="I60" s="29">
        <v>330.30303974740843</v>
      </c>
      <c r="J60" s="29">
        <v>844.2629997707246</v>
      </c>
      <c r="K60" s="29">
        <v>1234.5158148748287</v>
      </c>
      <c r="L60" s="29">
        <v>12770.91602960604</v>
      </c>
    </row>
    <row r="61" spans="1:12" x14ac:dyDescent="0.2">
      <c r="A61" s="38">
        <v>6</v>
      </c>
      <c r="B61" s="4">
        <v>44234</v>
      </c>
      <c r="C61" s="29">
        <v>1607.9966104838622</v>
      </c>
      <c r="D61" s="29">
        <v>672.69402698302406</v>
      </c>
      <c r="E61" s="29">
        <v>1840.4548914090194</v>
      </c>
      <c r="F61" s="29">
        <v>2292.1256099096577</v>
      </c>
      <c r="G61" s="29">
        <v>1358.3329810760861</v>
      </c>
      <c r="H61" s="29">
        <v>1076.6789387540703</v>
      </c>
      <c r="I61" s="29">
        <v>341.83075120221514</v>
      </c>
      <c r="J61" s="29">
        <v>789.99288948140884</v>
      </c>
      <c r="K61" s="29">
        <v>1062.5886132047408</v>
      </c>
      <c r="L61" s="29">
        <v>11042.695312504085</v>
      </c>
    </row>
    <row r="62" spans="1:12" x14ac:dyDescent="0.2">
      <c r="A62" s="38">
        <v>7</v>
      </c>
      <c r="B62" s="4">
        <v>44241</v>
      </c>
      <c r="C62" s="29">
        <v>1391.8414324427313</v>
      </c>
      <c r="D62" s="29">
        <v>559.75010538338245</v>
      </c>
      <c r="E62" s="29">
        <v>1901.8308905477031</v>
      </c>
      <c r="F62" s="29">
        <v>2055.112642071716</v>
      </c>
      <c r="G62" s="29">
        <v>1367.5715388359422</v>
      </c>
      <c r="H62" s="29">
        <v>1047.5365283615608</v>
      </c>
      <c r="I62" s="29">
        <v>364.98656443754504</v>
      </c>
      <c r="J62" s="29">
        <v>803.50235047640206</v>
      </c>
      <c r="K62" s="29">
        <v>945.65625178756443</v>
      </c>
      <c r="L62" s="29">
        <v>10437.788304344547</v>
      </c>
    </row>
    <row r="63" spans="1:12" x14ac:dyDescent="0.2">
      <c r="A63" s="38">
        <v>8</v>
      </c>
      <c r="B63" s="4">
        <v>44248</v>
      </c>
      <c r="C63" s="29">
        <v>1396.234947978598</v>
      </c>
      <c r="D63" s="29">
        <v>615.24227949133092</v>
      </c>
      <c r="E63" s="29">
        <v>1719.5261704782083</v>
      </c>
      <c r="F63" s="29">
        <v>1817.6275558806954</v>
      </c>
      <c r="G63" s="29">
        <v>1240.2684900700606</v>
      </c>
      <c r="H63" s="29">
        <v>964.9410549632629</v>
      </c>
      <c r="I63" s="29">
        <v>300.98133969541948</v>
      </c>
      <c r="J63" s="29">
        <v>682.80557414021519</v>
      </c>
      <c r="K63" s="29">
        <v>923.46860315639401</v>
      </c>
      <c r="L63" s="29">
        <v>9661.0960158541857</v>
      </c>
    </row>
    <row r="64" spans="1:12" x14ac:dyDescent="0.2">
      <c r="A64" s="38">
        <v>9</v>
      </c>
      <c r="B64" s="4">
        <v>44255</v>
      </c>
      <c r="C64" s="29">
        <v>1395.3798331558075</v>
      </c>
      <c r="D64" s="29">
        <v>603.15286132054166</v>
      </c>
      <c r="E64" s="29">
        <v>1703.0434831759267</v>
      </c>
      <c r="F64" s="29">
        <v>1857.1736463669918</v>
      </c>
      <c r="G64" s="29">
        <v>1311.5520022754004</v>
      </c>
      <c r="H64" s="29">
        <v>845.68294755784655</v>
      </c>
      <c r="I64" s="29">
        <v>298.18103615728307</v>
      </c>
      <c r="J64" s="29">
        <v>674.45099882584304</v>
      </c>
      <c r="K64" s="29">
        <v>947.12816210366327</v>
      </c>
      <c r="L64" s="29">
        <v>9635.744970939304</v>
      </c>
    </row>
    <row r="65" spans="1:12" x14ac:dyDescent="0.2">
      <c r="A65" s="38">
        <v>10</v>
      </c>
      <c r="B65" s="4">
        <v>44262</v>
      </c>
      <c r="C65" s="29">
        <v>1366.555455784161</v>
      </c>
      <c r="D65" s="29">
        <v>620.99236434780346</v>
      </c>
      <c r="E65" s="29">
        <v>1681.4148372351078</v>
      </c>
      <c r="F65" s="29">
        <v>1842.4898497800691</v>
      </c>
      <c r="G65" s="29">
        <v>1264.5997726423047</v>
      </c>
      <c r="H65" s="29">
        <v>1012.0526532416806</v>
      </c>
      <c r="I65" s="29">
        <v>327.53392282472709</v>
      </c>
      <c r="J65" s="29">
        <v>731.81098143519625</v>
      </c>
      <c r="K65" s="29">
        <v>926.78002401080721</v>
      </c>
      <c r="L65" s="29">
        <v>9774.2298613018575</v>
      </c>
    </row>
    <row r="66" spans="1:12" x14ac:dyDescent="0.2">
      <c r="A66" s="38">
        <v>11</v>
      </c>
      <c r="B66" s="4">
        <v>44269</v>
      </c>
      <c r="C66" s="29">
        <v>1268.8354446734943</v>
      </c>
      <c r="D66" s="29">
        <v>636.23264390699251</v>
      </c>
      <c r="E66" s="29">
        <v>1610.8604461353607</v>
      </c>
      <c r="F66" s="29">
        <v>1750.2581317017884</v>
      </c>
      <c r="G66" s="29">
        <v>1145.224722574414</v>
      </c>
      <c r="H66" s="29">
        <v>847.65016194461396</v>
      </c>
      <c r="I66" s="29">
        <v>291.12685795750417</v>
      </c>
      <c r="J66" s="29">
        <v>659.41719122186055</v>
      </c>
      <c r="K66" s="29">
        <v>831.23871481956223</v>
      </c>
      <c r="L66" s="29">
        <v>9040.8443149355917</v>
      </c>
    </row>
    <row r="67" spans="1:12" x14ac:dyDescent="0.2">
      <c r="A67" s="38">
        <v>12</v>
      </c>
      <c r="B67" s="4">
        <v>44276</v>
      </c>
      <c r="C67" s="29">
        <v>1295.5908916432454</v>
      </c>
      <c r="D67" s="29">
        <v>589.79490747081627</v>
      </c>
      <c r="E67" s="29">
        <v>1563.0692698577373</v>
      </c>
      <c r="F67" s="29">
        <v>1721.5685065154544</v>
      </c>
      <c r="G67" s="29">
        <v>1163.7595387384997</v>
      </c>
      <c r="H67" s="29">
        <v>912.9258481519812</v>
      </c>
      <c r="I67" s="29">
        <v>287.69139978501198</v>
      </c>
      <c r="J67" s="29">
        <v>680.73892146793355</v>
      </c>
      <c r="K67" s="29">
        <v>939.62573165608853</v>
      </c>
      <c r="L67" s="29">
        <v>9154.7650152867682</v>
      </c>
    </row>
    <row r="68" spans="1:12" x14ac:dyDescent="0.2">
      <c r="A68" s="38">
        <v>13</v>
      </c>
      <c r="B68" s="4">
        <v>44283</v>
      </c>
      <c r="C68" s="29">
        <v>1359.3957428611313</v>
      </c>
      <c r="D68" s="29">
        <v>615.59197241975335</v>
      </c>
      <c r="E68" s="29">
        <v>1692.8245611127181</v>
      </c>
      <c r="F68" s="29">
        <v>1733.9434838237053</v>
      </c>
      <c r="G68" s="29">
        <v>1180.527678431951</v>
      </c>
      <c r="H68" s="29">
        <v>864.20686941665519</v>
      </c>
      <c r="I68" s="29">
        <v>283.92859539243869</v>
      </c>
      <c r="J68" s="29">
        <v>660.63403371563959</v>
      </c>
      <c r="K68" s="29">
        <v>869.99765737476298</v>
      </c>
      <c r="L68" s="29">
        <v>9261.0505945487566</v>
      </c>
    </row>
    <row r="69" spans="1:12" x14ac:dyDescent="0.2">
      <c r="A69" s="38">
        <v>14</v>
      </c>
      <c r="B69" s="4">
        <v>44290</v>
      </c>
      <c r="C69" s="29">
        <v>1408.0402624795565</v>
      </c>
      <c r="D69" s="29">
        <v>672.73776412288817</v>
      </c>
      <c r="E69" s="29">
        <v>1728.6086589835472</v>
      </c>
      <c r="F69" s="29">
        <v>1838.5896834947212</v>
      </c>
      <c r="G69" s="29">
        <v>1181.0032975683437</v>
      </c>
      <c r="H69" s="29">
        <v>897.58425484679276</v>
      </c>
      <c r="I69" s="29">
        <v>375.69267202483888</v>
      </c>
      <c r="J69" s="29">
        <v>695.03618728875222</v>
      </c>
      <c r="K69" s="29">
        <v>895.86281046192698</v>
      </c>
      <c r="L69" s="29">
        <v>9693.1555912713702</v>
      </c>
    </row>
    <row r="70" spans="1:12" x14ac:dyDescent="0.2">
      <c r="A70" s="38">
        <v>15</v>
      </c>
      <c r="B70" s="4">
        <v>44297</v>
      </c>
      <c r="C70" s="29">
        <v>1381.6849536605228</v>
      </c>
      <c r="D70" s="29">
        <v>627.23463413641252</v>
      </c>
      <c r="E70" s="29">
        <v>1706.2703331561868</v>
      </c>
      <c r="F70" s="29">
        <v>1795.1354306588989</v>
      </c>
      <c r="G70" s="29">
        <v>1177.2577770433682</v>
      </c>
      <c r="H70" s="29">
        <v>840.50690737940579</v>
      </c>
      <c r="I70" s="29">
        <v>361.79700615154923</v>
      </c>
      <c r="J70" s="29">
        <v>813.35557429838229</v>
      </c>
      <c r="K70" s="29">
        <v>992.13463579509357</v>
      </c>
      <c r="L70" s="29">
        <v>9695.377252279819</v>
      </c>
    </row>
    <row r="71" spans="1:12" x14ac:dyDescent="0.2">
      <c r="A71" s="38">
        <v>16</v>
      </c>
      <c r="B71" s="4">
        <v>44304</v>
      </c>
      <c r="C71" s="29">
        <v>1354.8710386573291</v>
      </c>
      <c r="D71" s="29">
        <v>749.68922822564332</v>
      </c>
      <c r="E71" s="29">
        <v>1714.6890251359193</v>
      </c>
      <c r="F71" s="29">
        <v>1738.5022462969773</v>
      </c>
      <c r="G71" s="29">
        <v>1226.1623818103023</v>
      </c>
      <c r="H71" s="29">
        <v>889.59346791224357</v>
      </c>
      <c r="I71" s="29">
        <v>347.86991077043524</v>
      </c>
      <c r="J71" s="29">
        <v>749.73945846456058</v>
      </c>
      <c r="K71" s="29">
        <v>878.27571215745263</v>
      </c>
      <c r="L71" s="29">
        <v>9649.3924694308625</v>
      </c>
    </row>
    <row r="72" spans="1:12" x14ac:dyDescent="0.2">
      <c r="A72" s="38">
        <v>17</v>
      </c>
      <c r="B72" s="4">
        <v>44311</v>
      </c>
      <c r="C72" s="29">
        <v>1342.4230856098879</v>
      </c>
      <c r="D72" s="29">
        <v>745.6675126739558</v>
      </c>
      <c r="E72" s="29">
        <v>1761.0263217888923</v>
      </c>
      <c r="F72" s="29">
        <v>1765.6091659577817</v>
      </c>
      <c r="G72" s="29">
        <v>1136.0249715889163</v>
      </c>
      <c r="H72" s="29">
        <v>862.08359884847755</v>
      </c>
      <c r="I72" s="29">
        <v>454.16366607213212</v>
      </c>
      <c r="J72" s="29">
        <v>777.59153083036517</v>
      </c>
      <c r="K72" s="29">
        <v>879.73458000092228</v>
      </c>
      <c r="L72" s="29">
        <v>9724.3244333713319</v>
      </c>
    </row>
    <row r="73" spans="1:12" x14ac:dyDescent="0.2">
      <c r="A73" s="38">
        <v>18</v>
      </c>
      <c r="B73" s="4">
        <v>44318</v>
      </c>
      <c r="C73" s="29">
        <v>1400.0999302642626</v>
      </c>
      <c r="D73" s="29">
        <v>805.8340177588716</v>
      </c>
      <c r="E73" s="29">
        <v>1803.1996484704944</v>
      </c>
      <c r="F73" s="29">
        <v>1829.0048602750799</v>
      </c>
      <c r="G73" s="29">
        <v>1227.8505154860118</v>
      </c>
      <c r="H73" s="29">
        <v>912.31453686387817</v>
      </c>
      <c r="I73" s="29">
        <v>463.13617710087362</v>
      </c>
      <c r="J73" s="29">
        <v>833.67884063863346</v>
      </c>
      <c r="K73" s="29">
        <v>1018.2366701578012</v>
      </c>
      <c r="L73" s="29">
        <v>10293.355197015908</v>
      </c>
    </row>
    <row r="74" spans="1:12" x14ac:dyDescent="0.2">
      <c r="A74" s="38">
        <v>19</v>
      </c>
      <c r="B74" s="4">
        <v>44325</v>
      </c>
      <c r="C74" s="29">
        <v>1441.9345855706779</v>
      </c>
      <c r="D74" s="29">
        <v>855.1015398377582</v>
      </c>
      <c r="E74" s="29">
        <v>1847.7333997878031</v>
      </c>
      <c r="F74" s="29">
        <v>1806.7355349081604</v>
      </c>
      <c r="G74" s="29">
        <v>1224.7666102102617</v>
      </c>
      <c r="H74" s="29">
        <v>969.74510795628692</v>
      </c>
      <c r="I74" s="29">
        <v>535.07314548173895</v>
      </c>
      <c r="J74" s="29">
        <v>896.7168937118754</v>
      </c>
      <c r="K74" s="29">
        <v>1041.3814261252451</v>
      </c>
      <c r="L74" s="29">
        <v>10619.188243589808</v>
      </c>
    </row>
    <row r="75" spans="1:12" x14ac:dyDescent="0.2">
      <c r="A75" s="38">
        <v>20</v>
      </c>
      <c r="B75" s="4">
        <v>44332</v>
      </c>
      <c r="C75" s="29">
        <v>1378.2800677167993</v>
      </c>
      <c r="D75" s="29">
        <v>896.21460131066476</v>
      </c>
      <c r="E75" s="29">
        <v>2077.2273260555517</v>
      </c>
      <c r="F75" s="29">
        <v>1846.5818859176734</v>
      </c>
      <c r="G75" s="29">
        <v>1221.78094934458</v>
      </c>
      <c r="H75" s="29">
        <v>907.2969366319096</v>
      </c>
      <c r="I75" s="29">
        <v>503.68392835596836</v>
      </c>
      <c r="J75" s="29">
        <v>887.92116809318327</v>
      </c>
      <c r="K75" s="29">
        <v>983.82658689515097</v>
      </c>
      <c r="L75" s="29">
        <v>10702.813450321481</v>
      </c>
    </row>
    <row r="76" spans="1:12" x14ac:dyDescent="0.2">
      <c r="A76" s="38">
        <v>21</v>
      </c>
      <c r="B76" s="4">
        <v>44339</v>
      </c>
      <c r="C76" s="29">
        <v>1412.0529065290837</v>
      </c>
      <c r="D76" s="29">
        <v>922.15314047894049</v>
      </c>
      <c r="E76" s="29">
        <v>2137.1642503976746</v>
      </c>
      <c r="F76" s="29">
        <v>1829.8416284721445</v>
      </c>
      <c r="G76" s="29">
        <v>1181.6133331311316</v>
      </c>
      <c r="H76" s="29">
        <v>982.96022394833017</v>
      </c>
      <c r="I76" s="29">
        <v>541.31863747502416</v>
      </c>
      <c r="J76" s="29">
        <v>1003.9636145656143</v>
      </c>
      <c r="K76" s="29">
        <v>1118.0506026220282</v>
      </c>
      <c r="L76" s="29">
        <v>11129.118337619971</v>
      </c>
    </row>
    <row r="77" spans="1:12" x14ac:dyDescent="0.2">
      <c r="A77" s="38">
        <v>22</v>
      </c>
      <c r="B77" s="4">
        <v>44346</v>
      </c>
      <c r="C77" s="29">
        <v>1545.5750135499302</v>
      </c>
      <c r="D77" s="29">
        <v>949.05911106873236</v>
      </c>
      <c r="E77" s="29">
        <v>2565.6393226718569</v>
      </c>
      <c r="F77" s="29">
        <v>2062.0988574324415</v>
      </c>
      <c r="G77" s="29">
        <v>1427.832173158472</v>
      </c>
      <c r="H77" s="29">
        <v>1099.0477824900663</v>
      </c>
      <c r="I77" s="29">
        <v>594.67122083896948</v>
      </c>
      <c r="J77" s="29">
        <v>1048.480121260136</v>
      </c>
      <c r="K77" s="29">
        <v>1052.452146759314</v>
      </c>
      <c r="L77" s="29">
        <v>12344.855749229919</v>
      </c>
    </row>
    <row r="78" spans="1:12" x14ac:dyDescent="0.2">
      <c r="A78" s="38">
        <v>23</v>
      </c>
      <c r="B78" s="4">
        <v>44353</v>
      </c>
      <c r="C78" s="29">
        <v>1606.9437735766601</v>
      </c>
      <c r="D78" s="29">
        <v>992.30014447132635</v>
      </c>
      <c r="E78" s="29">
        <v>2828.5593717827028</v>
      </c>
      <c r="F78" s="29">
        <v>2013.0016831006001</v>
      </c>
      <c r="G78" s="29">
        <v>1544.6651428687733</v>
      </c>
      <c r="H78" s="29">
        <v>1198.1756385486224</v>
      </c>
      <c r="I78" s="29">
        <v>548.69949813234427</v>
      </c>
      <c r="J78" s="29">
        <v>1117.1568218120958</v>
      </c>
      <c r="K78" s="29">
        <v>1217.9402645515011</v>
      </c>
      <c r="L78" s="29">
        <v>13067.442338844627</v>
      </c>
    </row>
    <row r="79" spans="1:12" x14ac:dyDescent="0.2">
      <c r="A79" s="38">
        <v>24</v>
      </c>
      <c r="B79" s="4">
        <v>44360</v>
      </c>
      <c r="C79" s="29">
        <v>1425.6292771801977</v>
      </c>
      <c r="D79" s="29">
        <v>869.95227401376826</v>
      </c>
      <c r="E79" s="29">
        <v>3463.8314504863511</v>
      </c>
      <c r="F79" s="29">
        <v>1944.7266593095919</v>
      </c>
      <c r="G79" s="29">
        <v>1436.7427735527799</v>
      </c>
      <c r="H79" s="29">
        <v>1106.0962896917831</v>
      </c>
      <c r="I79" s="29">
        <v>436.26941544691283</v>
      </c>
      <c r="J79" s="29">
        <v>992.47809079696117</v>
      </c>
      <c r="K79" s="29">
        <v>1133.4222995498162</v>
      </c>
      <c r="L79" s="29">
        <v>12809.148530028164</v>
      </c>
    </row>
    <row r="80" spans="1:12" x14ac:dyDescent="0.2">
      <c r="A80" s="38">
        <v>25</v>
      </c>
      <c r="B80" s="4">
        <v>44367</v>
      </c>
      <c r="C80" s="29">
        <v>1609.8922535708682</v>
      </c>
      <c r="D80" s="29">
        <v>815.43698092455793</v>
      </c>
      <c r="E80" s="29">
        <v>4476.9085897719324</v>
      </c>
      <c r="F80" s="29">
        <v>2024.9250521188305</v>
      </c>
      <c r="G80" s="29">
        <v>1510.8693890707061</v>
      </c>
      <c r="H80" s="29">
        <v>1206.0680476185103</v>
      </c>
      <c r="I80" s="29">
        <v>433.81751289807437</v>
      </c>
      <c r="J80" s="29">
        <v>1229.0081659248533</v>
      </c>
      <c r="K80" s="29">
        <v>1352.3098470577083</v>
      </c>
      <c r="L80" s="29">
        <v>14659.23583895604</v>
      </c>
    </row>
    <row r="81" spans="1:12" x14ac:dyDescent="0.2">
      <c r="A81" s="38">
        <v>26</v>
      </c>
      <c r="B81" s="4">
        <v>44374</v>
      </c>
      <c r="C81" s="29">
        <v>1631.7269968217311</v>
      </c>
      <c r="D81" s="29">
        <v>859.30223655215536</v>
      </c>
      <c r="E81" s="29">
        <v>5339.5589099412919</v>
      </c>
      <c r="F81" s="29">
        <v>2055.6275150020292</v>
      </c>
      <c r="G81" s="29">
        <v>1841.2929558726537</v>
      </c>
      <c r="H81" s="29">
        <v>1354.0894104627537</v>
      </c>
      <c r="I81" s="29">
        <v>455.24747491996595</v>
      </c>
      <c r="J81" s="29">
        <v>1292.6537336857568</v>
      </c>
      <c r="K81" s="29">
        <v>1496.3551355180557</v>
      </c>
      <c r="L81" s="29">
        <v>16325.854368776396</v>
      </c>
    </row>
    <row r="82" spans="1:12" x14ac:dyDescent="0.2">
      <c r="A82" s="38">
        <v>27</v>
      </c>
      <c r="B82" s="4">
        <v>44381</v>
      </c>
      <c r="C82" s="29">
        <v>1769.7644099183626</v>
      </c>
      <c r="D82" s="29">
        <v>897.87826158234361</v>
      </c>
      <c r="E82" s="29">
        <v>5531.9375641445113</v>
      </c>
      <c r="F82" s="29">
        <v>2240.2129193435794</v>
      </c>
      <c r="G82" s="29">
        <v>2381.1759462630739</v>
      </c>
      <c r="H82" s="29">
        <v>1586.9242392308706</v>
      </c>
      <c r="I82" s="29">
        <v>448.68684710386412</v>
      </c>
      <c r="J82" s="29">
        <v>1450.5349330979689</v>
      </c>
      <c r="K82" s="29">
        <v>1722.5927714273057</v>
      </c>
      <c r="L82" s="29">
        <v>18029.707892111881</v>
      </c>
    </row>
    <row r="83" spans="1:12" x14ac:dyDescent="0.2">
      <c r="A83" s="38">
        <v>28</v>
      </c>
      <c r="B83" s="4">
        <v>44388</v>
      </c>
      <c r="C83" s="29">
        <v>2049.3674737572378</v>
      </c>
      <c r="D83" s="29">
        <v>931.51656600343415</v>
      </c>
      <c r="E83" s="29">
        <v>5394.6475630472833</v>
      </c>
      <c r="F83" s="29">
        <v>2795.8862549873411</v>
      </c>
      <c r="G83" s="29">
        <v>2792.056792845794</v>
      </c>
      <c r="H83" s="29">
        <v>1852.1942056048797</v>
      </c>
      <c r="I83" s="29">
        <v>525.43828253281731</v>
      </c>
      <c r="J83" s="29">
        <v>1640.9170928426854</v>
      </c>
      <c r="K83" s="29">
        <v>1975.2741957018739</v>
      </c>
      <c r="L83" s="29">
        <v>19957.298427323345</v>
      </c>
    </row>
    <row r="84" spans="1:12" x14ac:dyDescent="0.2">
      <c r="A84" s="38">
        <v>29</v>
      </c>
      <c r="B84" s="4">
        <v>44395</v>
      </c>
      <c r="C84" s="29">
        <v>2100.8369863146604</v>
      </c>
      <c r="D84" s="29">
        <v>970.97532510280917</v>
      </c>
      <c r="E84" s="29">
        <v>4453.2781785510597</v>
      </c>
      <c r="F84" s="29">
        <v>2989.1737841278182</v>
      </c>
      <c r="G84" s="29">
        <v>2811.0366758063119</v>
      </c>
      <c r="H84" s="29">
        <v>1915.3606380245715</v>
      </c>
      <c r="I84" s="29">
        <v>484.98822882011996</v>
      </c>
      <c r="J84" s="29">
        <v>1676.9682336840081</v>
      </c>
      <c r="K84" s="29">
        <v>2145.8185374546247</v>
      </c>
      <c r="L84" s="29">
        <v>19548.436587885983</v>
      </c>
    </row>
    <row r="85" spans="1:12" x14ac:dyDescent="0.2">
      <c r="A85" s="38">
        <v>30</v>
      </c>
      <c r="B85" s="4">
        <v>44402</v>
      </c>
      <c r="C85" s="29">
        <v>1845.7174939910908</v>
      </c>
      <c r="D85" s="29">
        <v>994.15120490238837</v>
      </c>
      <c r="E85" s="29">
        <v>3724.6951108710837</v>
      </c>
      <c r="F85" s="29">
        <v>3050.8869646782032</v>
      </c>
      <c r="G85" s="29">
        <v>2490.69289403326</v>
      </c>
      <c r="H85" s="29">
        <v>1734.0547600976893</v>
      </c>
      <c r="I85" s="29">
        <v>469.51106575637334</v>
      </c>
      <c r="J85" s="29">
        <v>1340.7482853338702</v>
      </c>
      <c r="K85" s="29">
        <v>2258.4717655510967</v>
      </c>
      <c r="L85" s="29">
        <v>17908.929545215055</v>
      </c>
    </row>
    <row r="86" spans="1:12" x14ac:dyDescent="0.2">
      <c r="A86" s="38">
        <v>31</v>
      </c>
      <c r="B86" s="4">
        <v>44409</v>
      </c>
      <c r="C86" s="29">
        <v>1981.7958950351849</v>
      </c>
      <c r="D86" s="29">
        <v>873.20594109129047</v>
      </c>
      <c r="E86" s="29">
        <v>2904.2737101488865</v>
      </c>
      <c r="F86" s="29">
        <v>2911.7516319033966</v>
      </c>
      <c r="G86" s="29">
        <v>1989.0422764151299</v>
      </c>
      <c r="H86" s="29">
        <v>1492.5454152978737</v>
      </c>
      <c r="I86" s="29">
        <v>446.59429896933938</v>
      </c>
      <c r="J86" s="29">
        <v>1207.2114353570591</v>
      </c>
      <c r="K86" s="29">
        <v>2289.7380877423511</v>
      </c>
      <c r="L86" s="29">
        <v>16096.158691960511</v>
      </c>
    </row>
    <row r="87" spans="1:12" x14ac:dyDescent="0.2">
      <c r="A87" s="38">
        <v>32</v>
      </c>
      <c r="B87" s="4">
        <v>44416</v>
      </c>
      <c r="C87" s="29">
        <v>1919.2506270038539</v>
      </c>
      <c r="D87" s="29">
        <v>796.32204761470962</v>
      </c>
      <c r="E87" s="29">
        <v>2457.0559177774239</v>
      </c>
      <c r="F87" s="29">
        <v>2879.276531022153</v>
      </c>
      <c r="G87" s="29">
        <v>1526.6667903062703</v>
      </c>
      <c r="H87" s="29">
        <v>1288.0887934186685</v>
      </c>
      <c r="I87" s="29">
        <v>442.88549713266195</v>
      </c>
      <c r="J87" s="29">
        <v>1025.5091116870753</v>
      </c>
      <c r="K87" s="29">
        <v>2132.1064305082173</v>
      </c>
      <c r="L87" s="29">
        <v>14467.161746471033</v>
      </c>
    </row>
    <row r="88" spans="1:12" x14ac:dyDescent="0.2">
      <c r="A88" s="38">
        <v>33</v>
      </c>
      <c r="B88" s="4">
        <v>44423</v>
      </c>
      <c r="C88" s="29">
        <v>2131.6379108535702</v>
      </c>
      <c r="D88" s="29">
        <v>873.60955674947172</v>
      </c>
      <c r="E88" s="29">
        <v>2160.4476587032532</v>
      </c>
      <c r="F88" s="29">
        <v>3111.5523883782325</v>
      </c>
      <c r="G88" s="29">
        <v>1513.1708815766938</v>
      </c>
      <c r="H88" s="29">
        <v>1242.0676711569499</v>
      </c>
      <c r="I88" s="29">
        <v>495.35824894085363</v>
      </c>
      <c r="J88" s="29">
        <v>1034.0622358983892</v>
      </c>
      <c r="K88" s="29">
        <v>2075.7755281250484</v>
      </c>
      <c r="L88" s="29">
        <v>14637.682080382463</v>
      </c>
    </row>
    <row r="89" spans="1:12" x14ac:dyDescent="0.2">
      <c r="A89" s="38">
        <v>34</v>
      </c>
      <c r="B89" s="4">
        <v>44430</v>
      </c>
      <c r="C89" s="29">
        <v>2197.1035617580455</v>
      </c>
      <c r="D89" s="29">
        <v>818.97995841529769</v>
      </c>
      <c r="E89" s="29">
        <v>1930.8355859040694</v>
      </c>
      <c r="F89" s="29">
        <v>2950.071629922777</v>
      </c>
      <c r="G89" s="29">
        <v>1369.5096180228891</v>
      </c>
      <c r="H89" s="29">
        <v>1291.364161844604</v>
      </c>
      <c r="I89" s="29">
        <v>444.67274623918388</v>
      </c>
      <c r="J89" s="29">
        <v>908.51826611279262</v>
      </c>
      <c r="K89" s="29">
        <v>1828.459537968241</v>
      </c>
      <c r="L89" s="29">
        <v>13739.515066187898</v>
      </c>
    </row>
    <row r="90" spans="1:12" x14ac:dyDescent="0.2">
      <c r="A90" s="38">
        <v>35</v>
      </c>
      <c r="B90" s="4">
        <v>44437</v>
      </c>
      <c r="C90" s="29">
        <v>2167.9830474887976</v>
      </c>
      <c r="D90" s="29">
        <v>815.09362683768313</v>
      </c>
      <c r="E90" s="29">
        <v>1881.4255896923703</v>
      </c>
      <c r="F90" s="29">
        <v>2942.4773967315696</v>
      </c>
      <c r="G90" s="29">
        <v>1348.5839864319096</v>
      </c>
      <c r="H90" s="29">
        <v>1076.2730155844201</v>
      </c>
      <c r="I90" s="29">
        <v>462.31097452806841</v>
      </c>
      <c r="J90" s="29">
        <v>920.6435969509987</v>
      </c>
      <c r="K90" s="29">
        <v>1762.8519003353506</v>
      </c>
      <c r="L90" s="29">
        <v>13377.643134581167</v>
      </c>
    </row>
    <row r="91" spans="1:12" x14ac:dyDescent="0.2">
      <c r="A91" s="38">
        <v>36</v>
      </c>
      <c r="B91" s="4">
        <v>44444</v>
      </c>
      <c r="C91" s="29">
        <v>2110.4154992058466</v>
      </c>
      <c r="D91" s="29">
        <v>715.79876752547727</v>
      </c>
      <c r="E91" s="29">
        <v>1739.3942042208919</v>
      </c>
      <c r="F91" s="29">
        <v>2605.2354162023512</v>
      </c>
      <c r="G91" s="29">
        <v>1239.8569149767875</v>
      </c>
      <c r="H91" s="29">
        <v>1055.7704434143629</v>
      </c>
      <c r="I91" s="29">
        <v>448.78916728045783</v>
      </c>
      <c r="J91" s="29">
        <v>805.07577518940116</v>
      </c>
      <c r="K91" s="29">
        <v>1576.4055006164558</v>
      </c>
      <c r="L91" s="29">
        <v>12296.741688632033</v>
      </c>
    </row>
    <row r="92" spans="1:12" x14ac:dyDescent="0.2">
      <c r="A92" s="38">
        <v>37</v>
      </c>
      <c r="B92" s="4">
        <v>44451</v>
      </c>
      <c r="C92" s="29">
        <v>1780.8986503066803</v>
      </c>
      <c r="D92" s="29">
        <v>658.88564860316865</v>
      </c>
      <c r="E92" s="29">
        <v>1755.7818811649813</v>
      </c>
      <c r="F92" s="29">
        <v>2184.5434349504712</v>
      </c>
      <c r="G92" s="29">
        <v>1283.8984980389614</v>
      </c>
      <c r="H92" s="29">
        <v>956.04411601371396</v>
      </c>
      <c r="I92" s="29">
        <v>400.19015550873632</v>
      </c>
      <c r="J92" s="29">
        <v>719.42971249259119</v>
      </c>
      <c r="K92" s="29">
        <v>1269.2191831271839</v>
      </c>
      <c r="L92" s="29">
        <v>11008.891280206488</v>
      </c>
    </row>
    <row r="93" spans="1:12" x14ac:dyDescent="0.2">
      <c r="A93" s="38">
        <v>38</v>
      </c>
      <c r="B93" s="4">
        <v>44458</v>
      </c>
      <c r="C93" s="29">
        <v>1747.5180192657258</v>
      </c>
      <c r="D93" s="29">
        <v>632.56053719659099</v>
      </c>
      <c r="E93" s="29">
        <v>1647.7879855321544</v>
      </c>
      <c r="F93" s="29">
        <v>2085.7901298689799</v>
      </c>
      <c r="G93" s="29">
        <v>1235.9054678672962</v>
      </c>
      <c r="H93" s="29">
        <v>891.29979005530117</v>
      </c>
      <c r="I93" s="29">
        <v>396.36113646164813</v>
      </c>
      <c r="J93" s="29">
        <v>674.50974805264036</v>
      </c>
      <c r="K93" s="29">
        <v>1183.8766718377228</v>
      </c>
      <c r="L93" s="29">
        <v>10495.609486138059</v>
      </c>
    </row>
    <row r="94" spans="1:12" x14ac:dyDescent="0.2">
      <c r="A94" s="38">
        <v>39</v>
      </c>
      <c r="B94" s="4">
        <v>44465</v>
      </c>
      <c r="C94" s="29">
        <v>1514.4537555617926</v>
      </c>
      <c r="D94" s="29">
        <v>569.72901263558708</v>
      </c>
      <c r="E94" s="29">
        <v>1664.7378833669154</v>
      </c>
      <c r="F94" s="29">
        <v>1904.4087400810445</v>
      </c>
      <c r="G94" s="29">
        <v>1244.2608970864453</v>
      </c>
      <c r="H94" s="29">
        <v>844.81368266376842</v>
      </c>
      <c r="I94" s="29">
        <v>349.52257662697826</v>
      </c>
      <c r="J94" s="29">
        <v>691.15456016365488</v>
      </c>
      <c r="K94" s="29">
        <v>1079.571050623018</v>
      </c>
      <c r="L94" s="29">
        <v>9862.6521588092037</v>
      </c>
    </row>
    <row r="95" spans="1:12" x14ac:dyDescent="0.2">
      <c r="A95" s="38">
        <v>40</v>
      </c>
      <c r="B95" s="4">
        <v>44472</v>
      </c>
      <c r="C95" s="29">
        <v>1620.6467411348758</v>
      </c>
      <c r="D95" s="29">
        <v>580.32276554995553</v>
      </c>
      <c r="E95" s="29">
        <v>1626.8972879770381</v>
      </c>
      <c r="F95" s="29">
        <v>1844.7206858769496</v>
      </c>
      <c r="G95" s="29">
        <v>1201.3034471840797</v>
      </c>
      <c r="H95" s="29">
        <v>842.13251771422097</v>
      </c>
      <c r="I95" s="29">
        <v>343.1634419926973</v>
      </c>
      <c r="J95" s="29">
        <v>671.50927175639163</v>
      </c>
      <c r="K95" s="29">
        <v>1092.4195315250813</v>
      </c>
      <c r="L95" s="29">
        <v>9823.1156907112927</v>
      </c>
    </row>
    <row r="96" spans="1:12" x14ac:dyDescent="0.2">
      <c r="A96" s="38">
        <v>41</v>
      </c>
      <c r="B96" s="4">
        <v>44479</v>
      </c>
      <c r="C96" s="29">
        <v>1588.6834627271066</v>
      </c>
      <c r="D96" s="29">
        <v>580.08851759939375</v>
      </c>
      <c r="E96" s="29">
        <v>1589.1089126832553</v>
      </c>
      <c r="F96" s="29">
        <v>1963.5540376171325</v>
      </c>
      <c r="G96" s="29">
        <v>1298.3659109566806</v>
      </c>
      <c r="H96" s="29">
        <v>846.88775578917898</v>
      </c>
      <c r="I96" s="29">
        <v>334.82888368054012</v>
      </c>
      <c r="J96" s="29">
        <v>651.92601288282617</v>
      </c>
      <c r="K96" s="29">
        <v>950.79405500624375</v>
      </c>
      <c r="L96" s="29">
        <v>9804.2375489423575</v>
      </c>
    </row>
    <row r="97" spans="1:12" x14ac:dyDescent="0.2">
      <c r="A97" s="38">
        <v>42</v>
      </c>
      <c r="B97" s="4">
        <v>44486</v>
      </c>
      <c r="C97" s="29">
        <v>1365.1735871583005</v>
      </c>
      <c r="D97" s="29">
        <v>589.83860963490133</v>
      </c>
      <c r="E97" s="29">
        <v>1512.9628035423825</v>
      </c>
      <c r="F97" s="29">
        <v>1802.348061962866</v>
      </c>
      <c r="G97" s="29">
        <v>1244.2439026741713</v>
      </c>
      <c r="H97" s="29">
        <v>833.24375136816184</v>
      </c>
      <c r="I97" s="29">
        <v>336.11752270014301</v>
      </c>
      <c r="J97" s="29">
        <v>606.98697759201502</v>
      </c>
      <c r="K97" s="29">
        <v>972.00629587556136</v>
      </c>
      <c r="L97" s="29">
        <v>9262.9215125085011</v>
      </c>
    </row>
    <row r="98" spans="1:12" x14ac:dyDescent="0.2">
      <c r="A98" s="38">
        <v>43</v>
      </c>
      <c r="B98" s="4">
        <v>44493</v>
      </c>
      <c r="C98" s="29">
        <v>1399.5069708241272</v>
      </c>
      <c r="D98" s="29">
        <v>574.81240055022874</v>
      </c>
      <c r="E98" s="29">
        <v>1489.8023786217464</v>
      </c>
      <c r="F98" s="29">
        <v>1688.5213405119428</v>
      </c>
      <c r="G98" s="29">
        <v>1120.7441668011697</v>
      </c>
      <c r="H98" s="29">
        <v>685.38515643650408</v>
      </c>
      <c r="I98" s="29">
        <v>322.38029938471459</v>
      </c>
      <c r="J98" s="29">
        <v>624.06828728022333</v>
      </c>
      <c r="K98" s="29">
        <v>953.6322341139886</v>
      </c>
      <c r="L98" s="29">
        <v>8858.8532345246458</v>
      </c>
    </row>
    <row r="99" spans="1:12" x14ac:dyDescent="0.2">
      <c r="A99" s="38">
        <v>44</v>
      </c>
      <c r="B99" s="4">
        <v>44500</v>
      </c>
      <c r="C99" s="29">
        <v>1479.8180114771976</v>
      </c>
      <c r="D99" s="29">
        <v>625.31072543836615</v>
      </c>
      <c r="E99" s="29">
        <v>1603.8838392331309</v>
      </c>
      <c r="F99" s="29">
        <v>1875.9179120873177</v>
      </c>
      <c r="G99" s="29">
        <v>1227.1158877496262</v>
      </c>
      <c r="H99" s="29">
        <v>879.15753326403751</v>
      </c>
      <c r="I99" s="29">
        <v>339.77951434356203</v>
      </c>
      <c r="J99" s="29">
        <v>769.89484842087586</v>
      </c>
      <c r="K99" s="29">
        <v>953.90031614492318</v>
      </c>
      <c r="L99" s="29">
        <v>9754.7785881590353</v>
      </c>
    </row>
    <row r="100" spans="1:12" x14ac:dyDescent="0.2">
      <c r="A100" s="38">
        <v>45</v>
      </c>
      <c r="B100" s="4">
        <v>44507</v>
      </c>
      <c r="C100" s="29">
        <v>1521.7283872814371</v>
      </c>
      <c r="D100" s="29">
        <v>628.70771252414966</v>
      </c>
      <c r="E100" s="29">
        <v>1530.9376199155754</v>
      </c>
      <c r="F100" s="29">
        <v>1791.12462544031</v>
      </c>
      <c r="G100" s="29">
        <v>1244.8081804296539</v>
      </c>
      <c r="H100" s="29">
        <v>900.47279128530499</v>
      </c>
      <c r="I100" s="29">
        <v>378.29015021235557</v>
      </c>
      <c r="J100" s="29">
        <v>686.18285728620731</v>
      </c>
      <c r="K100" s="29">
        <v>995.03649900278015</v>
      </c>
      <c r="L100" s="29">
        <v>9677.288823377774</v>
      </c>
    </row>
    <row r="101" spans="1:12" x14ac:dyDescent="0.2">
      <c r="A101" s="38">
        <v>46</v>
      </c>
      <c r="B101" s="4">
        <v>44514</v>
      </c>
      <c r="C101" s="29">
        <v>1479.8180114771976</v>
      </c>
      <c r="D101" s="29">
        <v>590.83523716995319</v>
      </c>
      <c r="E101" s="29">
        <v>1522.8671371905066</v>
      </c>
      <c r="F101" s="29">
        <v>1790.8766588706026</v>
      </c>
      <c r="G101" s="29">
        <v>1135.8629762558805</v>
      </c>
      <c r="H101" s="29">
        <v>750.19830150314647</v>
      </c>
      <c r="I101" s="29">
        <v>363.11044619048243</v>
      </c>
      <c r="J101" s="29">
        <v>698.51472355325723</v>
      </c>
      <c r="K101" s="29">
        <v>869.13377272097205</v>
      </c>
      <c r="L101" s="29">
        <v>9201.217264932</v>
      </c>
    </row>
    <row r="102" spans="1:12" x14ac:dyDescent="0.2">
      <c r="A102" s="38">
        <v>47</v>
      </c>
      <c r="B102" s="4">
        <v>44521</v>
      </c>
      <c r="C102" s="29">
        <v>1501.5655861576879</v>
      </c>
      <c r="D102" s="29">
        <v>554.42130623530124</v>
      </c>
      <c r="E102" s="29">
        <v>1360.9089566598284</v>
      </c>
      <c r="F102" s="29">
        <v>1838.3215263112513</v>
      </c>
      <c r="G102" s="29">
        <v>1063.5223527627832</v>
      </c>
      <c r="H102" s="29">
        <v>785.75375719954479</v>
      </c>
      <c r="I102" s="29">
        <v>341.79687199580019</v>
      </c>
      <c r="J102" s="29">
        <v>625.1997985378423</v>
      </c>
      <c r="K102" s="29">
        <v>984.38688938270263</v>
      </c>
      <c r="L102" s="29">
        <v>9055.8770452427416</v>
      </c>
    </row>
    <row r="103" spans="1:12" x14ac:dyDescent="0.2">
      <c r="A103" s="38">
        <v>48</v>
      </c>
      <c r="B103" s="4">
        <v>44528</v>
      </c>
      <c r="C103" s="29">
        <v>1646.8322066740047</v>
      </c>
      <c r="D103" s="29">
        <v>560.3770742011526</v>
      </c>
      <c r="E103" s="29">
        <v>1643.2688214128136</v>
      </c>
      <c r="F103" s="29">
        <v>1951.8988099037335</v>
      </c>
      <c r="G103" s="29">
        <v>1359.775122822065</v>
      </c>
      <c r="H103" s="29">
        <v>926.62821826121001</v>
      </c>
      <c r="I103" s="29">
        <v>315.35863618181656</v>
      </c>
      <c r="J103" s="29">
        <v>682.74192622076657</v>
      </c>
      <c r="K103" s="29">
        <v>974.68697120330444</v>
      </c>
      <c r="L103" s="29">
        <v>10061.567786880867</v>
      </c>
    </row>
    <row r="104" spans="1:12" x14ac:dyDescent="0.2">
      <c r="A104" s="38">
        <v>49</v>
      </c>
      <c r="B104" s="4">
        <v>44535</v>
      </c>
      <c r="C104" s="29">
        <v>1647.3703146674093</v>
      </c>
      <c r="D104" s="29">
        <v>574.80663720763096</v>
      </c>
      <c r="E104" s="29">
        <v>1750.8122418922621</v>
      </c>
      <c r="F104" s="29">
        <v>1919.0813596091093</v>
      </c>
      <c r="G104" s="29">
        <v>1225.4697371424859</v>
      </c>
      <c r="H104" s="29">
        <v>916.96399930562484</v>
      </c>
      <c r="I104" s="29">
        <v>333.29149731766677</v>
      </c>
      <c r="J104" s="29">
        <v>632.4479210859173</v>
      </c>
      <c r="K104" s="29">
        <v>1006.5519166891181</v>
      </c>
      <c r="L104" s="29">
        <v>10006.795624917224</v>
      </c>
    </row>
    <row r="105" spans="1:12" x14ac:dyDescent="0.2">
      <c r="A105" s="38">
        <v>50</v>
      </c>
      <c r="B105" s="4">
        <v>44542</v>
      </c>
      <c r="C105" s="29">
        <v>2215.0079205101679</v>
      </c>
      <c r="D105" s="29">
        <v>579.6607059788638</v>
      </c>
      <c r="E105" s="29">
        <v>1986.4754901661017</v>
      </c>
      <c r="F105" s="29">
        <v>1966.9842429591631</v>
      </c>
      <c r="G105" s="29">
        <v>1378.8946717508404</v>
      </c>
      <c r="H105" s="29">
        <v>863.18105561110497</v>
      </c>
      <c r="I105" s="29">
        <v>327.04105933191556</v>
      </c>
      <c r="J105" s="29">
        <v>673.86239410483608</v>
      </c>
      <c r="K105" s="29">
        <v>1073.683315652177</v>
      </c>
      <c r="L105" s="29">
        <v>11064.79085606517</v>
      </c>
    </row>
    <row r="106" spans="1:12" x14ac:dyDescent="0.2">
      <c r="A106" s="38">
        <v>51</v>
      </c>
      <c r="B106" s="4">
        <v>44549</v>
      </c>
      <c r="C106" s="29">
        <v>2162.6821512548931</v>
      </c>
      <c r="D106" s="29">
        <v>665.0444448986143</v>
      </c>
      <c r="E106" s="29">
        <v>1919.4180076319749</v>
      </c>
      <c r="F106" s="29">
        <v>2197.8209052287825</v>
      </c>
      <c r="G106" s="29">
        <v>1473.5930164633487</v>
      </c>
      <c r="H106" s="29">
        <v>999.51416835219743</v>
      </c>
      <c r="I106" s="29">
        <v>411.18472753248437</v>
      </c>
      <c r="J106" s="29">
        <v>781.34326675218824</v>
      </c>
      <c r="K106" s="29">
        <v>1164.2977075564072</v>
      </c>
      <c r="L106" s="29">
        <v>11774.898395670891</v>
      </c>
    </row>
    <row r="107" spans="1:12" x14ac:dyDescent="0.2">
      <c r="A107" s="38">
        <v>52</v>
      </c>
      <c r="B107" s="4">
        <v>44556</v>
      </c>
      <c r="C107" s="29">
        <v>2215.0079205101679</v>
      </c>
      <c r="D107" s="29">
        <v>673.40106088777111</v>
      </c>
      <c r="E107" s="29">
        <v>1737.7120334846263</v>
      </c>
      <c r="F107" s="29">
        <v>2389.3878299376997</v>
      </c>
      <c r="G107" s="29">
        <v>1474.972182539585</v>
      </c>
      <c r="H107" s="29">
        <v>929.55161172030432</v>
      </c>
      <c r="I107" s="29">
        <v>404.50572776794195</v>
      </c>
      <c r="J107" s="29">
        <v>880.43952090234734</v>
      </c>
      <c r="K107" s="29">
        <v>1180.0391992297664</v>
      </c>
      <c r="L107" s="29">
        <v>11885.01708698021</v>
      </c>
    </row>
    <row r="108" spans="1:12" x14ac:dyDescent="0.2">
      <c r="A108" s="3">
        <v>1</v>
      </c>
      <c r="B108" s="4">
        <v>44563</v>
      </c>
      <c r="C108" s="29">
        <v>2079.1937113547096</v>
      </c>
      <c r="D108" s="29">
        <v>631.4216976291541</v>
      </c>
      <c r="E108" s="29">
        <v>1593.3751799990487</v>
      </c>
      <c r="F108" s="29">
        <v>2279.998258772895</v>
      </c>
      <c r="G108" s="29">
        <v>1355.762074638269</v>
      </c>
      <c r="H108" s="29">
        <v>989.35704164319247</v>
      </c>
      <c r="I108" s="29">
        <v>396.98878351232167</v>
      </c>
      <c r="J108" s="29">
        <v>724.6763125243308</v>
      </c>
      <c r="K108" s="29">
        <v>1210.4539466713604</v>
      </c>
      <c r="L108" s="29">
        <v>11261.227006745281</v>
      </c>
    </row>
    <row r="109" spans="1:12" x14ac:dyDescent="0.2">
      <c r="A109" s="3">
        <v>2</v>
      </c>
      <c r="B109" s="4">
        <v>44570</v>
      </c>
      <c r="C109" s="29">
        <v>1829.7357775603227</v>
      </c>
      <c r="D109" s="29">
        <v>643.58283061319639</v>
      </c>
      <c r="E109" s="29">
        <v>1455.7351132789695</v>
      </c>
      <c r="F109" s="29">
        <v>2042.6619591716535</v>
      </c>
      <c r="G109" s="29">
        <v>1258.2797516805931</v>
      </c>
      <c r="H109" s="29">
        <v>826.47140570006718</v>
      </c>
      <c r="I109" s="29">
        <v>322.84552943281722</v>
      </c>
      <c r="J109" s="29">
        <v>687.62237422732528</v>
      </c>
      <c r="K109" s="29">
        <v>1186.9639830207734</v>
      </c>
      <c r="L109" s="29">
        <v>10253.898724685718</v>
      </c>
    </row>
    <row r="110" spans="1:12" x14ac:dyDescent="0.2">
      <c r="A110" s="3">
        <v>3</v>
      </c>
      <c r="B110" s="4">
        <v>44577</v>
      </c>
      <c r="C110" s="29">
        <v>1561.7715897723497</v>
      </c>
      <c r="D110" s="29">
        <v>577.37456695322123</v>
      </c>
      <c r="E110" s="29">
        <v>1417.878718482471</v>
      </c>
      <c r="F110" s="29">
        <v>1811.487926511807</v>
      </c>
      <c r="G110" s="29">
        <v>1108.7678220945802</v>
      </c>
      <c r="H110" s="29">
        <v>796.8100776632557</v>
      </c>
      <c r="I110" s="29">
        <v>336.08152194939282</v>
      </c>
      <c r="J110" s="29">
        <v>646.13687561279255</v>
      </c>
      <c r="K110" s="29">
        <v>1021.3245954644459</v>
      </c>
      <c r="L110" s="29">
        <v>9277.6336945043149</v>
      </c>
    </row>
    <row r="111" spans="1:12" x14ac:dyDescent="0.2">
      <c r="A111" s="3">
        <v>4</v>
      </c>
      <c r="B111" s="4">
        <v>44584</v>
      </c>
      <c r="C111" s="29">
        <v>1426.1148695302409</v>
      </c>
      <c r="D111" s="29">
        <v>512.00695293494596</v>
      </c>
      <c r="E111" s="29">
        <v>1417.7325916529712</v>
      </c>
      <c r="F111" s="29">
        <v>1647.8829695633706</v>
      </c>
      <c r="G111" s="29">
        <v>1120.8299405588668</v>
      </c>
      <c r="H111" s="29">
        <v>798.35949677172709</v>
      </c>
      <c r="I111" s="29">
        <v>296.34093902992885</v>
      </c>
      <c r="J111" s="29">
        <v>591.31047755189093</v>
      </c>
      <c r="K111" s="29">
        <v>925.23614427081338</v>
      </c>
      <c r="L111" s="29">
        <v>8735.814381864755</v>
      </c>
    </row>
    <row r="112" spans="1:12" x14ac:dyDescent="0.2">
      <c r="A112" s="3">
        <v>5</v>
      </c>
      <c r="B112" s="4">
        <v>44591</v>
      </c>
      <c r="C112" s="29">
        <v>1434.374805475725</v>
      </c>
      <c r="D112" s="29">
        <v>519.8815138557884</v>
      </c>
      <c r="E112" s="29">
        <v>1477.6749026670959</v>
      </c>
      <c r="F112" s="29">
        <v>1707.4040017798341</v>
      </c>
      <c r="G112" s="29">
        <v>1215.3305760881299</v>
      </c>
      <c r="H112" s="29">
        <v>788.53540217074703</v>
      </c>
      <c r="I112" s="29">
        <v>258.83307515856092</v>
      </c>
      <c r="J112" s="29">
        <v>567.9817345727962</v>
      </c>
      <c r="K112" s="29">
        <v>979.1190027233738</v>
      </c>
      <c r="L112" s="29">
        <v>8949.1350144920507</v>
      </c>
    </row>
    <row r="113" spans="1:12" x14ac:dyDescent="0.2">
      <c r="A113" s="3">
        <v>6</v>
      </c>
      <c r="B113" s="4">
        <v>44598</v>
      </c>
      <c r="C113" s="29">
        <v>1448.3438851759652</v>
      </c>
      <c r="D113" s="29">
        <v>504.52797246933397</v>
      </c>
      <c r="E113" s="29">
        <v>1557.4271834430729</v>
      </c>
      <c r="F113" s="29">
        <v>1646.7914853198677</v>
      </c>
      <c r="G113" s="29">
        <v>1090.7259970984016</v>
      </c>
      <c r="H113" s="29">
        <v>755.22318268691561</v>
      </c>
      <c r="I113" s="29">
        <v>307.00514766257169</v>
      </c>
      <c r="J113" s="29">
        <v>585.07022488474263</v>
      </c>
      <c r="K113" s="29">
        <v>855.80534458336524</v>
      </c>
      <c r="L113" s="29">
        <v>8750.9204233242363</v>
      </c>
    </row>
    <row r="114" spans="1:12" x14ac:dyDescent="0.2">
      <c r="A114" s="3">
        <v>7</v>
      </c>
      <c r="B114" s="4">
        <v>44605</v>
      </c>
      <c r="C114" s="29">
        <v>1356.3430779939695</v>
      </c>
      <c r="D114" s="29">
        <v>550.85560082829932</v>
      </c>
      <c r="E114" s="29">
        <v>1477.6963980319451</v>
      </c>
      <c r="F114" s="29">
        <v>1541.5229785085639</v>
      </c>
      <c r="G114" s="29">
        <v>1089.5044885710165</v>
      </c>
      <c r="H114" s="29">
        <v>770.74198634973618</v>
      </c>
      <c r="I114" s="29">
        <v>248.19682545757266</v>
      </c>
      <c r="J114" s="29">
        <v>591.72510784145663</v>
      </c>
      <c r="K114" s="29">
        <v>843.16154974141728</v>
      </c>
      <c r="L114" s="29">
        <v>8469.7480133239769</v>
      </c>
    </row>
    <row r="115" spans="1:12" x14ac:dyDescent="0.2">
      <c r="A115" s="3">
        <v>8</v>
      </c>
      <c r="B115" s="4">
        <v>44612</v>
      </c>
      <c r="C115" s="29">
        <v>1291.2662344548326</v>
      </c>
      <c r="D115" s="29">
        <v>531.40156370963905</v>
      </c>
      <c r="E115" s="29">
        <v>1423.1079788816483</v>
      </c>
      <c r="F115" s="29">
        <v>1498.8916048019132</v>
      </c>
      <c r="G115" s="29">
        <v>1143.0898706355597</v>
      </c>
      <c r="H115" s="29">
        <v>811.08075431083114</v>
      </c>
      <c r="I115" s="29">
        <v>264.01659174744975</v>
      </c>
      <c r="J115" s="29">
        <v>633.72006280435085</v>
      </c>
      <c r="K115" s="29">
        <v>818.94776862148967</v>
      </c>
      <c r="L115" s="29">
        <v>8415.5224299677138</v>
      </c>
    </row>
    <row r="116" spans="1:12" x14ac:dyDescent="0.2">
      <c r="A116" s="3">
        <v>9</v>
      </c>
      <c r="B116" s="4">
        <v>44619</v>
      </c>
      <c r="C116" s="29">
        <v>1442.0956678130433</v>
      </c>
      <c r="D116" s="29">
        <v>509.58361409449503</v>
      </c>
      <c r="E116" s="29">
        <v>1450.7922178647962</v>
      </c>
      <c r="F116" s="29">
        <v>1659.3500605360823</v>
      </c>
      <c r="G116" s="29">
        <v>1172.9976063343911</v>
      </c>
      <c r="H116" s="29">
        <v>803.72422496368677</v>
      </c>
      <c r="I116" s="29">
        <v>263.91353428175398</v>
      </c>
      <c r="J116" s="29">
        <v>604.28730547685541</v>
      </c>
      <c r="K116" s="29">
        <v>870.13933342241785</v>
      </c>
      <c r="L116" s="29">
        <v>8776.8835647875203</v>
      </c>
    </row>
    <row r="117" spans="1:12" x14ac:dyDescent="0.2">
      <c r="A117" s="104" t="s">
        <v>173</v>
      </c>
      <c r="B117" s="105"/>
      <c r="C117" s="30">
        <f>SUM(C3:C116)</f>
        <v>199663.10112950992</v>
      </c>
      <c r="D117" s="30">
        <f t="shared" ref="D117:L117" si="0">SUM(D3:D116)</f>
        <v>74820.124333106825</v>
      </c>
      <c r="E117" s="30">
        <f t="shared" si="0"/>
        <v>227070.8248044377</v>
      </c>
      <c r="F117" s="30">
        <f t="shared" si="0"/>
        <v>243908.33064108563</v>
      </c>
      <c r="G117" s="30">
        <f t="shared" si="0"/>
        <v>151943.80235629651</v>
      </c>
      <c r="H117" s="30">
        <f t="shared" si="0"/>
        <v>109138.33316405263</v>
      </c>
      <c r="I117" s="30">
        <f t="shared" si="0"/>
        <v>38988.184224918259</v>
      </c>
      <c r="J117" s="30">
        <f t="shared" si="0"/>
        <v>88089.1362943891</v>
      </c>
      <c r="K117" s="30">
        <f t="shared" si="0"/>
        <v>131735.42385439825</v>
      </c>
      <c r="L117" s="30">
        <f t="shared" si="0"/>
        <v>1265357.2581171948</v>
      </c>
    </row>
    <row r="118" spans="1:12" ht="16.25" customHeight="1" x14ac:dyDescent="0.2">
      <c r="A118" s="100" t="s">
        <v>8</v>
      </c>
      <c r="B118" s="101"/>
      <c r="C118" s="101"/>
      <c r="D118" s="101"/>
      <c r="E118" s="101"/>
      <c r="F118" s="101"/>
      <c r="G118" s="101"/>
      <c r="H118" s="101"/>
      <c r="I118" s="101"/>
      <c r="J118" s="101"/>
      <c r="K118" s="101"/>
      <c r="L118" s="101"/>
    </row>
    <row r="119" spans="1:12" x14ac:dyDescent="0.2">
      <c r="A119" s="106" t="s">
        <v>175</v>
      </c>
      <c r="B119" s="107"/>
      <c r="C119" s="31">
        <v>51983.060721030211</v>
      </c>
      <c r="D119" s="31">
        <v>16940.156759347177</v>
      </c>
      <c r="E119" s="31">
        <v>58835.857061895673</v>
      </c>
      <c r="F119" s="31">
        <v>61586.014374067308</v>
      </c>
      <c r="G119" s="31">
        <v>32506.727049618716</v>
      </c>
      <c r="H119" s="31">
        <v>23189.576204579</v>
      </c>
      <c r="I119" s="31">
        <v>8578.5441895384556</v>
      </c>
      <c r="J119" s="31">
        <v>16715.217708206608</v>
      </c>
      <c r="K119" s="31">
        <v>30770.921000683789</v>
      </c>
      <c r="L119" s="31">
        <v>301106.07506896695</v>
      </c>
    </row>
  </sheetData>
  <mergeCells count="5">
    <mergeCell ref="A118:L118"/>
    <mergeCell ref="C1:L1"/>
    <mergeCell ref="A1:B2"/>
    <mergeCell ref="A117:B117"/>
    <mergeCell ref="A119:B119"/>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EB19-BB4E-48EC-8EEB-2F6B27956139}">
  <dimension ref="A1:J119"/>
  <sheetViews>
    <sheetView workbookViewId="0">
      <selection sqref="A1:B2"/>
    </sheetView>
  </sheetViews>
  <sheetFormatPr baseColWidth="10" defaultColWidth="8.83203125" defaultRowHeight="15" x14ac:dyDescent="0.2"/>
  <cols>
    <col min="1" max="1" width="4.1640625" customWidth="1"/>
    <col min="2" max="2" width="15.83203125" customWidth="1"/>
    <col min="4" max="4" width="10.33203125" customWidth="1"/>
    <col min="5" max="5" width="9.83203125" customWidth="1"/>
    <col min="6" max="6" width="10" customWidth="1"/>
    <col min="7" max="7" width="12.1640625" customWidth="1"/>
    <col min="8" max="8" width="11.1640625" customWidth="1"/>
    <col min="9" max="9" width="11.83203125" customWidth="1"/>
    <col min="10" max="10" width="11.5" customWidth="1"/>
  </cols>
  <sheetData>
    <row r="1" spans="1:10" ht="17.5" customHeight="1" x14ac:dyDescent="0.2">
      <c r="A1" s="95" t="s">
        <v>23</v>
      </c>
      <c r="B1" s="96"/>
      <c r="C1" s="111" t="s">
        <v>162</v>
      </c>
      <c r="D1" s="112"/>
      <c r="E1" s="112"/>
      <c r="F1" s="112"/>
      <c r="G1" s="112"/>
      <c r="H1" s="112"/>
      <c r="I1" s="112"/>
      <c r="J1" s="113"/>
    </row>
    <row r="2" spans="1:10" ht="24" customHeight="1" x14ac:dyDescent="0.2">
      <c r="A2" s="97"/>
      <c r="B2" s="98"/>
      <c r="C2" s="2" t="s">
        <v>3</v>
      </c>
      <c r="D2" s="2" t="s">
        <v>4</v>
      </c>
      <c r="E2" s="2" t="s">
        <v>5</v>
      </c>
      <c r="F2" s="2" t="s">
        <v>6</v>
      </c>
      <c r="G2" s="2" t="s">
        <v>7</v>
      </c>
      <c r="H2" s="2" t="s">
        <v>0</v>
      </c>
      <c r="I2" s="2" t="s">
        <v>1</v>
      </c>
      <c r="J2" s="2" t="s">
        <v>2</v>
      </c>
    </row>
    <row r="3" spans="1:10" x14ac:dyDescent="0.2">
      <c r="A3" s="29">
        <v>1</v>
      </c>
      <c r="B3" s="4">
        <v>43828</v>
      </c>
      <c r="C3" s="29">
        <v>154.42737274472694</v>
      </c>
      <c r="D3" s="29">
        <v>496.13813048595432</v>
      </c>
      <c r="E3" s="29">
        <v>376.86195931265843</v>
      </c>
      <c r="F3" s="29">
        <v>418.06105990012196</v>
      </c>
      <c r="G3" s="29">
        <v>420.96866737478086</v>
      </c>
      <c r="H3" s="29">
        <v>166.24630920145245</v>
      </c>
      <c r="I3" s="29">
        <v>209.35059701249594</v>
      </c>
      <c r="J3" s="29">
        <v>335.38746629963248</v>
      </c>
    </row>
    <row r="4" spans="1:10" x14ac:dyDescent="0.2">
      <c r="A4" s="32">
        <v>2</v>
      </c>
      <c r="B4" s="4">
        <v>43835</v>
      </c>
      <c r="C4" s="29">
        <v>142.68106464102408</v>
      </c>
      <c r="D4" s="29">
        <v>523.88314503208244</v>
      </c>
      <c r="E4" s="29">
        <v>423.08394163359117</v>
      </c>
      <c r="F4" s="29">
        <v>409.61357391848469</v>
      </c>
      <c r="G4" s="29">
        <v>423.58038504062154</v>
      </c>
      <c r="H4" s="29">
        <v>123.8955393356065</v>
      </c>
      <c r="I4" s="29">
        <v>174.6819573561549</v>
      </c>
      <c r="J4" s="29">
        <v>362.55404553770455</v>
      </c>
    </row>
    <row r="5" spans="1:10" x14ac:dyDescent="0.2">
      <c r="A5" s="29">
        <v>3</v>
      </c>
      <c r="B5" s="4">
        <v>43842</v>
      </c>
      <c r="C5" s="29">
        <v>136.36397987688724</v>
      </c>
      <c r="D5" s="29">
        <v>500.2046964448308</v>
      </c>
      <c r="E5" s="29">
        <v>404.28623537572207</v>
      </c>
      <c r="F5" s="29">
        <v>428.92178908802509</v>
      </c>
      <c r="G5" s="29">
        <v>403.11086958114902</v>
      </c>
      <c r="H5" s="29">
        <v>124.25332697638592</v>
      </c>
      <c r="I5" s="29">
        <v>214.18050419487491</v>
      </c>
      <c r="J5" s="29">
        <v>301.89752290158009</v>
      </c>
    </row>
    <row r="6" spans="1:10" x14ac:dyDescent="0.2">
      <c r="A6" s="29">
        <v>4</v>
      </c>
      <c r="B6" s="4">
        <v>43849</v>
      </c>
      <c r="C6" s="29">
        <v>149.18697362888344</v>
      </c>
      <c r="D6" s="29">
        <v>503.92316248358622</v>
      </c>
      <c r="E6" s="29">
        <v>385.72870392861046</v>
      </c>
      <c r="F6" s="29">
        <v>360.0953596924025</v>
      </c>
      <c r="G6" s="29">
        <v>414.69518514506791</v>
      </c>
      <c r="H6" s="29">
        <v>121.92439602047565</v>
      </c>
      <c r="I6" s="29">
        <v>162.82921642422201</v>
      </c>
      <c r="J6" s="29">
        <v>305.30361205384264</v>
      </c>
    </row>
    <row r="7" spans="1:10" x14ac:dyDescent="0.2">
      <c r="A7" s="29">
        <v>5</v>
      </c>
      <c r="B7" s="4">
        <v>43856</v>
      </c>
      <c r="C7" s="29">
        <v>124.26116796546508</v>
      </c>
      <c r="D7" s="29">
        <v>541.69415859686035</v>
      </c>
      <c r="E7" s="29">
        <v>485.6907129289126</v>
      </c>
      <c r="F7" s="29">
        <v>350.01195907777321</v>
      </c>
      <c r="G7" s="29">
        <v>466.16276494050453</v>
      </c>
      <c r="H7" s="29">
        <v>103.39821995024865</v>
      </c>
      <c r="I7" s="29">
        <v>185.86822969271367</v>
      </c>
      <c r="J7" s="29">
        <v>328.61707853618896</v>
      </c>
    </row>
    <row r="8" spans="1:10" x14ac:dyDescent="0.2">
      <c r="A8" s="29">
        <v>6</v>
      </c>
      <c r="B8" s="4">
        <v>43863</v>
      </c>
      <c r="C8" s="29">
        <v>179.77721879899684</v>
      </c>
      <c r="D8" s="29">
        <v>577.3195740395056</v>
      </c>
      <c r="E8" s="29">
        <v>427.39297843465522</v>
      </c>
      <c r="F8" s="29">
        <v>435.82800179700621</v>
      </c>
      <c r="G8" s="29">
        <v>428.78080669299544</v>
      </c>
      <c r="H8" s="29">
        <v>161.82534777716211</v>
      </c>
      <c r="I8" s="29">
        <v>202.22688048905928</v>
      </c>
      <c r="J8" s="29">
        <v>329.27374616209693</v>
      </c>
    </row>
    <row r="9" spans="1:10" x14ac:dyDescent="0.2">
      <c r="A9" s="29">
        <v>7</v>
      </c>
      <c r="B9" s="4">
        <v>43870</v>
      </c>
      <c r="C9" s="29">
        <v>160.93619564808506</v>
      </c>
      <c r="D9" s="29">
        <v>499.55024899662476</v>
      </c>
      <c r="E9" s="29">
        <v>378.65232216551215</v>
      </c>
      <c r="F9" s="29">
        <v>391.95144972240928</v>
      </c>
      <c r="G9" s="29">
        <v>381.40706836388807</v>
      </c>
      <c r="H9" s="29">
        <v>146.32728472780224</v>
      </c>
      <c r="I9" s="29">
        <v>190.76879689528391</v>
      </c>
      <c r="J9" s="29">
        <v>355.538947749991</v>
      </c>
    </row>
    <row r="10" spans="1:10" x14ac:dyDescent="0.2">
      <c r="A10" s="29">
        <v>8</v>
      </c>
      <c r="B10" s="4">
        <v>43877</v>
      </c>
      <c r="C10" s="29">
        <v>133.07882793224758</v>
      </c>
      <c r="D10" s="29">
        <v>471.62952288563474</v>
      </c>
      <c r="E10" s="29">
        <v>376.44692795593983</v>
      </c>
      <c r="F10" s="29">
        <v>437.19780121183879</v>
      </c>
      <c r="G10" s="29">
        <v>422.82805542301435</v>
      </c>
      <c r="H10" s="29">
        <v>144.90694915088039</v>
      </c>
      <c r="I10" s="29">
        <v>172.26645668408247</v>
      </c>
      <c r="J10" s="29">
        <v>383.40529330367178</v>
      </c>
    </row>
    <row r="11" spans="1:10" x14ac:dyDescent="0.2">
      <c r="A11" s="29">
        <v>9</v>
      </c>
      <c r="B11" s="4">
        <v>43884</v>
      </c>
      <c r="C11" s="29">
        <v>118.99858585956937</v>
      </c>
      <c r="D11" s="29">
        <v>496.67335564211703</v>
      </c>
      <c r="E11" s="29">
        <v>429.74145266909306</v>
      </c>
      <c r="F11" s="29">
        <v>390.05871791015431</v>
      </c>
      <c r="G11" s="29">
        <v>424.30781689678815</v>
      </c>
      <c r="H11" s="29">
        <v>134.34251242528757</v>
      </c>
      <c r="I11" s="29">
        <v>160.78813265589395</v>
      </c>
      <c r="J11" s="29">
        <v>357.151271959464</v>
      </c>
    </row>
    <row r="12" spans="1:10" x14ac:dyDescent="0.2">
      <c r="A12" s="29">
        <v>10</v>
      </c>
      <c r="B12" s="4">
        <v>43891</v>
      </c>
      <c r="C12" s="29">
        <v>148.90286991688299</v>
      </c>
      <c r="D12" s="29">
        <v>524.16824308389846</v>
      </c>
      <c r="E12" s="29">
        <v>416.01755477925445</v>
      </c>
      <c r="F12" s="29">
        <v>400.65778392280686</v>
      </c>
      <c r="G12" s="29">
        <v>455.65275732741168</v>
      </c>
      <c r="H12" s="29">
        <v>130.39865849500899</v>
      </c>
      <c r="I12" s="29">
        <v>189.54141322712005</v>
      </c>
      <c r="J12" s="29">
        <v>364.84737331482739</v>
      </c>
    </row>
    <row r="13" spans="1:10" x14ac:dyDescent="0.2">
      <c r="A13" s="29">
        <v>11</v>
      </c>
      <c r="B13" s="4">
        <v>43898</v>
      </c>
      <c r="C13" s="29">
        <v>117.7649825718339</v>
      </c>
      <c r="D13" s="29">
        <v>509.14107391852781</v>
      </c>
      <c r="E13" s="29">
        <v>402.61833870421344</v>
      </c>
      <c r="F13" s="29">
        <v>383.60280899772505</v>
      </c>
      <c r="G13" s="29">
        <v>437.21070696221398</v>
      </c>
      <c r="H13" s="29">
        <v>135.94732698457835</v>
      </c>
      <c r="I13" s="29">
        <v>170.68084352122293</v>
      </c>
      <c r="J13" s="29">
        <v>359.20565632359626</v>
      </c>
    </row>
    <row r="14" spans="1:10" x14ac:dyDescent="0.2">
      <c r="A14" s="29">
        <v>12</v>
      </c>
      <c r="B14" s="4">
        <v>43905</v>
      </c>
      <c r="C14" s="29">
        <v>112.6829252201093</v>
      </c>
      <c r="D14" s="29">
        <v>493.13199289664522</v>
      </c>
      <c r="E14" s="29">
        <v>434.51947663060969</v>
      </c>
      <c r="F14" s="29">
        <v>382.28208539423474</v>
      </c>
      <c r="G14" s="29">
        <v>443.89874649192006</v>
      </c>
      <c r="H14" s="29">
        <v>117.03706772757687</v>
      </c>
      <c r="I14" s="29">
        <v>170.54018736036249</v>
      </c>
      <c r="J14" s="29">
        <v>379.67983954841702</v>
      </c>
    </row>
    <row r="15" spans="1:10" x14ac:dyDescent="0.2">
      <c r="A15" s="29">
        <v>13</v>
      </c>
      <c r="B15" s="4">
        <v>43912</v>
      </c>
      <c r="C15" s="29">
        <v>127.8237090647194</v>
      </c>
      <c r="D15" s="29">
        <v>546.75782561364349</v>
      </c>
      <c r="E15" s="29">
        <v>409.89545639939746</v>
      </c>
      <c r="F15" s="29">
        <v>387.94322965630772</v>
      </c>
      <c r="G15" s="29">
        <v>397.21584831508767</v>
      </c>
      <c r="H15" s="29">
        <v>137.66887739011389</v>
      </c>
      <c r="I15" s="29">
        <v>177.96070442403663</v>
      </c>
      <c r="J15" s="29">
        <v>332.66856062402132</v>
      </c>
    </row>
    <row r="16" spans="1:10" x14ac:dyDescent="0.2">
      <c r="A16" s="29">
        <v>14</v>
      </c>
      <c r="B16" s="4">
        <v>43919</v>
      </c>
      <c r="C16" s="29">
        <v>132.46249085953491</v>
      </c>
      <c r="D16" s="29">
        <v>527.42008409732762</v>
      </c>
      <c r="E16" s="29">
        <v>400.78915156488392</v>
      </c>
      <c r="F16" s="29">
        <v>376.5884897697922</v>
      </c>
      <c r="G16" s="29">
        <v>391.71735958062527</v>
      </c>
      <c r="H16" s="29">
        <v>127.26559161134125</v>
      </c>
      <c r="I16" s="29">
        <v>195.47223902684135</v>
      </c>
      <c r="J16" s="29">
        <v>325.69075993893961</v>
      </c>
    </row>
    <row r="17" spans="1:10" x14ac:dyDescent="0.2">
      <c r="A17" s="29">
        <v>15</v>
      </c>
      <c r="B17" s="4">
        <v>43926</v>
      </c>
      <c r="C17" s="29">
        <v>122.9695015270365</v>
      </c>
      <c r="D17" s="29">
        <v>569.87584741633827</v>
      </c>
      <c r="E17" s="29">
        <v>428.47261904515659</v>
      </c>
      <c r="F17" s="29">
        <v>352.0311668393062</v>
      </c>
      <c r="G17" s="29">
        <v>446.24960487308749</v>
      </c>
      <c r="H17" s="29">
        <v>121.89123641325463</v>
      </c>
      <c r="I17" s="29">
        <v>177.00909142888503</v>
      </c>
      <c r="J17" s="29">
        <v>309.30325213909532</v>
      </c>
    </row>
    <row r="18" spans="1:10" x14ac:dyDescent="0.2">
      <c r="A18" s="29">
        <v>16</v>
      </c>
      <c r="B18" s="4">
        <v>43933</v>
      </c>
      <c r="C18" s="29">
        <v>134.35400098077127</v>
      </c>
      <c r="D18" s="29">
        <v>476.79111073257093</v>
      </c>
      <c r="E18" s="29">
        <v>389.00061577441272</v>
      </c>
      <c r="F18" s="29">
        <v>387.88845561480923</v>
      </c>
      <c r="G18" s="29">
        <v>425.39804624687952</v>
      </c>
      <c r="H18" s="29">
        <v>152.08855431958341</v>
      </c>
      <c r="I18" s="29">
        <v>195.72706364407441</v>
      </c>
      <c r="J18" s="29">
        <v>282.23437039526937</v>
      </c>
    </row>
    <row r="19" spans="1:10" x14ac:dyDescent="0.2">
      <c r="A19" s="29">
        <v>17</v>
      </c>
      <c r="B19" s="4">
        <v>43940</v>
      </c>
      <c r="C19" s="29">
        <v>141.5474012696786</v>
      </c>
      <c r="D19" s="29">
        <v>515.60943785536551</v>
      </c>
      <c r="E19" s="29">
        <v>375.96990109186333</v>
      </c>
      <c r="F19" s="29">
        <v>363.81790590009251</v>
      </c>
      <c r="G19" s="29">
        <v>381.91515769121304</v>
      </c>
      <c r="H19" s="29">
        <v>114.04969189469782</v>
      </c>
      <c r="I19" s="29">
        <v>186.20065633905335</v>
      </c>
      <c r="J19" s="29">
        <v>330.27064882630691</v>
      </c>
    </row>
    <row r="20" spans="1:10" x14ac:dyDescent="0.2">
      <c r="A20" s="29">
        <v>18</v>
      </c>
      <c r="B20" s="4">
        <v>43947</v>
      </c>
      <c r="C20" s="29">
        <v>118.4390408629034</v>
      </c>
      <c r="D20" s="29">
        <v>479.01793738448009</v>
      </c>
      <c r="E20" s="29">
        <v>383.97634841345689</v>
      </c>
      <c r="F20" s="29">
        <v>350.39659781062676</v>
      </c>
      <c r="G20" s="29">
        <v>419.5973074928113</v>
      </c>
      <c r="H20" s="29">
        <v>101.5148793466733</v>
      </c>
      <c r="I20" s="29">
        <v>184.05491964243697</v>
      </c>
      <c r="J20" s="29">
        <v>326.04251521455473</v>
      </c>
    </row>
    <row r="21" spans="1:10" x14ac:dyDescent="0.2">
      <c r="A21" s="29">
        <v>19</v>
      </c>
      <c r="B21" s="4">
        <v>43954</v>
      </c>
      <c r="C21" s="29">
        <v>108.51677982052159</v>
      </c>
      <c r="D21" s="29">
        <v>535.58368947852432</v>
      </c>
      <c r="E21" s="29">
        <v>373.35126994901543</v>
      </c>
      <c r="F21" s="29">
        <v>373.10329476493416</v>
      </c>
      <c r="G21" s="29">
        <v>439.74968713848011</v>
      </c>
      <c r="H21" s="29">
        <v>112.76610735035493</v>
      </c>
      <c r="I21" s="29">
        <v>151.22543748690072</v>
      </c>
      <c r="J21" s="29">
        <v>347.49521537348681</v>
      </c>
    </row>
    <row r="22" spans="1:10" x14ac:dyDescent="0.2">
      <c r="A22" s="29">
        <v>20</v>
      </c>
      <c r="B22" s="4">
        <v>43961</v>
      </c>
      <c r="C22" s="29">
        <v>90.195138258710045</v>
      </c>
      <c r="D22" s="29">
        <v>593.79178509342808</v>
      </c>
      <c r="E22" s="29">
        <v>412.53004447413878</v>
      </c>
      <c r="F22" s="29">
        <v>397.88830245791212</v>
      </c>
      <c r="G22" s="29">
        <v>432.64011973416973</v>
      </c>
      <c r="H22" s="29">
        <v>128.78154918598398</v>
      </c>
      <c r="I22" s="29">
        <v>203.92555855619923</v>
      </c>
      <c r="J22" s="29">
        <v>312.58266394653521</v>
      </c>
    </row>
    <row r="23" spans="1:10" x14ac:dyDescent="0.2">
      <c r="A23" s="29">
        <v>21</v>
      </c>
      <c r="B23" s="4">
        <v>43968</v>
      </c>
      <c r="C23" s="29">
        <v>95.85428847585834</v>
      </c>
      <c r="D23" s="29">
        <v>786.58556973398095</v>
      </c>
      <c r="E23" s="29">
        <v>412.00600973389635</v>
      </c>
      <c r="F23" s="29">
        <v>361.56087406842113</v>
      </c>
      <c r="G23" s="29">
        <v>418.51080022431609</v>
      </c>
      <c r="H23" s="29">
        <v>139.24726880314691</v>
      </c>
      <c r="I23" s="29">
        <v>205.16523782130932</v>
      </c>
      <c r="J23" s="29">
        <v>383.51695407566143</v>
      </c>
    </row>
    <row r="24" spans="1:10" x14ac:dyDescent="0.2">
      <c r="A24" s="29">
        <v>22</v>
      </c>
      <c r="B24" s="4">
        <v>43975</v>
      </c>
      <c r="C24" s="29">
        <v>109.60473475970124</v>
      </c>
      <c r="D24" s="29">
        <v>827.52145960825351</v>
      </c>
      <c r="E24" s="29">
        <v>439.38900093504822</v>
      </c>
      <c r="F24" s="29">
        <v>340.88760076333608</v>
      </c>
      <c r="G24" s="29">
        <v>519.11175727269745</v>
      </c>
      <c r="H24" s="29">
        <v>144.01961477058933</v>
      </c>
      <c r="I24" s="29">
        <v>226.50242497737185</v>
      </c>
      <c r="J24" s="29">
        <v>394.6158850649374</v>
      </c>
    </row>
    <row r="25" spans="1:10" x14ac:dyDescent="0.2">
      <c r="A25" s="29">
        <v>23</v>
      </c>
      <c r="B25" s="4">
        <v>43982</v>
      </c>
      <c r="C25" s="29">
        <v>132.51760343271678</v>
      </c>
      <c r="D25" s="29">
        <v>890.84382192689372</v>
      </c>
      <c r="E25" s="29">
        <v>438.13770455354893</v>
      </c>
      <c r="F25" s="29">
        <v>383.63400974526428</v>
      </c>
      <c r="G25" s="29">
        <v>487.38147977711782</v>
      </c>
      <c r="H25" s="29">
        <v>148.82826889202019</v>
      </c>
      <c r="I25" s="29">
        <v>248.41068586595009</v>
      </c>
      <c r="J25" s="29">
        <v>356.27424603386225</v>
      </c>
    </row>
    <row r="26" spans="1:10" x14ac:dyDescent="0.2">
      <c r="A26" s="29">
        <v>24</v>
      </c>
      <c r="B26" s="4">
        <v>43989</v>
      </c>
      <c r="C26" s="29">
        <v>139.02718423725844</v>
      </c>
      <c r="D26" s="29">
        <v>980.54580984198287</v>
      </c>
      <c r="E26" s="29">
        <v>478.56849224470113</v>
      </c>
      <c r="F26" s="29">
        <v>412.37045840853045</v>
      </c>
      <c r="G26" s="29">
        <v>502.40577719775763</v>
      </c>
      <c r="H26" s="29">
        <v>167.78613708535084</v>
      </c>
      <c r="I26" s="29">
        <v>283.75735404670718</v>
      </c>
      <c r="J26" s="29">
        <v>387.30646759867483</v>
      </c>
    </row>
    <row r="27" spans="1:10" x14ac:dyDescent="0.2">
      <c r="A27" s="29">
        <v>25</v>
      </c>
      <c r="B27" s="4">
        <v>43996</v>
      </c>
      <c r="C27" s="29">
        <v>173.84727060745229</v>
      </c>
      <c r="D27" s="29">
        <v>996.48684042378602</v>
      </c>
      <c r="E27" s="29">
        <v>601.840968786747</v>
      </c>
      <c r="F27" s="29">
        <v>428.37351916763748</v>
      </c>
      <c r="G27" s="29">
        <v>752.30017776534237</v>
      </c>
      <c r="H27" s="29">
        <v>180.15254148899095</v>
      </c>
      <c r="I27" s="29">
        <v>363.5626071921422</v>
      </c>
      <c r="J27" s="29">
        <v>444.34206616243932</v>
      </c>
    </row>
    <row r="28" spans="1:10" x14ac:dyDescent="0.2">
      <c r="A28" s="29">
        <v>26</v>
      </c>
      <c r="B28" s="4">
        <v>44003</v>
      </c>
      <c r="C28" s="29">
        <v>262.13697618398294</v>
      </c>
      <c r="D28" s="29">
        <v>927.32156676032992</v>
      </c>
      <c r="E28" s="29">
        <v>697.09509481056614</v>
      </c>
      <c r="F28" s="29">
        <v>460.21027167553416</v>
      </c>
      <c r="G28" s="29">
        <v>955.46435176662294</v>
      </c>
      <c r="H28" s="29">
        <v>153.09833867502297</v>
      </c>
      <c r="I28" s="29">
        <v>434.01122386272925</v>
      </c>
      <c r="J28" s="29">
        <v>518.83615400816018</v>
      </c>
    </row>
    <row r="29" spans="1:10" x14ac:dyDescent="0.2">
      <c r="A29" s="29">
        <v>27</v>
      </c>
      <c r="B29" s="4">
        <v>44010</v>
      </c>
      <c r="C29" s="29">
        <v>281.49173516489037</v>
      </c>
      <c r="D29" s="29">
        <v>916.47056057304349</v>
      </c>
      <c r="E29" s="29">
        <v>844.4535332771411</v>
      </c>
      <c r="F29" s="29">
        <v>540.62533547386624</v>
      </c>
      <c r="G29" s="29">
        <v>1052.3826858695029</v>
      </c>
      <c r="H29" s="29">
        <v>155.18105074168415</v>
      </c>
      <c r="I29" s="29">
        <v>472.42475139158876</v>
      </c>
      <c r="J29" s="29">
        <v>561.22682808437878</v>
      </c>
    </row>
    <row r="30" spans="1:10" x14ac:dyDescent="0.2">
      <c r="A30" s="29">
        <v>28</v>
      </c>
      <c r="B30" s="4">
        <v>44017</v>
      </c>
      <c r="C30" s="29">
        <v>203.44102491330273</v>
      </c>
      <c r="D30" s="29">
        <v>907.21735393729227</v>
      </c>
      <c r="E30" s="29">
        <v>990.60205450183139</v>
      </c>
      <c r="F30" s="29">
        <v>569.80701256009252</v>
      </c>
      <c r="G30" s="29">
        <v>1162.6120837687872</v>
      </c>
      <c r="H30" s="29">
        <v>189.34232433735048</v>
      </c>
      <c r="I30" s="29">
        <v>499.55229289961608</v>
      </c>
      <c r="J30" s="29">
        <v>637.51348997105151</v>
      </c>
    </row>
    <row r="31" spans="1:10" x14ac:dyDescent="0.2">
      <c r="A31" s="29">
        <v>29</v>
      </c>
      <c r="B31" s="4">
        <v>44024</v>
      </c>
      <c r="C31" s="29">
        <v>328.72908329208076</v>
      </c>
      <c r="D31" s="29">
        <v>842.51801418104992</v>
      </c>
      <c r="E31" s="29">
        <v>1170.1664498061364</v>
      </c>
      <c r="F31" s="29">
        <v>828.99511889172777</v>
      </c>
      <c r="G31" s="29">
        <v>1297.6435924525517</v>
      </c>
      <c r="H31" s="29">
        <v>173.87974248441546</v>
      </c>
      <c r="I31" s="29">
        <v>493.93841794498189</v>
      </c>
      <c r="J31" s="29">
        <v>720.71993664450406</v>
      </c>
    </row>
    <row r="32" spans="1:10" x14ac:dyDescent="0.2">
      <c r="A32" s="29">
        <v>30</v>
      </c>
      <c r="B32" s="4">
        <v>44031</v>
      </c>
      <c r="C32" s="29">
        <v>307.55618465016209</v>
      </c>
      <c r="D32" s="29">
        <v>757.20401622157419</v>
      </c>
      <c r="E32" s="29">
        <v>1034.303499086702</v>
      </c>
      <c r="F32" s="29">
        <v>960.31070257623492</v>
      </c>
      <c r="G32" s="29">
        <v>1020.1581754344547</v>
      </c>
      <c r="H32" s="29">
        <v>224.27692214744229</v>
      </c>
      <c r="I32" s="29">
        <v>434.77237520235002</v>
      </c>
      <c r="J32" s="29">
        <v>732.7005819111223</v>
      </c>
    </row>
    <row r="33" spans="1:10" x14ac:dyDescent="0.2">
      <c r="A33" s="29">
        <v>31</v>
      </c>
      <c r="B33" s="4">
        <v>44038</v>
      </c>
      <c r="C33" s="29">
        <v>187.68547453788665</v>
      </c>
      <c r="D33" s="29">
        <v>699.10290481357947</v>
      </c>
      <c r="E33" s="29">
        <v>876.21269262484509</v>
      </c>
      <c r="F33" s="29">
        <v>791.44290319976812</v>
      </c>
      <c r="G33" s="29">
        <v>906.60631156997852</v>
      </c>
      <c r="H33" s="29">
        <v>256.54455949660741</v>
      </c>
      <c r="I33" s="29">
        <v>363.24241315433142</v>
      </c>
      <c r="J33" s="29">
        <v>708.87860097518478</v>
      </c>
    </row>
    <row r="34" spans="1:10" x14ac:dyDescent="0.2">
      <c r="A34" s="29">
        <v>32</v>
      </c>
      <c r="B34" s="4">
        <v>44045</v>
      </c>
      <c r="C34" s="29">
        <v>211.31263423108439</v>
      </c>
      <c r="D34" s="29">
        <v>734.2358998765767</v>
      </c>
      <c r="E34" s="29">
        <v>728.23217877550906</v>
      </c>
      <c r="F34" s="29">
        <v>713.38402659795679</v>
      </c>
      <c r="G34" s="29">
        <v>703.70785639413202</v>
      </c>
      <c r="H34" s="29">
        <v>267.41676747500014</v>
      </c>
      <c r="I34" s="29">
        <v>324.88047866050545</v>
      </c>
      <c r="J34" s="29">
        <v>624.07676418999381</v>
      </c>
    </row>
    <row r="35" spans="1:10" x14ac:dyDescent="0.2">
      <c r="A35" s="29">
        <v>33</v>
      </c>
      <c r="B35" s="4">
        <v>44052</v>
      </c>
      <c r="C35" s="29">
        <v>176.62091789513681</v>
      </c>
      <c r="D35" s="29">
        <v>588.73008206974669</v>
      </c>
      <c r="E35" s="29">
        <v>626.07583486396038</v>
      </c>
      <c r="F35" s="29">
        <v>582.84753723056792</v>
      </c>
      <c r="G35" s="29">
        <v>649.1665157461739</v>
      </c>
      <c r="H35" s="29">
        <v>268.96201655293606</v>
      </c>
      <c r="I35" s="29">
        <v>278.37274384751277</v>
      </c>
      <c r="J35" s="29">
        <v>500.93740856375314</v>
      </c>
    </row>
    <row r="36" spans="1:10" x14ac:dyDescent="0.2">
      <c r="A36" s="29">
        <v>34</v>
      </c>
      <c r="B36" s="4">
        <v>44059</v>
      </c>
      <c r="C36" s="29">
        <v>151.74186562977678</v>
      </c>
      <c r="D36" s="29">
        <v>645.35034470543508</v>
      </c>
      <c r="E36" s="29">
        <v>554.32429475798358</v>
      </c>
      <c r="F36" s="29">
        <v>545.95690091970391</v>
      </c>
      <c r="G36" s="29">
        <v>605.61717952868867</v>
      </c>
      <c r="H36" s="29">
        <v>261.51079226919495</v>
      </c>
      <c r="I36" s="29">
        <v>277.85004666599502</v>
      </c>
      <c r="J36" s="29">
        <v>479.36674395749583</v>
      </c>
    </row>
    <row r="37" spans="1:10" x14ac:dyDescent="0.2">
      <c r="A37" s="29">
        <v>35</v>
      </c>
      <c r="B37" s="4">
        <v>44066</v>
      </c>
      <c r="C37" s="29">
        <v>125.86912157352782</v>
      </c>
      <c r="D37" s="29">
        <v>597.03509006431818</v>
      </c>
      <c r="E37" s="29">
        <v>565.07823812115635</v>
      </c>
      <c r="F37" s="29">
        <v>543.46404536770342</v>
      </c>
      <c r="G37" s="29">
        <v>488.34693775979053</v>
      </c>
      <c r="H37" s="29">
        <v>200.19164451466344</v>
      </c>
      <c r="I37" s="29">
        <v>243.71855250207221</v>
      </c>
      <c r="J37" s="29">
        <v>463.30613524117791</v>
      </c>
    </row>
    <row r="38" spans="1:10" x14ac:dyDescent="0.2">
      <c r="A38" s="29">
        <v>36</v>
      </c>
      <c r="B38" s="4">
        <v>44073</v>
      </c>
      <c r="C38" s="29">
        <v>157.07769371595151</v>
      </c>
      <c r="D38" s="29">
        <v>633.768719417537</v>
      </c>
      <c r="E38" s="29">
        <v>556.08368628772962</v>
      </c>
      <c r="F38" s="29">
        <v>482.61404306989823</v>
      </c>
      <c r="G38" s="29">
        <v>516.98945032481265</v>
      </c>
      <c r="H38" s="29">
        <v>174.34531995903262</v>
      </c>
      <c r="I38" s="29">
        <v>223.1294860342405</v>
      </c>
      <c r="J38" s="29">
        <v>395.62135849712718</v>
      </c>
    </row>
    <row r="39" spans="1:10" x14ac:dyDescent="0.2">
      <c r="A39" s="29">
        <v>37</v>
      </c>
      <c r="B39" s="4">
        <v>44080</v>
      </c>
      <c r="C39" s="29">
        <v>153.7707782988569</v>
      </c>
      <c r="D39" s="29">
        <v>617.50244862425518</v>
      </c>
      <c r="E39" s="29">
        <v>434.0540959528206</v>
      </c>
      <c r="F39" s="29">
        <v>395.88712138742039</v>
      </c>
      <c r="G39" s="29">
        <v>463.81704315368029</v>
      </c>
      <c r="H39" s="29">
        <v>176.19584577211225</v>
      </c>
      <c r="I39" s="29">
        <v>224.44920357359979</v>
      </c>
      <c r="J39" s="29">
        <v>436.04482612068443</v>
      </c>
    </row>
    <row r="40" spans="1:10" x14ac:dyDescent="0.2">
      <c r="A40" s="29">
        <v>38</v>
      </c>
      <c r="B40" s="4">
        <v>44087</v>
      </c>
      <c r="C40" s="29">
        <v>140.10061060022667</v>
      </c>
      <c r="D40" s="29">
        <v>488.12855080569187</v>
      </c>
      <c r="E40" s="29">
        <v>465.49898981712215</v>
      </c>
      <c r="F40" s="29">
        <v>398.37664753457386</v>
      </c>
      <c r="G40" s="29">
        <v>429.40792908333015</v>
      </c>
      <c r="H40" s="29">
        <v>157.45694116986442</v>
      </c>
      <c r="I40" s="29">
        <v>212.22984610851631</v>
      </c>
      <c r="J40" s="29">
        <v>371.66642209551446</v>
      </c>
    </row>
    <row r="41" spans="1:10" x14ac:dyDescent="0.2">
      <c r="A41" s="29">
        <v>39</v>
      </c>
      <c r="B41" s="4">
        <v>44094</v>
      </c>
      <c r="C41" s="29">
        <v>129.51362004703756</v>
      </c>
      <c r="D41" s="29">
        <v>520.32648925487752</v>
      </c>
      <c r="E41" s="29">
        <v>416.19323827975506</v>
      </c>
      <c r="F41" s="29">
        <v>423.82411444636136</v>
      </c>
      <c r="G41" s="29">
        <v>465.77799767083093</v>
      </c>
      <c r="H41" s="29">
        <v>180.04264525981498</v>
      </c>
      <c r="I41" s="29">
        <v>201.57423572059929</v>
      </c>
      <c r="J41" s="29">
        <v>363.79832790857915</v>
      </c>
    </row>
    <row r="42" spans="1:10" x14ac:dyDescent="0.2">
      <c r="A42" s="29">
        <v>40</v>
      </c>
      <c r="B42" s="4">
        <v>44101</v>
      </c>
      <c r="C42" s="29">
        <v>138.11063619458935</v>
      </c>
      <c r="D42" s="29">
        <v>609.68867517035801</v>
      </c>
      <c r="E42" s="29">
        <v>464.41774797325849</v>
      </c>
      <c r="F42" s="29">
        <v>380.60887560628055</v>
      </c>
      <c r="G42" s="29">
        <v>416.96127739156566</v>
      </c>
      <c r="H42" s="29">
        <v>170.64857181375044</v>
      </c>
      <c r="I42" s="29">
        <v>200.06821063819996</v>
      </c>
      <c r="J42" s="29">
        <v>320.09412652640384</v>
      </c>
    </row>
    <row r="43" spans="1:10" x14ac:dyDescent="0.2">
      <c r="A43" s="29">
        <v>41</v>
      </c>
      <c r="B43" s="4">
        <v>44108</v>
      </c>
      <c r="C43" s="29">
        <v>176.05906896516137</v>
      </c>
      <c r="D43" s="29">
        <v>568.79196914223348</v>
      </c>
      <c r="E43" s="29">
        <v>447.98478881701067</v>
      </c>
      <c r="F43" s="29">
        <v>417.00222766717172</v>
      </c>
      <c r="G43" s="29">
        <v>463.88657312955951</v>
      </c>
      <c r="H43" s="29">
        <v>179.55238990320396</v>
      </c>
      <c r="I43" s="29">
        <v>225.90950833350405</v>
      </c>
      <c r="J43" s="29">
        <v>393.8461677199187</v>
      </c>
    </row>
    <row r="44" spans="1:10" x14ac:dyDescent="0.2">
      <c r="A44" s="29">
        <v>42</v>
      </c>
      <c r="B44" s="4">
        <v>44115</v>
      </c>
      <c r="C44" s="29">
        <v>156.30154972631362</v>
      </c>
      <c r="D44" s="29">
        <v>556.64515742815047</v>
      </c>
      <c r="E44" s="29">
        <v>413.5098916508133</v>
      </c>
      <c r="F44" s="29">
        <v>438.08478613290947</v>
      </c>
      <c r="G44" s="29">
        <v>453.96133260945271</v>
      </c>
      <c r="H44" s="29">
        <v>170.978621925418</v>
      </c>
      <c r="I44" s="29">
        <v>239.05621865557617</v>
      </c>
      <c r="J44" s="29">
        <v>425.5783633234642</v>
      </c>
    </row>
    <row r="45" spans="1:10" x14ac:dyDescent="0.2">
      <c r="A45" s="29">
        <v>43</v>
      </c>
      <c r="B45" s="4">
        <v>44122</v>
      </c>
      <c r="C45" s="29">
        <v>151.90366503823833</v>
      </c>
      <c r="D45" s="29">
        <v>501.61783227844535</v>
      </c>
      <c r="E45" s="29">
        <v>425.43801536788772</v>
      </c>
      <c r="F45" s="29">
        <v>384.74227671776885</v>
      </c>
      <c r="G45" s="29">
        <v>481.51833019944888</v>
      </c>
      <c r="H45" s="29">
        <v>170.29524014093997</v>
      </c>
      <c r="I45" s="29">
        <v>259.81464716951564</v>
      </c>
      <c r="J45" s="29">
        <v>390.99960371163246</v>
      </c>
    </row>
    <row r="46" spans="1:10" x14ac:dyDescent="0.2">
      <c r="A46" s="29">
        <v>44</v>
      </c>
      <c r="B46" s="4">
        <v>44129</v>
      </c>
      <c r="C46" s="29">
        <v>137.07202164743521</v>
      </c>
      <c r="D46" s="29">
        <v>487.65292437040489</v>
      </c>
      <c r="E46" s="29">
        <v>420.43907295193333</v>
      </c>
      <c r="F46" s="29">
        <v>401.25136280858203</v>
      </c>
      <c r="G46" s="29">
        <v>456.93524766253029</v>
      </c>
      <c r="H46" s="29">
        <v>190.41038730085779</v>
      </c>
      <c r="I46" s="29">
        <v>353.11995036284361</v>
      </c>
      <c r="J46" s="29">
        <v>390.64922545733629</v>
      </c>
    </row>
    <row r="47" spans="1:10" x14ac:dyDescent="0.2">
      <c r="A47" s="29">
        <v>45</v>
      </c>
      <c r="B47" s="4">
        <v>44136</v>
      </c>
      <c r="C47" s="29">
        <v>161.45807930805773</v>
      </c>
      <c r="D47" s="29">
        <v>494.36721343518508</v>
      </c>
      <c r="E47" s="29">
        <v>420.57667062274993</v>
      </c>
      <c r="F47" s="29">
        <v>366.8668263915813</v>
      </c>
      <c r="G47" s="29">
        <v>476.69059120128628</v>
      </c>
      <c r="H47" s="29">
        <v>163.6449889225224</v>
      </c>
      <c r="I47" s="29">
        <v>437.00423548242998</v>
      </c>
      <c r="J47" s="29">
        <v>377.05991778130681</v>
      </c>
    </row>
    <row r="48" spans="1:10" x14ac:dyDescent="0.2">
      <c r="A48" s="29">
        <v>46</v>
      </c>
      <c r="B48" s="4">
        <v>44143</v>
      </c>
      <c r="C48" s="29">
        <v>163.41438725622714</v>
      </c>
      <c r="D48" s="29">
        <v>579.50802782861979</v>
      </c>
      <c r="E48" s="29">
        <v>452.19940772156457</v>
      </c>
      <c r="F48" s="29">
        <v>405.14946063947519</v>
      </c>
      <c r="G48" s="29">
        <v>486.4443828870352</v>
      </c>
      <c r="H48" s="29">
        <v>153.74962743254872</v>
      </c>
      <c r="I48" s="29">
        <v>530.14011157131768</v>
      </c>
      <c r="J48" s="29">
        <v>389.11416602887391</v>
      </c>
    </row>
    <row r="49" spans="1:10" x14ac:dyDescent="0.2">
      <c r="A49" s="29">
        <v>47</v>
      </c>
      <c r="B49" s="4">
        <v>44150</v>
      </c>
      <c r="C49" s="29">
        <v>195.87240242955937</v>
      </c>
      <c r="D49" s="29">
        <v>559.26891441360726</v>
      </c>
      <c r="E49" s="29">
        <v>409.72056513905926</v>
      </c>
      <c r="F49" s="29">
        <v>392.31151076666754</v>
      </c>
      <c r="G49" s="29">
        <v>471.85507824059425</v>
      </c>
      <c r="H49" s="29">
        <v>150.06998283174741</v>
      </c>
      <c r="I49" s="29">
        <v>633.87781878211706</v>
      </c>
      <c r="J49" s="29">
        <v>387.75313496850799</v>
      </c>
    </row>
    <row r="50" spans="1:10" x14ac:dyDescent="0.2">
      <c r="A50" s="29">
        <v>48</v>
      </c>
      <c r="B50" s="4">
        <v>44157</v>
      </c>
      <c r="C50" s="29">
        <v>269.20034823365319</v>
      </c>
      <c r="D50" s="29">
        <v>526.5740705085791</v>
      </c>
      <c r="E50" s="29">
        <v>397.11016067364216</v>
      </c>
      <c r="F50" s="29">
        <v>390.43409888976214</v>
      </c>
      <c r="G50" s="29">
        <v>415.94788665380889</v>
      </c>
      <c r="H50" s="29">
        <v>125.22617498414999</v>
      </c>
      <c r="I50" s="29">
        <v>589.450292672405</v>
      </c>
      <c r="J50" s="29">
        <v>345.75699364370524</v>
      </c>
    </row>
    <row r="51" spans="1:10" x14ac:dyDescent="0.2">
      <c r="A51" s="29">
        <v>49</v>
      </c>
      <c r="B51" s="4">
        <v>44164</v>
      </c>
      <c r="C51" s="29">
        <v>317.41272763431493</v>
      </c>
      <c r="D51" s="29">
        <v>618.11584319841381</v>
      </c>
      <c r="E51" s="29">
        <v>466.02841786699156</v>
      </c>
      <c r="F51" s="29">
        <v>446.43253268641729</v>
      </c>
      <c r="G51" s="29">
        <v>448.49944887809522</v>
      </c>
      <c r="H51" s="29">
        <v>145.64303900673048</v>
      </c>
      <c r="I51" s="29">
        <v>531.4344895197903</v>
      </c>
      <c r="J51" s="29">
        <v>339.34571909489068</v>
      </c>
    </row>
    <row r="52" spans="1:10" x14ac:dyDescent="0.2">
      <c r="A52" s="29">
        <v>50</v>
      </c>
      <c r="B52" s="4">
        <v>44171</v>
      </c>
      <c r="C52" s="29">
        <v>361.01537717247214</v>
      </c>
      <c r="D52" s="29">
        <v>711.0494563158104</v>
      </c>
      <c r="E52" s="29">
        <v>442.55600604195854</v>
      </c>
      <c r="F52" s="29">
        <v>592.54598076941511</v>
      </c>
      <c r="G52" s="29">
        <v>471.28395884344752</v>
      </c>
      <c r="H52" s="29">
        <v>123.34482744226868</v>
      </c>
      <c r="I52" s="29">
        <v>425.45424874274107</v>
      </c>
      <c r="J52" s="29">
        <v>407.13694759640759</v>
      </c>
    </row>
    <row r="53" spans="1:10" x14ac:dyDescent="0.2">
      <c r="A53" s="29">
        <v>51</v>
      </c>
      <c r="B53" s="4">
        <v>44178</v>
      </c>
      <c r="C53" s="29">
        <v>393.45268739387427</v>
      </c>
      <c r="D53" s="29">
        <v>957.37620233948462</v>
      </c>
      <c r="E53" s="29">
        <v>458.21881308211277</v>
      </c>
      <c r="F53" s="29">
        <v>828.56912198886118</v>
      </c>
      <c r="G53" s="29">
        <v>472.02218827594345</v>
      </c>
      <c r="H53" s="29">
        <v>136.82634645016242</v>
      </c>
      <c r="I53" s="29">
        <v>402.05297003324154</v>
      </c>
      <c r="J53" s="29">
        <v>406.71663021964252</v>
      </c>
    </row>
    <row r="54" spans="1:10" x14ac:dyDescent="0.2">
      <c r="A54" s="29">
        <v>52</v>
      </c>
      <c r="B54" s="4">
        <v>44185</v>
      </c>
      <c r="C54" s="29">
        <v>416.29241959095015</v>
      </c>
      <c r="D54" s="29">
        <v>1213.7901094091931</v>
      </c>
      <c r="E54" s="29">
        <v>594.06230250685167</v>
      </c>
      <c r="F54" s="29">
        <v>1332.4612149533459</v>
      </c>
      <c r="G54" s="29">
        <v>657.99308274321425</v>
      </c>
      <c r="H54" s="29">
        <v>170.12386518666636</v>
      </c>
      <c r="I54" s="29">
        <v>332.68510074525562</v>
      </c>
      <c r="J54" s="29">
        <v>554.65662887891767</v>
      </c>
    </row>
    <row r="55" spans="1:10" x14ac:dyDescent="0.2">
      <c r="A55" s="29">
        <v>53</v>
      </c>
      <c r="B55" s="4">
        <v>44192</v>
      </c>
      <c r="C55" s="29">
        <v>363.80926427375562</v>
      </c>
      <c r="D55" s="29">
        <v>1458.717401694277</v>
      </c>
      <c r="E55" s="29">
        <v>797.25678936300983</v>
      </c>
      <c r="F55" s="29">
        <v>1668.3269001619369</v>
      </c>
      <c r="G55" s="29">
        <v>780.83660294002607</v>
      </c>
      <c r="H55" s="29">
        <v>184.44147823339142</v>
      </c>
      <c r="I55" s="29">
        <v>291.65683353478283</v>
      </c>
      <c r="J55" s="29">
        <v>783.98665795652801</v>
      </c>
    </row>
    <row r="56" spans="1:10" x14ac:dyDescent="0.2">
      <c r="A56" s="29">
        <v>1</v>
      </c>
      <c r="B56" s="4">
        <v>44199</v>
      </c>
      <c r="C56" s="29">
        <v>326.8519344503942</v>
      </c>
      <c r="D56" s="29">
        <v>1471.6390862568478</v>
      </c>
      <c r="E56" s="29">
        <v>982.9310914666471</v>
      </c>
      <c r="F56" s="29">
        <v>1766.7255721265992</v>
      </c>
      <c r="G56" s="29">
        <v>995.98948193776926</v>
      </c>
      <c r="H56" s="29">
        <v>212.79106338998258</v>
      </c>
      <c r="I56" s="29">
        <v>292.00606116885763</v>
      </c>
      <c r="J56" s="29">
        <v>1001.6976960321972</v>
      </c>
    </row>
    <row r="57" spans="1:10" x14ac:dyDescent="0.2">
      <c r="A57" s="29">
        <v>2</v>
      </c>
      <c r="B57" s="4">
        <v>44206</v>
      </c>
      <c r="C57" s="29">
        <v>248.25326724820707</v>
      </c>
      <c r="D57" s="29">
        <v>1347.1050696699292</v>
      </c>
      <c r="E57" s="29">
        <v>1027.2047391098095</v>
      </c>
      <c r="F57" s="29">
        <v>1457.3233976230053</v>
      </c>
      <c r="G57" s="29">
        <v>1056.937232534581</v>
      </c>
      <c r="H57" s="29">
        <v>218.60052155921395</v>
      </c>
      <c r="I57" s="29">
        <v>249.23165183719104</v>
      </c>
      <c r="J57" s="29">
        <v>977.65360535346258</v>
      </c>
    </row>
    <row r="58" spans="1:10" x14ac:dyDescent="0.2">
      <c r="A58" s="29">
        <v>3</v>
      </c>
      <c r="B58" s="4">
        <v>44213</v>
      </c>
      <c r="C58" s="29">
        <v>226.00208202019201</v>
      </c>
      <c r="D58" s="29">
        <v>1112.4640845677175</v>
      </c>
      <c r="E58" s="29">
        <v>895.53997997358238</v>
      </c>
      <c r="F58" s="29">
        <v>1097.0414577462125</v>
      </c>
      <c r="G58" s="29">
        <v>940.27119348109954</v>
      </c>
      <c r="H58" s="29">
        <v>235.61470080800154</v>
      </c>
      <c r="I58" s="29">
        <v>243.4950820475967</v>
      </c>
      <c r="J58" s="29">
        <v>885.2143133701511</v>
      </c>
    </row>
    <row r="59" spans="1:10" x14ac:dyDescent="0.2">
      <c r="A59" s="29">
        <v>4</v>
      </c>
      <c r="B59" s="4">
        <v>44220</v>
      </c>
      <c r="C59" s="29">
        <v>174.97605015919646</v>
      </c>
      <c r="D59" s="29">
        <v>895.17286544233684</v>
      </c>
      <c r="E59" s="29">
        <v>698.09151139912842</v>
      </c>
      <c r="F59" s="29">
        <v>753.24793059486706</v>
      </c>
      <c r="G59" s="29">
        <v>719.6669848999735</v>
      </c>
      <c r="H59" s="29">
        <v>178.19395815225948</v>
      </c>
      <c r="I59" s="29">
        <v>195.15834579945462</v>
      </c>
      <c r="J59" s="29">
        <v>604.31513981482624</v>
      </c>
    </row>
    <row r="60" spans="1:10" x14ac:dyDescent="0.2">
      <c r="A60" s="29">
        <v>5</v>
      </c>
      <c r="B60" s="4">
        <v>44227</v>
      </c>
      <c r="C60" s="29">
        <v>148.50438089605842</v>
      </c>
      <c r="D60" s="29">
        <v>763.43786555334759</v>
      </c>
      <c r="E60" s="29">
        <v>633.26851777033039</v>
      </c>
      <c r="F60" s="29">
        <v>633.22727027362771</v>
      </c>
      <c r="G60" s="29">
        <v>662.80066835757725</v>
      </c>
      <c r="H60" s="29">
        <v>178.48381555027532</v>
      </c>
      <c r="I60" s="29">
        <v>196.53102167084074</v>
      </c>
      <c r="J60" s="29">
        <v>537.76071223594784</v>
      </c>
    </row>
    <row r="61" spans="1:10" x14ac:dyDescent="0.2">
      <c r="A61" s="29">
        <v>6</v>
      </c>
      <c r="B61" s="4">
        <v>44234</v>
      </c>
      <c r="C61" s="29">
        <v>156.59950993127148</v>
      </c>
      <c r="D61" s="29">
        <v>648.06236195104952</v>
      </c>
      <c r="E61" s="29">
        <v>538.56233641379117</v>
      </c>
      <c r="F61" s="29">
        <v>563.92485951647086</v>
      </c>
      <c r="G61" s="29">
        <v>565.52806958923179</v>
      </c>
      <c r="H61" s="29">
        <v>168.43200795082305</v>
      </c>
      <c r="I61" s="29">
        <v>211.7675503019276</v>
      </c>
      <c r="J61" s="29">
        <v>434.80849551948887</v>
      </c>
    </row>
    <row r="62" spans="1:10" x14ac:dyDescent="0.2">
      <c r="A62" s="29">
        <v>7</v>
      </c>
      <c r="B62" s="4">
        <v>44241</v>
      </c>
      <c r="C62" s="29">
        <v>128.40952395400291</v>
      </c>
      <c r="D62" s="29">
        <v>572.35666159202663</v>
      </c>
      <c r="E62" s="29">
        <v>553.04701031455772</v>
      </c>
      <c r="F62" s="29">
        <v>454.57271014012821</v>
      </c>
      <c r="G62" s="29">
        <v>596.62353726986487</v>
      </c>
      <c r="H62" s="29">
        <v>135.48938670667235</v>
      </c>
      <c r="I62" s="29">
        <v>202.28898495424443</v>
      </c>
      <c r="J62" s="29">
        <v>449.61998790835833</v>
      </c>
    </row>
    <row r="63" spans="1:10" x14ac:dyDescent="0.2">
      <c r="A63" s="29">
        <v>8</v>
      </c>
      <c r="B63" s="4">
        <v>44248</v>
      </c>
      <c r="C63" s="29">
        <v>141.27718263856536</v>
      </c>
      <c r="D63" s="29">
        <v>572.1187022215056</v>
      </c>
      <c r="E63" s="29">
        <v>495.73880830478447</v>
      </c>
      <c r="F63" s="29">
        <v>409.64913002212393</v>
      </c>
      <c r="G63" s="29">
        <v>515.30350702102157</v>
      </c>
      <c r="H63" s="29">
        <v>192.96536122346473</v>
      </c>
      <c r="I63" s="29">
        <v>206.97910886498113</v>
      </c>
      <c r="J63" s="29">
        <v>432.31028422587485</v>
      </c>
    </row>
    <row r="64" spans="1:10" x14ac:dyDescent="0.2">
      <c r="A64" s="29">
        <v>9</v>
      </c>
      <c r="B64" s="4">
        <v>44255</v>
      </c>
      <c r="C64" s="29">
        <v>120.37382398294383</v>
      </c>
      <c r="D64" s="29">
        <v>546.74027591385811</v>
      </c>
      <c r="E64" s="29">
        <v>466.36418286367859</v>
      </c>
      <c r="F64" s="29">
        <v>444.03206768520994</v>
      </c>
      <c r="G64" s="29">
        <v>543.83156570153437</v>
      </c>
      <c r="H64" s="29">
        <v>161.32822121741393</v>
      </c>
      <c r="I64" s="29">
        <v>212.15056337933726</v>
      </c>
      <c r="J64" s="29">
        <v>419.42185740815626</v>
      </c>
    </row>
    <row r="65" spans="1:10" x14ac:dyDescent="0.2">
      <c r="A65" s="29">
        <v>10</v>
      </c>
      <c r="B65" s="4">
        <v>44262</v>
      </c>
      <c r="C65" s="29">
        <v>135.35243646565297</v>
      </c>
      <c r="D65" s="29">
        <v>530.9677889905081</v>
      </c>
      <c r="E65" s="29">
        <v>489.64393450973489</v>
      </c>
      <c r="F65" s="29">
        <v>440.48155670142347</v>
      </c>
      <c r="G65" s="29">
        <v>517.78985479052983</v>
      </c>
      <c r="H65" s="29">
        <v>167.62111839343231</v>
      </c>
      <c r="I65" s="29">
        <v>193.07520009487246</v>
      </c>
      <c r="J65" s="29">
        <v>417.43052256268061</v>
      </c>
    </row>
    <row r="66" spans="1:10" x14ac:dyDescent="0.2">
      <c r="A66" s="29">
        <v>11</v>
      </c>
      <c r="B66" s="4">
        <v>44269</v>
      </c>
      <c r="C66" s="29">
        <v>131.38352876334466</v>
      </c>
      <c r="D66" s="29">
        <v>514.20140480985015</v>
      </c>
      <c r="E66" s="29">
        <v>451.76944108239934</v>
      </c>
      <c r="F66" s="29">
        <v>393.96541735599794</v>
      </c>
      <c r="G66" s="29">
        <v>507.99826241184621</v>
      </c>
      <c r="H66" s="29">
        <v>145.18203646873013</v>
      </c>
      <c r="I66" s="29">
        <v>198.41207369039014</v>
      </c>
      <c r="J66" s="29">
        <v>395.40400990986535</v>
      </c>
    </row>
    <row r="67" spans="1:10" x14ac:dyDescent="0.2">
      <c r="A67" s="29">
        <v>12</v>
      </c>
      <c r="B67" s="4">
        <v>44276</v>
      </c>
      <c r="C67" s="29">
        <v>125.07687310856872</v>
      </c>
      <c r="D67" s="29">
        <v>566.08080995593741</v>
      </c>
      <c r="E67" s="29">
        <v>428.18277873951877</v>
      </c>
      <c r="F67" s="29">
        <v>402.68477359532216</v>
      </c>
      <c r="G67" s="29">
        <v>471.11732359140115</v>
      </c>
      <c r="H67" s="29">
        <v>155.61889526878269</v>
      </c>
      <c r="I67" s="29">
        <v>186.88816467348227</v>
      </c>
      <c r="J67" s="29">
        <v>380.66055604790131</v>
      </c>
    </row>
    <row r="68" spans="1:10" x14ac:dyDescent="0.2">
      <c r="A68" s="29">
        <v>13</v>
      </c>
      <c r="B68" s="4">
        <v>44283</v>
      </c>
      <c r="C68" s="29">
        <v>117.38510966250064</v>
      </c>
      <c r="D68" s="29">
        <v>551.618760846442</v>
      </c>
      <c r="E68" s="29">
        <v>480.03735085493122</v>
      </c>
      <c r="F68" s="29">
        <v>393.61253549191633</v>
      </c>
      <c r="G68" s="29">
        <v>515.97707773151319</v>
      </c>
      <c r="H68" s="29">
        <v>179.05610565884257</v>
      </c>
      <c r="I68" s="29">
        <v>221.12453537849979</v>
      </c>
      <c r="J68" s="29">
        <v>391.30978067548074</v>
      </c>
    </row>
    <row r="69" spans="1:10" x14ac:dyDescent="0.2">
      <c r="A69" s="29">
        <v>14</v>
      </c>
      <c r="B69" s="4">
        <v>44290</v>
      </c>
      <c r="C69" s="29">
        <v>137.74787430669849</v>
      </c>
      <c r="D69" s="29">
        <v>513.36993679317322</v>
      </c>
      <c r="E69" s="29">
        <v>480.15660726978376</v>
      </c>
      <c r="F69" s="29">
        <v>398.42623552670295</v>
      </c>
      <c r="G69" s="29">
        <v>525.10110712256153</v>
      </c>
      <c r="H69" s="29">
        <v>174.84057002776049</v>
      </c>
      <c r="I69" s="29">
        <v>196.37002563752259</v>
      </c>
      <c r="J69" s="29">
        <v>398.46468302710531</v>
      </c>
    </row>
    <row r="70" spans="1:10" x14ac:dyDescent="0.2">
      <c r="A70" s="29">
        <v>15</v>
      </c>
      <c r="B70" s="4">
        <v>44297</v>
      </c>
      <c r="C70" s="29">
        <v>140.17124893819187</v>
      </c>
      <c r="D70" s="29">
        <v>595.68138291384389</v>
      </c>
      <c r="E70" s="29">
        <v>461.4334473765864</v>
      </c>
      <c r="F70" s="29">
        <v>430.22060611563018</v>
      </c>
      <c r="G70" s="29">
        <v>537.63118958699624</v>
      </c>
      <c r="H70" s="29">
        <v>175.74408128258142</v>
      </c>
      <c r="I70" s="29">
        <v>201.27799621164695</v>
      </c>
      <c r="J70" s="29">
        <v>404.838206587748</v>
      </c>
    </row>
    <row r="71" spans="1:10" x14ac:dyDescent="0.2">
      <c r="A71" s="29">
        <v>16</v>
      </c>
      <c r="B71" s="4">
        <v>44304</v>
      </c>
      <c r="C71" s="29">
        <v>144.02085696502604</v>
      </c>
      <c r="D71" s="29">
        <v>509.50568174425268</v>
      </c>
      <c r="E71" s="29">
        <v>482.57799340493875</v>
      </c>
      <c r="F71" s="29">
        <v>372.32461954420341</v>
      </c>
      <c r="G71" s="29">
        <v>515.75706893264169</v>
      </c>
      <c r="H71" s="29">
        <v>218.28446961114395</v>
      </c>
      <c r="I71" s="29">
        <v>200.04726676580913</v>
      </c>
      <c r="J71" s="29">
        <v>415.75526183120854</v>
      </c>
    </row>
    <row r="72" spans="1:10" x14ac:dyDescent="0.2">
      <c r="A72" s="29">
        <v>17</v>
      </c>
      <c r="B72" s="4">
        <v>44311</v>
      </c>
      <c r="C72" s="29">
        <v>152.25591679886361</v>
      </c>
      <c r="D72" s="29">
        <v>534.94260761534088</v>
      </c>
      <c r="E72" s="29">
        <v>507.42589004625381</v>
      </c>
      <c r="F72" s="29">
        <v>416.73416463615558</v>
      </c>
      <c r="G72" s="29">
        <v>532.19217936064706</v>
      </c>
      <c r="H72" s="29">
        <v>197.73279636344313</v>
      </c>
      <c r="I72" s="29">
        <v>193.28117315824232</v>
      </c>
      <c r="J72" s="29">
        <v>406.1390616405298</v>
      </c>
    </row>
    <row r="73" spans="1:10" x14ac:dyDescent="0.2">
      <c r="A73" s="29">
        <v>18</v>
      </c>
      <c r="B73" s="4">
        <v>44318</v>
      </c>
      <c r="C73" s="29">
        <v>145.5360946580065</v>
      </c>
      <c r="D73" s="29">
        <v>609.13425248717522</v>
      </c>
      <c r="E73" s="29">
        <v>481.90355230888554</v>
      </c>
      <c r="F73" s="29">
        <v>438.21363617430745</v>
      </c>
      <c r="G73" s="29">
        <v>561.69207099387131</v>
      </c>
      <c r="H73" s="29">
        <v>234.21864338974302</v>
      </c>
      <c r="I73" s="29">
        <v>216.80545804426959</v>
      </c>
      <c r="J73" s="29">
        <v>409.47924665214748</v>
      </c>
    </row>
    <row r="74" spans="1:10" x14ac:dyDescent="0.2">
      <c r="A74" s="29">
        <v>19</v>
      </c>
      <c r="B74" s="4">
        <v>44325</v>
      </c>
      <c r="C74" s="29">
        <v>153.1791887475643</v>
      </c>
      <c r="D74" s="29">
        <v>637.80591964450537</v>
      </c>
      <c r="E74" s="29">
        <v>508.0283721597342</v>
      </c>
      <c r="F74" s="29">
        <v>394.63850701234719</v>
      </c>
      <c r="G74" s="29">
        <v>578.42068030256564</v>
      </c>
      <c r="H74" s="29">
        <v>247.27118300468186</v>
      </c>
      <c r="I74" s="29">
        <v>226.08930882787791</v>
      </c>
      <c r="J74" s="29">
        <v>410.16865163839088</v>
      </c>
    </row>
    <row r="75" spans="1:10" x14ac:dyDescent="0.2">
      <c r="A75" s="29">
        <v>20</v>
      </c>
      <c r="B75" s="4">
        <v>44332</v>
      </c>
      <c r="C75" s="29">
        <v>148.40505309984528</v>
      </c>
      <c r="D75" s="29">
        <v>572.82939519452975</v>
      </c>
      <c r="E75" s="29">
        <v>574.12372274253403</v>
      </c>
      <c r="F75" s="29">
        <v>432.43479297226065</v>
      </c>
      <c r="G75" s="29">
        <v>650.23754933534769</v>
      </c>
      <c r="H75" s="29">
        <v>245.60421252764814</v>
      </c>
      <c r="I75" s="29">
        <v>228.365389074658</v>
      </c>
      <c r="J75" s="29">
        <v>490.29672375980635</v>
      </c>
    </row>
    <row r="76" spans="1:10" x14ac:dyDescent="0.2">
      <c r="A76" s="29">
        <v>21</v>
      </c>
      <c r="B76" s="4">
        <v>44339</v>
      </c>
      <c r="C76" s="29">
        <v>151.23672463025821</v>
      </c>
      <c r="D76" s="29">
        <v>703.94241452332301</v>
      </c>
      <c r="E76" s="29">
        <v>542.46200666362154</v>
      </c>
      <c r="F76" s="29">
        <v>437.60992178784664</v>
      </c>
      <c r="G76" s="29">
        <v>672.09289460828995</v>
      </c>
      <c r="H76" s="29">
        <v>248.01309423713656</v>
      </c>
      <c r="I76" s="29">
        <v>217.77330943114234</v>
      </c>
      <c r="J76" s="29">
        <v>546.37150138534889</v>
      </c>
    </row>
    <row r="77" spans="1:10" x14ac:dyDescent="0.2">
      <c r="A77" s="29">
        <v>22</v>
      </c>
      <c r="B77" s="4">
        <v>44346</v>
      </c>
      <c r="C77" s="29">
        <v>156.80207460790052</v>
      </c>
      <c r="D77" s="29">
        <v>628.31577486349352</v>
      </c>
      <c r="E77" s="29">
        <v>727.01835939353737</v>
      </c>
      <c r="F77" s="29">
        <v>491.72001742188718</v>
      </c>
      <c r="G77" s="29">
        <v>844.57300035661433</v>
      </c>
      <c r="H77" s="29">
        <v>265.30783907621282</v>
      </c>
      <c r="I77" s="29">
        <v>219.91428971790842</v>
      </c>
      <c r="J77" s="29">
        <v>562.03111875027821</v>
      </c>
    </row>
    <row r="78" spans="1:10" x14ac:dyDescent="0.2">
      <c r="A78" s="29">
        <v>23</v>
      </c>
      <c r="B78" s="4">
        <v>44353</v>
      </c>
      <c r="C78" s="29">
        <v>145.43465205282655</v>
      </c>
      <c r="D78" s="29">
        <v>723.35101765281945</v>
      </c>
      <c r="E78" s="29">
        <v>723.2201263789517</v>
      </c>
      <c r="F78" s="29">
        <v>506.54986730382132</v>
      </c>
      <c r="G78" s="29">
        <v>1016.2098665773615</v>
      </c>
      <c r="H78" s="29">
        <v>296.60827834109682</v>
      </c>
      <c r="I78" s="29">
        <v>230.51033633715844</v>
      </c>
      <c r="J78" s="29">
        <v>577.44955481180182</v>
      </c>
    </row>
    <row r="79" spans="1:10" x14ac:dyDescent="0.2">
      <c r="A79" s="29">
        <v>24</v>
      </c>
      <c r="B79" s="4">
        <v>44360</v>
      </c>
      <c r="C79" s="29">
        <v>158.83977572652964</v>
      </c>
      <c r="D79" s="29">
        <v>677.9537963564436</v>
      </c>
      <c r="E79" s="29">
        <v>924.00887919579975</v>
      </c>
      <c r="F79" s="29">
        <v>431.31872118913338</v>
      </c>
      <c r="G79" s="29">
        <v>1163.8493162573272</v>
      </c>
      <c r="H79" s="29">
        <v>249.19426416008844</v>
      </c>
      <c r="I79" s="29">
        <v>235.27096714313217</v>
      </c>
      <c r="J79" s="29">
        <v>716.34759673744429</v>
      </c>
    </row>
    <row r="80" spans="1:10" x14ac:dyDescent="0.2">
      <c r="A80" s="29">
        <v>25</v>
      </c>
      <c r="B80" s="4">
        <v>44367</v>
      </c>
      <c r="C80" s="29">
        <v>163.07774965017705</v>
      </c>
      <c r="D80" s="29">
        <v>807.49803860883412</v>
      </c>
      <c r="E80" s="29">
        <v>1190.4837373340795</v>
      </c>
      <c r="F80" s="29">
        <v>447.10192747161045</v>
      </c>
      <c r="G80" s="29">
        <v>1561.9507043367125</v>
      </c>
      <c r="H80" s="29">
        <v>270.36826446572934</v>
      </c>
      <c r="I80" s="29">
        <v>301.90021602491538</v>
      </c>
      <c r="J80" s="29">
        <v>933.257367761355</v>
      </c>
    </row>
    <row r="81" spans="1:10" x14ac:dyDescent="0.2">
      <c r="A81" s="29">
        <v>26</v>
      </c>
      <c r="B81" s="4">
        <v>44374</v>
      </c>
      <c r="C81" s="29">
        <v>155.54976735557659</v>
      </c>
      <c r="D81" s="29">
        <v>903.89636904504971</v>
      </c>
      <c r="E81" s="29">
        <v>1480.2099268707007</v>
      </c>
      <c r="F81" s="29">
        <v>451.11112631142447</v>
      </c>
      <c r="G81" s="29">
        <v>1998.0663257563556</v>
      </c>
      <c r="H81" s="29">
        <v>245.41163218046387</v>
      </c>
      <c r="I81" s="29">
        <v>286.12344140014585</v>
      </c>
      <c r="J81" s="29">
        <v>1048.1567094811235</v>
      </c>
    </row>
    <row r="82" spans="1:10" x14ac:dyDescent="0.2">
      <c r="A82" s="29">
        <v>27</v>
      </c>
      <c r="B82" s="4">
        <v>44381</v>
      </c>
      <c r="C82" s="29">
        <v>182.57311250344733</v>
      </c>
      <c r="D82" s="29">
        <v>1056.9091677138902</v>
      </c>
      <c r="E82" s="29">
        <v>1600.6284931025698</v>
      </c>
      <c r="F82" s="29">
        <v>468.62582429760886</v>
      </c>
      <c r="G82" s="29">
        <v>1944.5206506284926</v>
      </c>
      <c r="H82" s="29">
        <v>242.4989408860792</v>
      </c>
      <c r="I82" s="29">
        <v>328.69812873504031</v>
      </c>
      <c r="J82" s="29">
        <v>1103.8143784273211</v>
      </c>
    </row>
    <row r="83" spans="1:10" x14ac:dyDescent="0.2">
      <c r="A83" s="29">
        <v>28</v>
      </c>
      <c r="B83" s="4">
        <v>44388</v>
      </c>
      <c r="C83" s="29">
        <v>177.69356797109532</v>
      </c>
      <c r="D83" s="29">
        <v>1217.3288118809051</v>
      </c>
      <c r="E83" s="29">
        <v>1649.7837877762754</v>
      </c>
      <c r="F83" s="29">
        <v>621.05464220856391</v>
      </c>
      <c r="G83" s="29">
        <v>1697.3478356323567</v>
      </c>
      <c r="H83" s="29">
        <v>253.05013997208505</v>
      </c>
      <c r="I83" s="29">
        <v>395.02611519135587</v>
      </c>
      <c r="J83" s="29">
        <v>1157.9816365745007</v>
      </c>
    </row>
    <row r="84" spans="1:10" x14ac:dyDescent="0.2">
      <c r="A84" s="29">
        <v>29</v>
      </c>
      <c r="B84" s="4">
        <v>44395</v>
      </c>
      <c r="C84" s="29">
        <v>194.03532866582333</v>
      </c>
      <c r="D84" s="29">
        <v>1311.6401351993695</v>
      </c>
      <c r="E84" s="29">
        <v>1307.368670397967</v>
      </c>
      <c r="F84" s="29">
        <v>597.75903545528786</v>
      </c>
      <c r="G84" s="29">
        <v>1371.3055470743216</v>
      </c>
      <c r="H84" s="29">
        <v>263.01594577736057</v>
      </c>
      <c r="I84" s="29">
        <v>377.18579546358637</v>
      </c>
      <c r="J84" s="29">
        <v>1049.0975774603662</v>
      </c>
    </row>
    <row r="85" spans="1:10" x14ac:dyDescent="0.2">
      <c r="A85" s="29">
        <v>30</v>
      </c>
      <c r="B85" s="4">
        <v>44402</v>
      </c>
      <c r="C85" s="29">
        <v>165.07733748084385</v>
      </c>
      <c r="D85" s="29">
        <v>1370.5899047947814</v>
      </c>
      <c r="E85" s="29">
        <v>1109.9568475446472</v>
      </c>
      <c r="F85" s="29">
        <v>674.27631338608194</v>
      </c>
      <c r="G85" s="29">
        <v>1204.5151071989349</v>
      </c>
      <c r="H85" s="29">
        <v>244.01547378549125</v>
      </c>
      <c r="I85" s="29">
        <v>337.41473268092068</v>
      </c>
      <c r="J85" s="29">
        <v>819.08255589258056</v>
      </c>
    </row>
    <row r="86" spans="1:10" x14ac:dyDescent="0.2">
      <c r="A86" s="29">
        <v>31</v>
      </c>
      <c r="B86" s="4">
        <v>44409</v>
      </c>
      <c r="C86" s="29">
        <v>176.51057633132245</v>
      </c>
      <c r="D86" s="29">
        <v>1467.5351780046583</v>
      </c>
      <c r="E86" s="29">
        <v>862.27762598461027</v>
      </c>
      <c r="F86" s="29">
        <v>693.94008719729982</v>
      </c>
      <c r="G86" s="29">
        <v>904.62800643170931</v>
      </c>
      <c r="H86" s="29">
        <v>231.67125790993896</v>
      </c>
      <c r="I86" s="29">
        <v>348.24737304152245</v>
      </c>
      <c r="J86" s="29">
        <v>653.15983139326772</v>
      </c>
    </row>
    <row r="87" spans="1:10" x14ac:dyDescent="0.2">
      <c r="A87" s="29">
        <v>32</v>
      </c>
      <c r="B87" s="4">
        <v>44416</v>
      </c>
      <c r="C87" s="29">
        <v>143.2734597754295</v>
      </c>
      <c r="D87" s="29">
        <v>1334.6434054804322</v>
      </c>
      <c r="E87" s="29">
        <v>704.31832289974341</v>
      </c>
      <c r="F87" s="29">
        <v>746.85854818777079</v>
      </c>
      <c r="G87" s="29">
        <v>787.00431149380279</v>
      </c>
      <c r="H87" s="29">
        <v>208.61061932933106</v>
      </c>
      <c r="I87" s="29">
        <v>359.05966449915002</v>
      </c>
      <c r="J87" s="29">
        <v>558.83197690935958</v>
      </c>
    </row>
    <row r="88" spans="1:10" x14ac:dyDescent="0.2">
      <c r="A88" s="29">
        <v>33</v>
      </c>
      <c r="B88" s="4">
        <v>44423</v>
      </c>
      <c r="C88" s="29">
        <v>189.27889022545668</v>
      </c>
      <c r="D88" s="29">
        <v>1291.7915122179627</v>
      </c>
      <c r="E88" s="29">
        <v>636.11899934599523</v>
      </c>
      <c r="F88" s="29">
        <v>800.13840382203989</v>
      </c>
      <c r="G88" s="29">
        <v>648.7583222913762</v>
      </c>
      <c r="H88" s="29">
        <v>220.89831106192526</v>
      </c>
      <c r="I88" s="29">
        <v>382.45135445729926</v>
      </c>
      <c r="J88" s="29">
        <v>516.70904799010464</v>
      </c>
    </row>
    <row r="89" spans="1:10" x14ac:dyDescent="0.2">
      <c r="A89" s="29">
        <v>34</v>
      </c>
      <c r="B89" s="4">
        <v>44430</v>
      </c>
      <c r="C89" s="29">
        <v>220.23447239166359</v>
      </c>
      <c r="D89" s="29">
        <v>1136.4497293584745</v>
      </c>
      <c r="E89" s="29">
        <v>568.9673393940609</v>
      </c>
      <c r="F89" s="29">
        <v>729.1832792448057</v>
      </c>
      <c r="G89" s="29">
        <v>571.58348937000983</v>
      </c>
      <c r="H89" s="29">
        <v>201.74738098964377</v>
      </c>
      <c r="I89" s="29">
        <v>372.76343362021765</v>
      </c>
      <c r="J89" s="29">
        <v>454.60582209934012</v>
      </c>
    </row>
    <row r="90" spans="1:10" x14ac:dyDescent="0.2">
      <c r="A90" s="29">
        <v>35</v>
      </c>
      <c r="B90" s="4">
        <v>44437</v>
      </c>
      <c r="C90" s="29">
        <v>216.8880874071599</v>
      </c>
      <c r="D90" s="29">
        <v>1081.6483332163798</v>
      </c>
      <c r="E90" s="29">
        <v>506.89925114503626</v>
      </c>
      <c r="F90" s="29">
        <v>766.13754234560997</v>
      </c>
      <c r="G90" s="29">
        <v>586.47848258750355</v>
      </c>
      <c r="H90" s="29">
        <v>204.05544122694874</v>
      </c>
      <c r="I90" s="29">
        <v>413.90899627741015</v>
      </c>
      <c r="J90" s="29">
        <v>452.86306629174805</v>
      </c>
    </row>
    <row r="91" spans="1:10" x14ac:dyDescent="0.2">
      <c r="A91" s="29">
        <v>36</v>
      </c>
      <c r="B91" s="4">
        <v>44444</v>
      </c>
      <c r="C91" s="29">
        <v>232.41681699026128</v>
      </c>
      <c r="D91" s="29">
        <v>920.00601710049443</v>
      </c>
      <c r="E91" s="29">
        <v>503.66751468023568</v>
      </c>
      <c r="F91" s="29">
        <v>675.45049962090025</v>
      </c>
      <c r="G91" s="29">
        <v>545.38839477710121</v>
      </c>
      <c r="H91" s="29">
        <v>176.27276836303139</v>
      </c>
      <c r="I91" s="29">
        <v>354.75992395971525</v>
      </c>
      <c r="J91" s="29">
        <v>428.20787182995457</v>
      </c>
    </row>
    <row r="92" spans="1:10" x14ac:dyDescent="0.2">
      <c r="A92" s="29">
        <v>37</v>
      </c>
      <c r="B92" s="4">
        <v>44451</v>
      </c>
      <c r="C92" s="29">
        <v>198.97363330774516</v>
      </c>
      <c r="D92" s="29">
        <v>784.37460421114179</v>
      </c>
      <c r="E92" s="29">
        <v>508.29345259900066</v>
      </c>
      <c r="F92" s="29">
        <v>558.43497753893166</v>
      </c>
      <c r="G92" s="29">
        <v>551.91944246018306</v>
      </c>
      <c r="H92" s="29">
        <v>182.19548323579485</v>
      </c>
      <c r="I92" s="29">
        <v>305.89592525341334</v>
      </c>
      <c r="J92" s="29">
        <v>415.58862597269638</v>
      </c>
    </row>
    <row r="93" spans="1:10" x14ac:dyDescent="0.2">
      <c r="A93" s="29">
        <v>38</v>
      </c>
      <c r="B93" s="4">
        <v>44458</v>
      </c>
      <c r="C93" s="29">
        <v>211.98543230767751</v>
      </c>
      <c r="D93" s="29">
        <v>689.82127881802512</v>
      </c>
      <c r="E93" s="29">
        <v>492.23205620511283</v>
      </c>
      <c r="F93" s="29">
        <v>579.11632974817121</v>
      </c>
      <c r="G93" s="29">
        <v>490.27933464285832</v>
      </c>
      <c r="H93" s="29">
        <v>198.35403093800088</v>
      </c>
      <c r="I93" s="29">
        <v>291.68666100602786</v>
      </c>
      <c r="J93" s="29">
        <v>389.0341334456765</v>
      </c>
    </row>
    <row r="94" spans="1:10" x14ac:dyDescent="0.2">
      <c r="A94" s="29">
        <v>39</v>
      </c>
      <c r="B94" s="4">
        <v>44465</v>
      </c>
      <c r="C94" s="29">
        <v>183.77657533646379</v>
      </c>
      <c r="D94" s="29">
        <v>654.2949864565162</v>
      </c>
      <c r="E94" s="29">
        <v>461.24746005519182</v>
      </c>
      <c r="F94" s="29">
        <v>512.29968780843501</v>
      </c>
      <c r="G94" s="29">
        <v>556.16073801086191</v>
      </c>
      <c r="H94" s="29">
        <v>141.16421665446654</v>
      </c>
      <c r="I94" s="29">
        <v>250.00527202962883</v>
      </c>
      <c r="J94" s="29">
        <v>379.98619867852858</v>
      </c>
    </row>
    <row r="95" spans="1:10" x14ac:dyDescent="0.2">
      <c r="A95" s="29">
        <v>40</v>
      </c>
      <c r="B95" s="4">
        <v>44472</v>
      </c>
      <c r="C95" s="29">
        <v>161.22167891247273</v>
      </c>
      <c r="D95" s="29">
        <v>679.79314618492117</v>
      </c>
      <c r="E95" s="29">
        <v>489.30785684925638</v>
      </c>
      <c r="F95" s="29">
        <v>510.54272821190727</v>
      </c>
      <c r="G95" s="29">
        <v>494.1260121874858</v>
      </c>
      <c r="H95" s="29">
        <v>153.2184208195284</v>
      </c>
      <c r="I95" s="29">
        <v>253.94138025513024</v>
      </c>
      <c r="J95" s="29">
        <v>397.15976719738217</v>
      </c>
    </row>
    <row r="96" spans="1:10" x14ac:dyDescent="0.2">
      <c r="A96" s="29">
        <v>41</v>
      </c>
      <c r="B96" s="4">
        <v>44479</v>
      </c>
      <c r="C96" s="29">
        <v>165.08348898086834</v>
      </c>
      <c r="D96" s="29">
        <v>560.67658864423231</v>
      </c>
      <c r="E96" s="29">
        <v>434.72518236487753</v>
      </c>
      <c r="F96" s="29">
        <v>471.96607584490926</v>
      </c>
      <c r="G96" s="29">
        <v>512.02208953841409</v>
      </c>
      <c r="H96" s="29">
        <v>138.13642099132073</v>
      </c>
      <c r="I96" s="29">
        <v>231.23192739593145</v>
      </c>
      <c r="J96" s="29">
        <v>388.19161224577306</v>
      </c>
    </row>
    <row r="97" spans="1:10" x14ac:dyDescent="0.2">
      <c r="A97" s="29">
        <v>42</v>
      </c>
      <c r="B97" s="4">
        <v>44486</v>
      </c>
      <c r="C97" s="29">
        <v>149.39519702768672</v>
      </c>
      <c r="D97" s="29">
        <v>593.02552358884259</v>
      </c>
      <c r="E97" s="29">
        <v>419.01010967484729</v>
      </c>
      <c r="F97" s="29">
        <v>459.96132023996483</v>
      </c>
      <c r="G97" s="29">
        <v>469.80863975071213</v>
      </c>
      <c r="H97" s="29">
        <v>151.54561339846364</v>
      </c>
      <c r="I97" s="29">
        <v>215.83564552285605</v>
      </c>
      <c r="J97" s="29">
        <v>389.93262445105654</v>
      </c>
    </row>
    <row r="98" spans="1:10" x14ac:dyDescent="0.2">
      <c r="A98" s="29">
        <v>43</v>
      </c>
      <c r="B98" s="4">
        <v>44493</v>
      </c>
      <c r="C98" s="29">
        <v>130.65672299118501</v>
      </c>
      <c r="D98" s="29">
        <v>565.46929947890533</v>
      </c>
      <c r="E98" s="29">
        <v>388.38733817655765</v>
      </c>
      <c r="F98" s="29">
        <v>409.82462070979898</v>
      </c>
      <c r="G98" s="29">
        <v>503.70905745309324</v>
      </c>
      <c r="H98" s="29">
        <v>162.41344480199763</v>
      </c>
      <c r="I98" s="29">
        <v>229.1766905125541</v>
      </c>
      <c r="J98" s="29">
        <v>371.6141598158369</v>
      </c>
    </row>
    <row r="99" spans="1:10" x14ac:dyDescent="0.2">
      <c r="A99" s="29">
        <v>44</v>
      </c>
      <c r="B99" s="4">
        <v>44500</v>
      </c>
      <c r="C99" s="29">
        <v>137.8631475386083</v>
      </c>
      <c r="D99" s="29">
        <v>549.48861205074604</v>
      </c>
      <c r="E99" s="29">
        <v>440.33876218423109</v>
      </c>
      <c r="F99" s="29">
        <v>459.78141079580979</v>
      </c>
      <c r="G99" s="29">
        <v>522.21157754999422</v>
      </c>
      <c r="H99" s="29">
        <v>157.0612836229736</v>
      </c>
      <c r="I99" s="29">
        <v>202.60234672470881</v>
      </c>
      <c r="J99" s="29">
        <v>390.09644255555781</v>
      </c>
    </row>
    <row r="100" spans="1:10" x14ac:dyDescent="0.2">
      <c r="A100" s="29">
        <v>45</v>
      </c>
      <c r="B100" s="4">
        <v>44507</v>
      </c>
      <c r="C100" s="29">
        <v>162.70465104269243</v>
      </c>
      <c r="D100" s="29">
        <v>562.82507324346852</v>
      </c>
      <c r="E100" s="29">
        <v>403.87776382060008</v>
      </c>
      <c r="F100" s="29">
        <v>460.1246810906697</v>
      </c>
      <c r="G100" s="29">
        <v>490.18810349474177</v>
      </c>
      <c r="H100" s="29">
        <v>193.04841712274305</v>
      </c>
      <c r="I100" s="29">
        <v>233.64633929333007</v>
      </c>
      <c r="J100" s="29">
        <v>395.38487921345524</v>
      </c>
    </row>
    <row r="101" spans="1:10" x14ac:dyDescent="0.2">
      <c r="A101" s="29">
        <v>46</v>
      </c>
      <c r="B101" s="4">
        <v>44514</v>
      </c>
      <c r="C101" s="29">
        <v>147.1520796915967</v>
      </c>
      <c r="D101" s="29">
        <v>488.28187707187965</v>
      </c>
      <c r="E101" s="29">
        <v>449.12551169511198</v>
      </c>
      <c r="F101" s="29">
        <v>450.46598984761067</v>
      </c>
      <c r="G101" s="29">
        <v>478.88169386286336</v>
      </c>
      <c r="H101" s="29">
        <v>160.12034675697458</v>
      </c>
      <c r="I101" s="29">
        <v>213.15364881819016</v>
      </c>
      <c r="J101" s="29">
        <v>362.0928912048314</v>
      </c>
    </row>
    <row r="102" spans="1:10" x14ac:dyDescent="0.2">
      <c r="A102" s="29">
        <v>47</v>
      </c>
      <c r="B102" s="4">
        <v>44521</v>
      </c>
      <c r="C102" s="29">
        <v>177.67939707530877</v>
      </c>
      <c r="D102" s="29">
        <v>564.86086176233357</v>
      </c>
      <c r="E102" s="29">
        <v>360.42778216271813</v>
      </c>
      <c r="F102" s="29">
        <v>488.50565320936778</v>
      </c>
      <c r="G102" s="29">
        <v>438.69174744111103</v>
      </c>
      <c r="H102" s="29">
        <v>169.68064646386233</v>
      </c>
      <c r="I102" s="29">
        <v>203.90947118834583</v>
      </c>
      <c r="J102" s="29">
        <v>363.10663837506496</v>
      </c>
    </row>
    <row r="103" spans="1:10" x14ac:dyDescent="0.2">
      <c r="A103" s="29">
        <v>48</v>
      </c>
      <c r="B103" s="4">
        <v>44528</v>
      </c>
      <c r="C103" s="29">
        <v>186.75689525074901</v>
      </c>
      <c r="D103" s="29">
        <v>558.49480748967198</v>
      </c>
      <c r="E103" s="29">
        <v>462.54582647179819</v>
      </c>
      <c r="F103" s="29">
        <v>485.20077400106675</v>
      </c>
      <c r="G103" s="29">
        <v>525.86480775317887</v>
      </c>
      <c r="H103" s="29">
        <v>142.91584528908794</v>
      </c>
      <c r="I103" s="29">
        <v>223.34082975294837</v>
      </c>
      <c r="J103" s="29">
        <v>433.35535654246917</v>
      </c>
    </row>
    <row r="104" spans="1:10" x14ac:dyDescent="0.2">
      <c r="A104" s="29">
        <v>49</v>
      </c>
      <c r="B104" s="4">
        <v>44535</v>
      </c>
      <c r="C104" s="29">
        <v>188.53711762763888</v>
      </c>
      <c r="D104" s="29">
        <v>586.11016303303313</v>
      </c>
      <c r="E104" s="29">
        <v>471.63066798747889</v>
      </c>
      <c r="F104" s="29">
        <v>513.29306795908428</v>
      </c>
      <c r="G104" s="29">
        <v>556.02296176926734</v>
      </c>
      <c r="H104" s="29">
        <v>163.54402336470258</v>
      </c>
      <c r="I104" s="29">
        <v>258.40727575969123</v>
      </c>
      <c r="J104" s="29">
        <v>464.31076770620098</v>
      </c>
    </row>
    <row r="105" spans="1:10" x14ac:dyDescent="0.2">
      <c r="A105" s="29">
        <v>50</v>
      </c>
      <c r="B105" s="4">
        <v>44542</v>
      </c>
      <c r="C105" s="29">
        <v>213.64173760808723</v>
      </c>
      <c r="D105" s="29">
        <v>630.53862810869464</v>
      </c>
      <c r="E105" s="29">
        <v>610.21753215407932</v>
      </c>
      <c r="F105" s="29">
        <v>473.61408645806387</v>
      </c>
      <c r="G105" s="29">
        <v>614.10186771973008</v>
      </c>
      <c r="H105" s="29">
        <v>142.79036413586013</v>
      </c>
      <c r="I105" s="29">
        <v>234.36404895357455</v>
      </c>
      <c r="J105" s="29">
        <v>465.75007142051794</v>
      </c>
    </row>
    <row r="106" spans="1:10" x14ac:dyDescent="0.2">
      <c r="A106" s="29">
        <v>51</v>
      </c>
      <c r="B106" s="4">
        <v>44549</v>
      </c>
      <c r="C106" s="29">
        <v>240.81442869510849</v>
      </c>
      <c r="D106" s="29">
        <v>685.42534866934034</v>
      </c>
      <c r="E106" s="29">
        <v>516.81371237517726</v>
      </c>
      <c r="F106" s="29">
        <v>557.32263455301245</v>
      </c>
      <c r="G106" s="29">
        <v>595.21238979350392</v>
      </c>
      <c r="H106" s="29">
        <v>157.33505430677826</v>
      </c>
      <c r="I106" s="29">
        <v>320.64344976284781</v>
      </c>
      <c r="J106" s="29">
        <v>464.00767020064086</v>
      </c>
    </row>
    <row r="107" spans="1:10" x14ac:dyDescent="0.2">
      <c r="A107" s="29">
        <v>52</v>
      </c>
      <c r="B107" s="4">
        <v>44556</v>
      </c>
      <c r="C107" s="29">
        <v>242.11174165419192</v>
      </c>
      <c r="D107" s="29">
        <v>671.77826138196269</v>
      </c>
      <c r="E107" s="29">
        <v>487.49373388875199</v>
      </c>
      <c r="F107" s="29">
        <v>606.54832947305329</v>
      </c>
      <c r="G107" s="29">
        <v>524.83183458745418</v>
      </c>
      <c r="H107" s="29">
        <v>201.80501690614585</v>
      </c>
      <c r="I107" s="29">
        <v>292.40078255520712</v>
      </c>
      <c r="J107" s="29">
        <v>427.64398083258391</v>
      </c>
    </row>
    <row r="108" spans="1:10" x14ac:dyDescent="0.2">
      <c r="A108" s="3">
        <v>1</v>
      </c>
      <c r="B108" s="4">
        <v>44563</v>
      </c>
      <c r="C108" s="29">
        <v>207.03716655159843</v>
      </c>
      <c r="D108" s="29">
        <v>658.33825536888548</v>
      </c>
      <c r="E108" s="29">
        <v>476.7109521448001</v>
      </c>
      <c r="F108" s="29">
        <v>529.22656780899661</v>
      </c>
      <c r="G108" s="29">
        <v>478.06357440120075</v>
      </c>
      <c r="H108" s="29">
        <v>191.73591982630387</v>
      </c>
      <c r="I108" s="29">
        <v>318.4862184032844</v>
      </c>
      <c r="J108" s="29">
        <v>382.59707035905967</v>
      </c>
    </row>
    <row r="109" spans="1:10" x14ac:dyDescent="0.2">
      <c r="A109" s="3">
        <v>2</v>
      </c>
      <c r="B109" s="4">
        <v>44570</v>
      </c>
      <c r="C109" s="29">
        <v>176.23496349997856</v>
      </c>
      <c r="D109" s="29">
        <v>647.11744844401528</v>
      </c>
      <c r="E109" s="29">
        <v>385.40204986399988</v>
      </c>
      <c r="F109" s="29">
        <v>503.28843421491115</v>
      </c>
      <c r="G109" s="29">
        <v>434.37521037023077</v>
      </c>
      <c r="H109" s="29">
        <v>181.64011501691272</v>
      </c>
      <c r="I109" s="29">
        <v>289.9343941845529</v>
      </c>
      <c r="J109" s="29">
        <v>395.24708740224457</v>
      </c>
    </row>
    <row r="110" spans="1:10" x14ac:dyDescent="0.2">
      <c r="A110" s="3">
        <v>3</v>
      </c>
      <c r="B110" s="4">
        <v>44577</v>
      </c>
      <c r="C110" s="29">
        <v>172.13683320978288</v>
      </c>
      <c r="D110" s="29">
        <v>573.68922576026375</v>
      </c>
      <c r="E110" s="29">
        <v>433.27285018274245</v>
      </c>
      <c r="F110" s="29">
        <v>440.41610918800257</v>
      </c>
      <c r="G110" s="29">
        <v>433.17701053615099</v>
      </c>
      <c r="H110" s="29">
        <v>186.89100810571438</v>
      </c>
      <c r="I110" s="29">
        <v>248.01067540528692</v>
      </c>
      <c r="J110" s="29">
        <v>324.28958402840271</v>
      </c>
    </row>
    <row r="111" spans="1:10" x14ac:dyDescent="0.2">
      <c r="A111" s="3">
        <v>4</v>
      </c>
      <c r="B111" s="4">
        <v>44584</v>
      </c>
      <c r="C111" s="29">
        <v>152.96528512877603</v>
      </c>
      <c r="D111" s="29">
        <v>481.62122172826952</v>
      </c>
      <c r="E111" s="29">
        <v>388.7071784157348</v>
      </c>
      <c r="F111" s="29">
        <v>376.07502464508786</v>
      </c>
      <c r="G111" s="29">
        <v>466.67792148011915</v>
      </c>
      <c r="H111" s="29">
        <v>144.63436801121844</v>
      </c>
      <c r="I111" s="29">
        <v>202.59903334314103</v>
      </c>
      <c r="J111" s="29">
        <v>345.05095198719761</v>
      </c>
    </row>
    <row r="112" spans="1:10" x14ac:dyDescent="0.2">
      <c r="A112" s="3">
        <v>5</v>
      </c>
      <c r="B112" s="4">
        <v>44591</v>
      </c>
      <c r="C112" s="29">
        <v>142.36773740530521</v>
      </c>
      <c r="D112" s="29">
        <v>547.05123207509405</v>
      </c>
      <c r="E112" s="29">
        <v>413.80269808317769</v>
      </c>
      <c r="F112" s="29">
        <v>407.78193589144377</v>
      </c>
      <c r="G112" s="29">
        <v>448.83451072491732</v>
      </c>
      <c r="H112" s="29">
        <v>154.97625188751721</v>
      </c>
      <c r="I112" s="29">
        <v>214.20092648130824</v>
      </c>
      <c r="J112" s="29">
        <v>367.74735305201153</v>
      </c>
    </row>
    <row r="113" spans="1:10" x14ac:dyDescent="0.2">
      <c r="A113" s="3">
        <v>6</v>
      </c>
      <c r="B113" s="4">
        <v>44598</v>
      </c>
      <c r="C113" s="29">
        <v>148.35392918840807</v>
      </c>
      <c r="D113" s="29">
        <v>497.54224159699152</v>
      </c>
      <c r="E113" s="29">
        <v>447.82033612618943</v>
      </c>
      <c r="F113" s="29">
        <v>392.93008595551464</v>
      </c>
      <c r="G113" s="29">
        <v>497.49083711359185</v>
      </c>
      <c r="H113" s="29">
        <v>129.49351082686474</v>
      </c>
      <c r="I113" s="29">
        <v>227.21674033263776</v>
      </c>
      <c r="J113" s="29">
        <v>378.19300003896171</v>
      </c>
    </row>
    <row r="114" spans="1:10" x14ac:dyDescent="0.2">
      <c r="A114" s="3">
        <v>7</v>
      </c>
      <c r="B114" s="4">
        <v>44605</v>
      </c>
      <c r="C114" s="29">
        <v>139.4327587977626</v>
      </c>
      <c r="D114" s="29">
        <v>478.36303537033496</v>
      </c>
      <c r="E114" s="29">
        <v>447.01298556056247</v>
      </c>
      <c r="F114" s="29">
        <v>378.39320693599075</v>
      </c>
      <c r="G114" s="29">
        <v>443.43174714216423</v>
      </c>
      <c r="H114" s="29">
        <v>141.88617176302358</v>
      </c>
      <c r="I114" s="29">
        <v>220.71938475497092</v>
      </c>
      <c r="J114" s="29">
        <v>378.05451087549591</v>
      </c>
    </row>
    <row r="115" spans="1:10" x14ac:dyDescent="0.2">
      <c r="A115" s="3">
        <v>8</v>
      </c>
      <c r="B115" s="4">
        <v>44612</v>
      </c>
      <c r="C115" s="29">
        <v>144.54399920515718</v>
      </c>
      <c r="D115" s="29">
        <v>472.24991920308003</v>
      </c>
      <c r="E115" s="29">
        <v>394.21765413578248</v>
      </c>
      <c r="F115" s="29">
        <v>365.53673732637475</v>
      </c>
      <c r="G115" s="29">
        <v>445.8021432582679</v>
      </c>
      <c r="H115" s="29">
        <v>140.85931387141494</v>
      </c>
      <c r="I115" s="29">
        <v>206.3845187934788</v>
      </c>
      <c r="J115" s="29">
        <v>379.79843509081093</v>
      </c>
    </row>
    <row r="116" spans="1:10" x14ac:dyDescent="0.2">
      <c r="A116" s="3">
        <v>9</v>
      </c>
      <c r="B116" s="4">
        <v>44619</v>
      </c>
      <c r="C116" s="29">
        <v>146.26075293413788</v>
      </c>
      <c r="D116" s="29">
        <v>492.71970334680736</v>
      </c>
      <c r="E116" s="29">
        <v>383.43367027190538</v>
      </c>
      <c r="F116" s="29">
        <v>460.09579584466144</v>
      </c>
      <c r="G116" s="29">
        <v>486.63247415253443</v>
      </c>
      <c r="H116" s="29">
        <v>137.10935922396752</v>
      </c>
      <c r="I116" s="29">
        <v>228.20192259128532</v>
      </c>
      <c r="J116" s="29">
        <v>364.61426912952106</v>
      </c>
    </row>
    <row r="117" spans="1:10" x14ac:dyDescent="0.2">
      <c r="A117" s="114" t="s">
        <v>173</v>
      </c>
      <c r="B117" s="114"/>
      <c r="C117" s="27">
        <f>SUM(C3:C116)</f>
        <v>19883.015346089938</v>
      </c>
      <c r="D117" s="27">
        <f t="shared" ref="D117:J117" si="0">SUM(D3:D116)</f>
        <v>79955.050225819854</v>
      </c>
      <c r="E117" s="27">
        <f t="shared" si="0"/>
        <v>64892.336997896258</v>
      </c>
      <c r="F117" s="27">
        <f t="shared" si="0"/>
        <v>59870.36251611857</v>
      </c>
      <c r="G117" s="27">
        <f t="shared" si="0"/>
        <v>71296.987633254772</v>
      </c>
      <c r="H117" s="27">
        <f t="shared" si="0"/>
        <v>20128.331157413166</v>
      </c>
      <c r="I117" s="27">
        <f t="shared" si="0"/>
        <v>30686.916448414409</v>
      </c>
      <c r="J117" s="27">
        <f t="shared" si="0"/>
        <v>53776.157811980251</v>
      </c>
    </row>
    <row r="118" spans="1:10" ht="18" customHeight="1" x14ac:dyDescent="0.2">
      <c r="A118" s="108" t="s">
        <v>8</v>
      </c>
      <c r="B118" s="109"/>
      <c r="C118" s="109"/>
      <c r="D118" s="109"/>
      <c r="E118" s="109"/>
      <c r="F118" s="109"/>
      <c r="G118" s="109"/>
      <c r="H118" s="109"/>
      <c r="I118" s="109"/>
      <c r="J118" s="110"/>
    </row>
    <row r="119" spans="1:10" x14ac:dyDescent="0.2">
      <c r="A119" s="29" t="s">
        <v>176</v>
      </c>
      <c r="B119" s="29"/>
      <c r="C119" s="33">
        <v>5804.9921852764146</v>
      </c>
      <c r="D119" s="33">
        <v>21898.508813819739</v>
      </c>
      <c r="E119" s="33">
        <v>14468.871074279114</v>
      </c>
      <c r="F119" s="33">
        <v>13477.478148233777</v>
      </c>
      <c r="G119" s="33">
        <v>20295.771354861772</v>
      </c>
      <c r="H119" s="33">
        <v>5051.6356817260639</v>
      </c>
      <c r="I119" s="33">
        <v>7959.467200830878</v>
      </c>
      <c r="J119" s="33">
        <v>11205.162626008185</v>
      </c>
    </row>
  </sheetData>
  <mergeCells count="4">
    <mergeCell ref="A118:J118"/>
    <mergeCell ref="C1:J1"/>
    <mergeCell ref="A1:B2"/>
    <mergeCell ref="A117:B117"/>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67AE-C661-4D9D-9B92-FB8097B7BCD1}">
  <dimension ref="A1:S143"/>
  <sheetViews>
    <sheetView zoomScale="90" zoomScaleNormal="90" workbookViewId="0"/>
  </sheetViews>
  <sheetFormatPr baseColWidth="10" defaultColWidth="8.83203125" defaultRowHeight="15" x14ac:dyDescent="0.2"/>
  <cols>
    <col min="1" max="1" width="14.83203125" customWidth="1"/>
  </cols>
  <sheetData>
    <row r="1" spans="1:19" ht="16" thickBot="1" x14ac:dyDescent="0.25">
      <c r="B1" s="35" t="s">
        <v>45</v>
      </c>
      <c r="C1" s="34"/>
      <c r="D1" s="34"/>
      <c r="E1" s="34"/>
      <c r="F1" s="34"/>
      <c r="G1" s="34"/>
      <c r="H1" s="34"/>
      <c r="I1" s="34"/>
      <c r="J1" s="34"/>
      <c r="K1" s="34"/>
      <c r="L1" s="34"/>
      <c r="M1" s="34"/>
      <c r="N1" s="34"/>
      <c r="O1" s="34"/>
      <c r="P1" s="34"/>
      <c r="Q1" s="34"/>
      <c r="R1" s="34"/>
    </row>
    <row r="2" spans="1:19" ht="16" thickBot="1" x14ac:dyDescent="0.25">
      <c r="A2" s="42" t="s">
        <v>43</v>
      </c>
      <c r="B2" s="39">
        <f>SUMIF(B4:B91,"&gt;"&amp;0,B4:B91)</f>
        <v>48642.101101899061</v>
      </c>
      <c r="C2" s="39">
        <f t="shared" ref="C2:R2" si="0">SUMIF(C4:C91,"&gt;"&amp;0,C4:C91)</f>
        <v>16147.414246259103</v>
      </c>
      <c r="D2" s="39">
        <f t="shared" si="0"/>
        <v>58106.066777593653</v>
      </c>
      <c r="E2" s="39">
        <f t="shared" si="0"/>
        <v>59056.493129101327</v>
      </c>
      <c r="F2" s="39">
        <f t="shared" si="0"/>
        <v>30588.848421918909</v>
      </c>
      <c r="G2" s="39">
        <f t="shared" si="0"/>
        <v>22206.819092995414</v>
      </c>
      <c r="H2" s="39">
        <f t="shared" si="0"/>
        <v>8163.1709213613112</v>
      </c>
      <c r="I2" s="39">
        <f t="shared" si="0"/>
        <v>16305.952467282863</v>
      </c>
      <c r="J2" s="39">
        <f t="shared" si="0"/>
        <v>29423.125332164327</v>
      </c>
      <c r="K2" s="60">
        <f t="shared" si="0"/>
        <v>5338.8613524290313</v>
      </c>
      <c r="L2" s="39">
        <f t="shared" si="0"/>
        <v>21108.888693040361</v>
      </c>
      <c r="M2" s="39">
        <f t="shared" si="0"/>
        <v>14276.39895807299</v>
      </c>
      <c r="N2" s="39">
        <f t="shared" si="0"/>
        <v>13105.128924903218</v>
      </c>
      <c r="O2" s="39">
        <f t="shared" si="0"/>
        <v>19715.34351919972</v>
      </c>
      <c r="P2" s="39">
        <f t="shared" si="0"/>
        <v>4654.1088102221865</v>
      </c>
      <c r="Q2" s="39">
        <f t="shared" si="0"/>
        <v>7419.0817412769511</v>
      </c>
      <c r="R2" s="40">
        <f t="shared" si="0"/>
        <v>11053.148168257992</v>
      </c>
      <c r="S2" s="40">
        <f>SUMIF(S4:S91,"&gt;"&amp;0,S4:S91)</f>
        <v>288611.83624984411</v>
      </c>
    </row>
    <row r="3" spans="1:19" ht="16" thickBot="1" x14ac:dyDescent="0.25">
      <c r="A3" s="43"/>
      <c r="B3" s="47" t="s">
        <v>25</v>
      </c>
      <c r="C3" s="48" t="s">
        <v>26</v>
      </c>
      <c r="D3" s="48" t="s">
        <v>27</v>
      </c>
      <c r="E3" s="48" t="s">
        <v>28</v>
      </c>
      <c r="F3" s="48" t="s">
        <v>29</v>
      </c>
      <c r="G3" s="48" t="s">
        <v>30</v>
      </c>
      <c r="H3" s="48" t="s">
        <v>31</v>
      </c>
      <c r="I3" s="48" t="s">
        <v>32</v>
      </c>
      <c r="J3" s="48" t="s">
        <v>33</v>
      </c>
      <c r="K3" s="47" t="s">
        <v>34</v>
      </c>
      <c r="L3" s="48" t="s">
        <v>35</v>
      </c>
      <c r="M3" s="48" t="s">
        <v>36</v>
      </c>
      <c r="N3" s="48" t="s">
        <v>37</v>
      </c>
      <c r="O3" s="48" t="s">
        <v>38</v>
      </c>
      <c r="P3" s="48" t="s">
        <v>39</v>
      </c>
      <c r="Q3" s="48" t="s">
        <v>40</v>
      </c>
      <c r="R3" s="49" t="s">
        <v>41</v>
      </c>
      <c r="S3" s="49" t="s">
        <v>42</v>
      </c>
    </row>
    <row r="4" spans="1:19" ht="33" customHeight="1" x14ac:dyDescent="0.2">
      <c r="A4" s="44" t="s">
        <v>44</v>
      </c>
      <c r="B4" s="50">
        <v>88</v>
      </c>
      <c r="C4" s="51">
        <v>8</v>
      </c>
      <c r="D4" s="51">
        <v>56</v>
      </c>
      <c r="E4" s="51">
        <v>62</v>
      </c>
      <c r="F4" s="51">
        <v>5</v>
      </c>
      <c r="G4" s="51">
        <v>2</v>
      </c>
      <c r="H4" s="51">
        <v>1</v>
      </c>
      <c r="I4" s="51">
        <v>7</v>
      </c>
      <c r="J4" s="51">
        <v>71</v>
      </c>
      <c r="K4" s="50">
        <v>12.13793103448276</v>
      </c>
      <c r="L4" s="51">
        <v>60</v>
      </c>
      <c r="M4" s="51">
        <v>16</v>
      </c>
      <c r="N4" s="51">
        <v>59.639999999999993</v>
      </c>
      <c r="O4" s="51">
        <v>27</v>
      </c>
      <c r="P4" s="51">
        <v>8</v>
      </c>
      <c r="Q4" s="51">
        <v>31.862068965517242</v>
      </c>
      <c r="R4" s="52">
        <v>7</v>
      </c>
      <c r="S4" s="52">
        <v>71</v>
      </c>
    </row>
    <row r="5" spans="1:19" x14ac:dyDescent="0.2">
      <c r="A5" s="45">
        <v>43954</v>
      </c>
      <c r="B5" s="53"/>
      <c r="C5" s="54"/>
      <c r="D5" s="54"/>
      <c r="E5" s="54"/>
      <c r="F5" s="54"/>
      <c r="G5" s="54"/>
      <c r="H5" s="54"/>
      <c r="I5" s="54"/>
      <c r="J5" s="54">
        <v>35</v>
      </c>
      <c r="K5" s="53"/>
      <c r="L5" s="54">
        <v>30</v>
      </c>
      <c r="M5" s="54"/>
      <c r="N5" s="54"/>
      <c r="O5" s="54"/>
      <c r="P5" s="54"/>
      <c r="Q5" s="54"/>
      <c r="R5" s="55"/>
      <c r="S5" s="55">
        <v>35</v>
      </c>
    </row>
    <row r="6" spans="1:19" x14ac:dyDescent="0.2">
      <c r="A6" s="45">
        <f t="shared" ref="A6:A69" si="1">A5+7</f>
        <v>43961</v>
      </c>
      <c r="B6" s="53"/>
      <c r="C6" s="54"/>
      <c r="D6" s="54"/>
      <c r="E6" s="54"/>
      <c r="F6" s="54"/>
      <c r="G6" s="54"/>
      <c r="H6" s="54"/>
      <c r="I6" s="54"/>
      <c r="J6" s="54">
        <v>44.170216841971069</v>
      </c>
      <c r="K6" s="53"/>
      <c r="L6" s="54">
        <v>58.049104409625784</v>
      </c>
      <c r="M6" s="54"/>
      <c r="N6" s="54"/>
      <c r="O6" s="54"/>
      <c r="P6" s="54"/>
      <c r="Q6" s="54"/>
      <c r="R6" s="55"/>
      <c r="S6" s="55">
        <v>44.170216841970614</v>
      </c>
    </row>
    <row r="7" spans="1:19" x14ac:dyDescent="0.2">
      <c r="A7" s="45">
        <f t="shared" si="1"/>
        <v>43968</v>
      </c>
      <c r="B7" s="53"/>
      <c r="C7" s="54"/>
      <c r="D7" s="54"/>
      <c r="E7" s="54"/>
      <c r="F7" s="54"/>
      <c r="G7" s="54"/>
      <c r="H7" s="54"/>
      <c r="I7" s="54"/>
      <c r="J7" s="54">
        <v>310.2465134599671</v>
      </c>
      <c r="K7" s="53"/>
      <c r="L7" s="54">
        <v>263.30078054539797</v>
      </c>
      <c r="M7" s="54"/>
      <c r="N7" s="54"/>
      <c r="O7" s="54"/>
      <c r="P7" s="54"/>
      <c r="Q7" s="54"/>
      <c r="R7" s="55"/>
      <c r="S7" s="55">
        <v>310.2465134599679</v>
      </c>
    </row>
    <row r="8" spans="1:19" x14ac:dyDescent="0.2">
      <c r="A8" s="45">
        <f t="shared" si="1"/>
        <v>43975</v>
      </c>
      <c r="B8" s="53"/>
      <c r="C8" s="54"/>
      <c r="D8" s="54"/>
      <c r="E8" s="54"/>
      <c r="F8" s="54"/>
      <c r="G8" s="54"/>
      <c r="H8" s="54"/>
      <c r="I8" s="54"/>
      <c r="J8" s="54">
        <v>290.04360743422615</v>
      </c>
      <c r="K8" s="53"/>
      <c r="L8" s="54">
        <v>294.02598583796237</v>
      </c>
      <c r="M8" s="54"/>
      <c r="N8" s="54"/>
      <c r="O8" s="54"/>
      <c r="P8" s="54"/>
      <c r="Q8" s="54"/>
      <c r="R8" s="55"/>
      <c r="S8" s="55">
        <v>290.04360743422512</v>
      </c>
    </row>
    <row r="9" spans="1:19" x14ac:dyDescent="0.2">
      <c r="A9" s="45">
        <f t="shared" si="1"/>
        <v>43982</v>
      </c>
      <c r="B9" s="53">
        <v>50</v>
      </c>
      <c r="C9" s="54"/>
      <c r="D9" s="54"/>
      <c r="E9" s="54"/>
      <c r="F9" s="54"/>
      <c r="G9" s="54"/>
      <c r="H9" s="54"/>
      <c r="I9" s="54"/>
      <c r="J9" s="54">
        <v>306.76553777210063</v>
      </c>
      <c r="K9" s="53">
        <v>6.8965517241379306</v>
      </c>
      <c r="L9" s="54">
        <v>368.46537995909421</v>
      </c>
      <c r="M9" s="54"/>
      <c r="N9" s="54"/>
      <c r="O9" s="54"/>
      <c r="P9" s="54"/>
      <c r="Q9" s="54">
        <v>18.103448275862068</v>
      </c>
      <c r="R9" s="55"/>
      <c r="S9" s="55">
        <v>444.76553777210211</v>
      </c>
    </row>
    <row r="10" spans="1:19" x14ac:dyDescent="0.2">
      <c r="A10" s="45">
        <f t="shared" si="1"/>
        <v>43989</v>
      </c>
      <c r="B10" s="53">
        <v>182.43965723571046</v>
      </c>
      <c r="C10" s="54"/>
      <c r="D10" s="54">
        <v>30</v>
      </c>
      <c r="E10" s="54">
        <v>11</v>
      </c>
      <c r="F10" s="54"/>
      <c r="G10" s="54"/>
      <c r="H10" s="54"/>
      <c r="I10" s="54"/>
      <c r="J10" s="54">
        <v>459.39307529888595</v>
      </c>
      <c r="K10" s="53">
        <v>13.619127742263714</v>
      </c>
      <c r="L10" s="54">
        <v>464.50702589517118</v>
      </c>
      <c r="M10" s="54">
        <v>9</v>
      </c>
      <c r="N10" s="54"/>
      <c r="O10" s="54">
        <v>14</v>
      </c>
      <c r="P10" s="54"/>
      <c r="Q10" s="54">
        <v>26.900792868546034</v>
      </c>
      <c r="R10" s="55">
        <v>3</v>
      </c>
      <c r="S10" s="55">
        <v>800.83273253459629</v>
      </c>
    </row>
    <row r="11" spans="1:19" x14ac:dyDescent="0.2">
      <c r="A11" s="45">
        <f t="shared" si="1"/>
        <v>43996</v>
      </c>
      <c r="B11" s="53">
        <v>486.85088153932816</v>
      </c>
      <c r="C11" s="54"/>
      <c r="D11" s="54">
        <v>575.27934282169963</v>
      </c>
      <c r="E11" s="54">
        <v>179.72381513893151</v>
      </c>
      <c r="F11" s="54"/>
      <c r="G11" s="54"/>
      <c r="H11" s="54"/>
      <c r="I11" s="54"/>
      <c r="J11" s="54">
        <v>570.73067946761978</v>
      </c>
      <c r="K11" s="53">
        <v>48.652209326041699</v>
      </c>
      <c r="L11" s="54">
        <v>486.78771449796216</v>
      </c>
      <c r="M11" s="54">
        <v>138.46277319123311</v>
      </c>
      <c r="N11" s="54">
        <v>15.12</v>
      </c>
      <c r="O11" s="54">
        <v>111.01261572008718</v>
      </c>
      <c r="P11" s="54"/>
      <c r="Q11" s="54">
        <v>120.75297854441641</v>
      </c>
      <c r="R11" s="55">
        <v>-23.131716600589073</v>
      </c>
      <c r="S11" s="55">
        <v>1812.5847189675787</v>
      </c>
    </row>
    <row r="12" spans="1:19" x14ac:dyDescent="0.2">
      <c r="A12" s="45">
        <f t="shared" si="1"/>
        <v>44003</v>
      </c>
      <c r="B12" s="53">
        <v>743.96311216559025</v>
      </c>
      <c r="C12" s="54"/>
      <c r="D12" s="54">
        <v>1029.0044885765672</v>
      </c>
      <c r="E12" s="54">
        <v>294.41371176485177</v>
      </c>
      <c r="F12" s="54">
        <v>5</v>
      </c>
      <c r="G12" s="54">
        <v>5</v>
      </c>
      <c r="H12" s="54"/>
      <c r="I12" s="54"/>
      <c r="J12" s="54">
        <v>462.39540009982181</v>
      </c>
      <c r="K12" s="53">
        <v>137.15491011615649</v>
      </c>
      <c r="L12" s="54">
        <v>423.96209885549388</v>
      </c>
      <c r="M12" s="54">
        <v>243.91932583248416</v>
      </c>
      <c r="N12" s="54">
        <v>26.764070537260636</v>
      </c>
      <c r="O12" s="54">
        <v>353.14845525850342</v>
      </c>
      <c r="P12" s="54"/>
      <c r="Q12" s="54">
        <v>214.65730034370185</v>
      </c>
      <c r="R12" s="55">
        <v>70.813150251245986</v>
      </c>
      <c r="S12" s="55">
        <v>2554.776712606832</v>
      </c>
    </row>
    <row r="13" spans="1:19" x14ac:dyDescent="0.2">
      <c r="A13" s="45">
        <f t="shared" si="1"/>
        <v>44010</v>
      </c>
      <c r="B13" s="53">
        <v>1123.4284958108422</v>
      </c>
      <c r="C13" s="54">
        <v>49.664602424909731</v>
      </c>
      <c r="D13" s="54">
        <v>1394.8390597719369</v>
      </c>
      <c r="E13" s="54">
        <v>417.79955082350216</v>
      </c>
      <c r="F13" s="54">
        <v>12.103309105270228</v>
      </c>
      <c r="G13" s="54">
        <v>-7.4181606765769175</v>
      </c>
      <c r="H13" s="54">
        <v>5</v>
      </c>
      <c r="I13" s="54">
        <v>29</v>
      </c>
      <c r="J13" s="54">
        <v>463.0843159663649</v>
      </c>
      <c r="K13" s="53">
        <v>156.72266431064804</v>
      </c>
      <c r="L13" s="54">
        <v>419.45075068919527</v>
      </c>
      <c r="M13" s="54">
        <v>385.10385108713064</v>
      </c>
      <c r="N13" s="54">
        <v>75.65372169680461</v>
      </c>
      <c r="O13" s="54">
        <v>481.6365786018132</v>
      </c>
      <c r="P13" s="54">
        <v>2.0258800616724102</v>
      </c>
      <c r="Q13" s="54">
        <v>237.25903185605142</v>
      </c>
      <c r="R13" s="55">
        <v>111.56350213951521</v>
      </c>
      <c r="S13" s="55">
        <v>3495.5011732262501</v>
      </c>
    </row>
    <row r="14" spans="1:19" x14ac:dyDescent="0.2">
      <c r="A14" s="45">
        <f t="shared" si="1"/>
        <v>44017</v>
      </c>
      <c r="B14" s="53">
        <v>1442.129313443244</v>
      </c>
      <c r="C14" s="54">
        <v>160.22191907888202</v>
      </c>
      <c r="D14" s="54">
        <v>1775.648010967072</v>
      </c>
      <c r="E14" s="54">
        <v>605.50509103852505</v>
      </c>
      <c r="F14" s="54">
        <v>43.619459599667152</v>
      </c>
      <c r="G14" s="54">
        <v>165.55890436762661</v>
      </c>
      <c r="H14" s="54">
        <v>-20.737080055225817</v>
      </c>
      <c r="I14" s="54">
        <v>147.82443327959447</v>
      </c>
      <c r="J14" s="54">
        <v>502.50401119224</v>
      </c>
      <c r="K14" s="53">
        <v>78.884949272644548</v>
      </c>
      <c r="L14" s="54">
        <v>416.53720207443189</v>
      </c>
      <c r="M14" s="54">
        <v>525.07845909989237</v>
      </c>
      <c r="N14" s="54">
        <v>127.28867256828983</v>
      </c>
      <c r="O14" s="54">
        <v>647.12104464904178</v>
      </c>
      <c r="P14" s="54">
        <v>36.130321652349977</v>
      </c>
      <c r="Q14" s="54">
        <v>271.56035600355864</v>
      </c>
      <c r="R14" s="55">
        <v>217.04577082270424</v>
      </c>
      <c r="S14" s="55">
        <v>4822.274062911627</v>
      </c>
    </row>
    <row r="15" spans="1:19" x14ac:dyDescent="0.2">
      <c r="A15" s="45">
        <f t="shared" si="1"/>
        <v>44024</v>
      </c>
      <c r="B15" s="53">
        <v>1453.2531223798467</v>
      </c>
      <c r="C15" s="54">
        <v>342.2616501288345</v>
      </c>
      <c r="D15" s="54">
        <v>2227.1746684656937</v>
      </c>
      <c r="E15" s="54">
        <v>1196.3030536369286</v>
      </c>
      <c r="F15" s="54">
        <v>220.2083774792336</v>
      </c>
      <c r="G15" s="54">
        <v>296.74004144741184</v>
      </c>
      <c r="H15" s="54">
        <v>57.112839344423548</v>
      </c>
      <c r="I15" s="54">
        <v>286.36858633526322</v>
      </c>
      <c r="J15" s="54">
        <v>460.02662902363306</v>
      </c>
      <c r="K15" s="53">
        <v>204.38600286500673</v>
      </c>
      <c r="L15" s="54">
        <v>358.17752033917736</v>
      </c>
      <c r="M15" s="54">
        <v>698.46894119226886</v>
      </c>
      <c r="N15" s="54">
        <v>375.55389758324981</v>
      </c>
      <c r="O15" s="54">
        <v>789.87064533288299</v>
      </c>
      <c r="P15" s="54">
        <v>20.610907794426197</v>
      </c>
      <c r="Q15" s="54">
        <v>281.14848763415296</v>
      </c>
      <c r="R15" s="55">
        <v>303.37899388093558</v>
      </c>
      <c r="S15" s="55">
        <v>6539.4489682412677</v>
      </c>
    </row>
    <row r="16" spans="1:19" x14ac:dyDescent="0.2">
      <c r="A16" s="45">
        <f t="shared" si="1"/>
        <v>44031</v>
      </c>
      <c r="B16" s="53">
        <v>1373.7357165322521</v>
      </c>
      <c r="C16" s="54">
        <v>487.07508007248987</v>
      </c>
      <c r="D16" s="54">
        <v>1844.3100297918338</v>
      </c>
      <c r="E16" s="54">
        <v>1583.6568646630058</v>
      </c>
      <c r="F16" s="54">
        <v>212.5233640733336</v>
      </c>
      <c r="G16" s="54">
        <v>458.77891236497464</v>
      </c>
      <c r="H16" s="54">
        <v>90.823733850398128</v>
      </c>
      <c r="I16" s="54">
        <v>286.91284477199463</v>
      </c>
      <c r="J16" s="54">
        <v>338.601555396967</v>
      </c>
      <c r="K16" s="53">
        <v>183.42609943667219</v>
      </c>
      <c r="L16" s="54">
        <v>279.20318040068958</v>
      </c>
      <c r="M16" s="54">
        <v>556.432077260906</v>
      </c>
      <c r="N16" s="54">
        <v>535.4023024387534</v>
      </c>
      <c r="O16" s="54">
        <v>508.88784069966141</v>
      </c>
      <c r="P16" s="54">
        <v>70.951255452464295</v>
      </c>
      <c r="Q16" s="54">
        <v>202.08103977192283</v>
      </c>
      <c r="R16" s="55">
        <v>289.14437107262779</v>
      </c>
      <c r="S16" s="55">
        <v>6676.4181015172508</v>
      </c>
    </row>
    <row r="17" spans="1:19" x14ac:dyDescent="0.2">
      <c r="A17" s="45">
        <f t="shared" si="1"/>
        <v>44038</v>
      </c>
      <c r="B17" s="53">
        <v>966.30456546277787</v>
      </c>
      <c r="C17" s="54">
        <v>546.75794806264423</v>
      </c>
      <c r="D17" s="54">
        <v>1421.3401414884693</v>
      </c>
      <c r="E17" s="54">
        <v>1353.6666867246233</v>
      </c>
      <c r="F17" s="54">
        <v>296.10134068243838</v>
      </c>
      <c r="G17" s="54">
        <v>396.12989885738216</v>
      </c>
      <c r="H17" s="54">
        <v>67.981141097598424</v>
      </c>
      <c r="I17" s="54">
        <v>242.18974302410822</v>
      </c>
      <c r="J17" s="54">
        <v>240.79212055039704</v>
      </c>
      <c r="K17" s="53">
        <v>68.92519923743842</v>
      </c>
      <c r="L17" s="54">
        <v>170.48778476565531</v>
      </c>
      <c r="M17" s="54">
        <v>391.62508395476101</v>
      </c>
      <c r="N17" s="54">
        <v>330.48104892225501</v>
      </c>
      <c r="O17" s="54">
        <v>393.53684972879694</v>
      </c>
      <c r="P17" s="54">
        <v>107.78018796828906</v>
      </c>
      <c r="Q17" s="54">
        <v>140.73368163066104</v>
      </c>
      <c r="R17" s="55">
        <v>283.95118316485156</v>
      </c>
      <c r="S17" s="55">
        <v>5531.2635859504298</v>
      </c>
    </row>
    <row r="18" spans="1:19" x14ac:dyDescent="0.2">
      <c r="A18" s="45">
        <f t="shared" si="1"/>
        <v>44045</v>
      </c>
      <c r="B18" s="53">
        <v>587.95509743670345</v>
      </c>
      <c r="C18" s="54">
        <v>460.74433872566146</v>
      </c>
      <c r="D18" s="54">
        <v>887.87739673721467</v>
      </c>
      <c r="E18" s="54">
        <v>1069.0093021299922</v>
      </c>
      <c r="F18" s="54">
        <v>194.48494183111416</v>
      </c>
      <c r="G18" s="54">
        <v>275.52728973404817</v>
      </c>
      <c r="H18" s="54">
        <v>71.016474455723539</v>
      </c>
      <c r="I18" s="54">
        <v>202.20716795173269</v>
      </c>
      <c r="J18" s="54">
        <v>250.683698638956</v>
      </c>
      <c r="K18" s="53">
        <v>76.508856813178227</v>
      </c>
      <c r="L18" s="54">
        <v>228.35364897177419</v>
      </c>
      <c r="M18" s="54">
        <v>232.0069270985656</v>
      </c>
      <c r="N18" s="54">
        <v>276.40409683491401</v>
      </c>
      <c r="O18" s="54">
        <v>169.10700781113815</v>
      </c>
      <c r="P18" s="54">
        <v>123.54987499578945</v>
      </c>
      <c r="Q18" s="54">
        <v>98.977788960277337</v>
      </c>
      <c r="R18" s="55">
        <v>222.44163177384519</v>
      </c>
      <c r="S18" s="55">
        <v>3999.5057076411613</v>
      </c>
    </row>
    <row r="19" spans="1:19" x14ac:dyDescent="0.2">
      <c r="A19" s="45">
        <f t="shared" si="1"/>
        <v>44052</v>
      </c>
      <c r="B19" s="53">
        <v>369.12709088868678</v>
      </c>
      <c r="C19" s="54">
        <v>320.93335857090631</v>
      </c>
      <c r="D19" s="54">
        <v>579.31386198578616</v>
      </c>
      <c r="E19" s="54">
        <v>677.25120360322694</v>
      </c>
      <c r="F19" s="54">
        <v>197.68136697951809</v>
      </c>
      <c r="G19" s="54">
        <v>235.14288907166417</v>
      </c>
      <c r="H19" s="54">
        <v>89.444081025313096</v>
      </c>
      <c r="I19" s="54">
        <v>129.78594696417099</v>
      </c>
      <c r="J19" s="54">
        <v>95.02361194575667</v>
      </c>
      <c r="K19" s="53">
        <v>46.195293519428816</v>
      </c>
      <c r="L19" s="54">
        <v>74.900099895262883</v>
      </c>
      <c r="M19" s="54">
        <v>123.13552315150224</v>
      </c>
      <c r="N19" s="54">
        <v>109.46376356410553</v>
      </c>
      <c r="O19" s="54">
        <v>155.38267708817637</v>
      </c>
      <c r="P19" s="54">
        <v>123.23810187997833</v>
      </c>
      <c r="Q19" s="54">
        <v>51.765353751716447</v>
      </c>
      <c r="R19" s="55">
        <v>112.6830184757597</v>
      </c>
      <c r="S19" s="55">
        <v>2693.7034110350141</v>
      </c>
    </row>
    <row r="20" spans="1:19" x14ac:dyDescent="0.2">
      <c r="A20" s="45">
        <f t="shared" si="1"/>
        <v>44059</v>
      </c>
      <c r="B20" s="53">
        <v>457.70820801159562</v>
      </c>
      <c r="C20" s="54">
        <v>306.37272865475302</v>
      </c>
      <c r="D20" s="54">
        <v>416.15044276613276</v>
      </c>
      <c r="E20" s="54">
        <v>445.65081620548153</v>
      </c>
      <c r="F20" s="54">
        <v>119.96090191729718</v>
      </c>
      <c r="G20" s="54">
        <v>105.83990478773273</v>
      </c>
      <c r="H20" s="54">
        <v>101.32165938306798</v>
      </c>
      <c r="I20" s="54">
        <v>166.65522062008574</v>
      </c>
      <c r="J20" s="54">
        <v>226.10305474426411</v>
      </c>
      <c r="K20" s="53">
        <v>23.278911658740469</v>
      </c>
      <c r="L20" s="54">
        <v>139.17629179849666</v>
      </c>
      <c r="M20" s="54">
        <v>87.901675791819002</v>
      </c>
      <c r="N20" s="54">
        <v>99.881516467508561</v>
      </c>
      <c r="O20" s="54">
        <v>157.74084079576062</v>
      </c>
      <c r="P20" s="54">
        <v>128.06831863048868</v>
      </c>
      <c r="Q20" s="54">
        <v>54.160796845753339</v>
      </c>
      <c r="R20" s="55">
        <v>132.38611456185345</v>
      </c>
      <c r="S20" s="55">
        <v>2345.7629370904178</v>
      </c>
    </row>
    <row r="21" spans="1:19" x14ac:dyDescent="0.2">
      <c r="A21" s="45">
        <f t="shared" si="1"/>
        <v>44066</v>
      </c>
      <c r="B21" s="53">
        <v>203.48985185298511</v>
      </c>
      <c r="C21" s="54">
        <v>248.09155191825096</v>
      </c>
      <c r="D21" s="54">
        <v>313.94016619963077</v>
      </c>
      <c r="E21" s="54">
        <v>319.9792557501105</v>
      </c>
      <c r="F21" s="54">
        <v>125.99068140173267</v>
      </c>
      <c r="G21" s="54">
        <v>58.308025986042708</v>
      </c>
      <c r="H21" s="54">
        <v>91.476354355186174</v>
      </c>
      <c r="I21" s="54">
        <v>46.641326843826164</v>
      </c>
      <c r="J21" s="54">
        <v>166.32872728825737</v>
      </c>
      <c r="K21" s="53">
        <v>4.8896471083633486</v>
      </c>
      <c r="L21" s="54">
        <v>86.817195550153656</v>
      </c>
      <c r="M21" s="54">
        <v>115.92335731516835</v>
      </c>
      <c r="N21" s="54">
        <v>140.13908142409451</v>
      </c>
      <c r="O21" s="54">
        <v>16.078664831120022</v>
      </c>
      <c r="P21" s="54">
        <v>65.506971573878758</v>
      </c>
      <c r="Q21" s="54">
        <v>25.905037228145062</v>
      </c>
      <c r="R21" s="55">
        <v>68.045395199939605</v>
      </c>
      <c r="S21" s="55">
        <v>1574.2459415960257</v>
      </c>
    </row>
    <row r="22" spans="1:19" x14ac:dyDescent="0.2">
      <c r="A22" s="45">
        <f t="shared" si="1"/>
        <v>44073</v>
      </c>
      <c r="B22" s="53">
        <v>205.35049567388842</v>
      </c>
      <c r="C22" s="54">
        <v>124.33172428914031</v>
      </c>
      <c r="D22" s="54">
        <v>174.46044308018054</v>
      </c>
      <c r="E22" s="54">
        <v>302.10731462724925</v>
      </c>
      <c r="F22" s="54">
        <v>105.22842260128709</v>
      </c>
      <c r="G22" s="54">
        <v>37.393057668113556</v>
      </c>
      <c r="H22" s="54">
        <v>24.141617541541791</v>
      </c>
      <c r="I22" s="54">
        <v>30.815596876777022</v>
      </c>
      <c r="J22" s="54">
        <v>155.28695278559326</v>
      </c>
      <c r="K22" s="53">
        <v>10.874938458146545</v>
      </c>
      <c r="L22" s="54">
        <v>66.370530931794406</v>
      </c>
      <c r="M22" s="54">
        <v>56.004575921648666</v>
      </c>
      <c r="N22" s="54">
        <v>45.110565953202354</v>
      </c>
      <c r="O22" s="54">
        <v>-22.203923089893806</v>
      </c>
      <c r="P22" s="54">
        <v>48.069523007250325</v>
      </c>
      <c r="Q22" s="54">
        <v>20.918985190132872</v>
      </c>
      <c r="R22" s="55">
        <v>28.409261188152072</v>
      </c>
      <c r="S22" s="55">
        <v>1159.1156251437642</v>
      </c>
    </row>
    <row r="23" spans="1:19" x14ac:dyDescent="0.2">
      <c r="A23" s="45">
        <f t="shared" si="1"/>
        <v>44080</v>
      </c>
      <c r="B23" s="53">
        <v>97.712411295314496</v>
      </c>
      <c r="C23" s="54">
        <v>75.311104665196581</v>
      </c>
      <c r="D23" s="54">
        <v>44.780861285690662</v>
      </c>
      <c r="E23" s="54">
        <v>33.213916081055459</v>
      </c>
      <c r="F23" s="54">
        <v>26.962120406100212</v>
      </c>
      <c r="G23" s="54">
        <v>33.988658003492674</v>
      </c>
      <c r="H23" s="54">
        <v>69.728963922048933</v>
      </c>
      <c r="I23" s="54">
        <v>-2.093410180664705</v>
      </c>
      <c r="J23" s="54">
        <v>160.39267266719673</v>
      </c>
      <c r="K23" s="53">
        <v>20.659598748997183</v>
      </c>
      <c r="L23" s="54">
        <v>114.34598708852678</v>
      </c>
      <c r="M23" s="54">
        <v>-44.195604136840473</v>
      </c>
      <c r="N23" s="54">
        <v>-22.350429155126449</v>
      </c>
      <c r="O23" s="54">
        <v>-25.166669735461596</v>
      </c>
      <c r="P23" s="54">
        <v>63.871680236864535</v>
      </c>
      <c r="Q23" s="54">
        <v>-9.9529380557121385</v>
      </c>
      <c r="R23" s="55">
        <v>66.863641123440175</v>
      </c>
      <c r="S23" s="55">
        <v>542.09070832610087</v>
      </c>
    </row>
    <row r="24" spans="1:19" x14ac:dyDescent="0.2">
      <c r="A24" s="45">
        <f t="shared" si="1"/>
        <v>44087</v>
      </c>
      <c r="B24" s="53">
        <v>66.040680727534209</v>
      </c>
      <c r="C24" s="54">
        <v>36.686662638840744</v>
      </c>
      <c r="D24" s="54">
        <v>-34.53604304722694</v>
      </c>
      <c r="E24" s="54">
        <v>150.21173405286277</v>
      </c>
      <c r="F24" s="54">
        <v>91.026750994464464</v>
      </c>
      <c r="G24" s="54">
        <v>10.196937945569175</v>
      </c>
      <c r="H24" s="54">
        <v>37.5172138132138</v>
      </c>
      <c r="I24" s="54">
        <v>17.304992206117845</v>
      </c>
      <c r="J24" s="54">
        <v>-7.7518022676364353</v>
      </c>
      <c r="K24" s="53">
        <v>8.1402282346396362</v>
      </c>
      <c r="L24" s="54">
        <v>-34.356885162096034</v>
      </c>
      <c r="M24" s="54">
        <v>20.215390140022294</v>
      </c>
      <c r="N24" s="54">
        <v>-28.098277091905686</v>
      </c>
      <c r="O24" s="54">
        <v>-58.638672720073259</v>
      </c>
      <c r="P24" s="54">
        <v>15.036008260221649</v>
      </c>
      <c r="Q24" s="54">
        <v>-4.3549686481443359</v>
      </c>
      <c r="R24" s="55">
        <v>-9.6336808007324635</v>
      </c>
      <c r="S24" s="55">
        <v>408.9849723785992</v>
      </c>
    </row>
    <row r="25" spans="1:19" x14ac:dyDescent="0.2">
      <c r="A25" s="45">
        <f t="shared" si="1"/>
        <v>44094</v>
      </c>
      <c r="B25" s="53">
        <v>117.7071510537628</v>
      </c>
      <c r="C25" s="54">
        <v>148.6615069084022</v>
      </c>
      <c r="D25" s="54">
        <v>13.561380672058249</v>
      </c>
      <c r="E25" s="54">
        <v>104.88404966119765</v>
      </c>
      <c r="F25" s="54">
        <v>67.415872690611877</v>
      </c>
      <c r="G25" s="54">
        <v>61.414809159748529</v>
      </c>
      <c r="H25" s="54">
        <v>51.705402062850425</v>
      </c>
      <c r="I25" s="54">
        <v>12.453719277747837</v>
      </c>
      <c r="J25" s="54">
        <v>-18.120639976309803</v>
      </c>
      <c r="K25" s="53">
        <v>1.1810685219074344</v>
      </c>
      <c r="L25" s="54">
        <v>-24.718722924829649</v>
      </c>
      <c r="M25" s="54">
        <v>-9.7698217207517359</v>
      </c>
      <c r="N25" s="54">
        <v>21.214090352814537</v>
      </c>
      <c r="O25" s="54">
        <v>40.904214230303182</v>
      </c>
      <c r="P25" s="54">
        <v>36.332403638985994</v>
      </c>
      <c r="Q25" s="54">
        <v>-3.7604641956048965</v>
      </c>
      <c r="R25" s="55">
        <v>-19.017874351207581</v>
      </c>
      <c r="S25" s="55">
        <v>577.80389148637914</v>
      </c>
    </row>
    <row r="26" spans="1:19" x14ac:dyDescent="0.2">
      <c r="A26" s="45">
        <f t="shared" si="1"/>
        <v>44101</v>
      </c>
      <c r="B26" s="53">
        <v>104.02801472309693</v>
      </c>
      <c r="C26" s="54">
        <v>75.857506522890276</v>
      </c>
      <c r="D26" s="54">
        <v>-97.486864634589665</v>
      </c>
      <c r="E26" s="54">
        <v>-47.80608331277017</v>
      </c>
      <c r="F26" s="54">
        <v>1.8652134968729115</v>
      </c>
      <c r="G26" s="54">
        <v>-89.13161466039503</v>
      </c>
      <c r="H26" s="54">
        <v>29.652311715781366</v>
      </c>
      <c r="I26" s="54">
        <v>19.044875040961301</v>
      </c>
      <c r="J26" s="54">
        <v>59.899810308508449</v>
      </c>
      <c r="K26" s="53">
        <v>-0.59303460173305211</v>
      </c>
      <c r="L26" s="54">
        <v>59.863871361104543</v>
      </c>
      <c r="M26" s="54">
        <v>1.6011981442844672</v>
      </c>
      <c r="N26" s="54">
        <v>-64.233249231213961</v>
      </c>
      <c r="O26" s="54">
        <v>-70.045095919133701</v>
      </c>
      <c r="P26" s="54">
        <v>35.676346362399244</v>
      </c>
      <c r="Q26" s="54">
        <v>-16.301077248282013</v>
      </c>
      <c r="R26" s="55">
        <v>-49.538718896409591</v>
      </c>
      <c r="S26" s="55">
        <v>290.34773180811681</v>
      </c>
    </row>
    <row r="27" spans="1:19" x14ac:dyDescent="0.2">
      <c r="A27" s="45">
        <f t="shared" si="1"/>
        <v>44108</v>
      </c>
      <c r="B27" s="53">
        <v>181.51699774705048</v>
      </c>
      <c r="C27" s="54">
        <v>70.745967630667792</v>
      </c>
      <c r="D27" s="54">
        <v>60.526527637734716</v>
      </c>
      <c r="E27" s="54">
        <v>149.4403509473907</v>
      </c>
      <c r="F27" s="54">
        <v>128.2545343599877</v>
      </c>
      <c r="G27" s="54">
        <v>18.299360820088395</v>
      </c>
      <c r="H27" s="54">
        <v>57.384865914462239</v>
      </c>
      <c r="I27" s="54">
        <v>19.855280488428434</v>
      </c>
      <c r="J27" s="54">
        <v>65.849869742518194</v>
      </c>
      <c r="K27" s="53">
        <v>57.365935928324632</v>
      </c>
      <c r="L27" s="54">
        <v>47.426142355271395</v>
      </c>
      <c r="M27" s="54">
        <v>-22.234532313026364</v>
      </c>
      <c r="N27" s="54">
        <v>3.9807632917871842</v>
      </c>
      <c r="O27" s="54">
        <v>38.009779956412501</v>
      </c>
      <c r="P27" s="54">
        <v>38.653544670955569</v>
      </c>
      <c r="Q27" s="54">
        <v>27.673056231240338</v>
      </c>
      <c r="R27" s="55">
        <v>18.138289322623905</v>
      </c>
      <c r="S27" s="55">
        <v>751.87375528831944</v>
      </c>
    </row>
    <row r="28" spans="1:19" x14ac:dyDescent="0.2">
      <c r="A28" s="45">
        <f t="shared" si="1"/>
        <v>44115</v>
      </c>
      <c r="B28" s="53">
        <v>233.6358089608666</v>
      </c>
      <c r="C28" s="54">
        <v>122.85657489883596</v>
      </c>
      <c r="D28" s="54">
        <v>127.51106224778027</v>
      </c>
      <c r="E28" s="54">
        <v>252.9107820508284</v>
      </c>
      <c r="F28" s="54">
        <v>116.75517753490738</v>
      </c>
      <c r="G28" s="54">
        <v>103.14317318915334</v>
      </c>
      <c r="H28" s="54">
        <v>48.384904425994989</v>
      </c>
      <c r="I28" s="54">
        <v>91.505188022006109</v>
      </c>
      <c r="J28" s="54">
        <v>64.889941554313282</v>
      </c>
      <c r="K28" s="53">
        <v>24.732030842273758</v>
      </c>
      <c r="L28" s="54">
        <v>46.781106954419101</v>
      </c>
      <c r="M28" s="54">
        <v>-33.288789812538823</v>
      </c>
      <c r="N28" s="54">
        <v>42.558759063117577</v>
      </c>
      <c r="O28" s="54">
        <v>30.972241042328335</v>
      </c>
      <c r="P28" s="54">
        <v>48.493348559606218</v>
      </c>
      <c r="Q28" s="54">
        <v>35.82041546733123</v>
      </c>
      <c r="R28" s="55">
        <v>61.010923935797507</v>
      </c>
      <c r="S28" s="55">
        <v>1161.5926128847004</v>
      </c>
    </row>
    <row r="29" spans="1:19" x14ac:dyDescent="0.2">
      <c r="A29" s="45">
        <f t="shared" si="1"/>
        <v>44122</v>
      </c>
      <c r="B29" s="53">
        <v>238.8469445012106</v>
      </c>
      <c r="C29" s="54">
        <v>116.20916633219969</v>
      </c>
      <c r="D29" s="54">
        <v>108.58265161035251</v>
      </c>
      <c r="E29" s="54">
        <v>116.90283513147006</v>
      </c>
      <c r="F29" s="54">
        <v>176.55792341733763</v>
      </c>
      <c r="G29" s="54">
        <v>104.28452487789855</v>
      </c>
      <c r="H29" s="54">
        <v>65.492221106741283</v>
      </c>
      <c r="I29" s="54">
        <v>156.56521862570548</v>
      </c>
      <c r="J29" s="54">
        <v>8.8753430903714161</v>
      </c>
      <c r="K29" s="53">
        <v>29.056732803018619</v>
      </c>
      <c r="L29" s="54">
        <v>12.247255087446263</v>
      </c>
      <c r="M29" s="54">
        <v>25.066610918716719</v>
      </c>
      <c r="N29" s="54">
        <v>-6.0256899301355134</v>
      </c>
      <c r="O29" s="54">
        <v>46.954715698812777</v>
      </c>
      <c r="P29" s="54">
        <v>45.580165516432942</v>
      </c>
      <c r="Q29" s="54">
        <v>62.202531250716049</v>
      </c>
      <c r="R29" s="55">
        <v>12.037391091641894</v>
      </c>
      <c r="S29" s="55">
        <v>1092.316828693276</v>
      </c>
    </row>
    <row r="30" spans="1:19" x14ac:dyDescent="0.2">
      <c r="A30" s="45">
        <f t="shared" si="1"/>
        <v>44129</v>
      </c>
      <c r="B30" s="53">
        <v>307.37335845952589</v>
      </c>
      <c r="C30" s="54">
        <v>106.29933516904532</v>
      </c>
      <c r="D30" s="54">
        <v>49.765375681540945</v>
      </c>
      <c r="E30" s="54">
        <v>102.5918881593584</v>
      </c>
      <c r="F30" s="54">
        <v>83.90635826953303</v>
      </c>
      <c r="G30" s="54">
        <v>102.22574848289867</v>
      </c>
      <c r="H30" s="54">
        <v>43.65966143020205</v>
      </c>
      <c r="I30" s="54">
        <v>36.35137446916201</v>
      </c>
      <c r="J30" s="54">
        <v>-38.510713488466877</v>
      </c>
      <c r="K30" s="53">
        <v>10.909867435626836</v>
      </c>
      <c r="L30" s="54">
        <v>-16.168133039820702</v>
      </c>
      <c r="M30" s="54">
        <v>18.46415070768461</v>
      </c>
      <c r="N30" s="54">
        <v>-3.843991370255992</v>
      </c>
      <c r="O30" s="54">
        <v>11.590987441245886</v>
      </c>
      <c r="P30" s="54">
        <v>53.90795179174043</v>
      </c>
      <c r="Q30" s="54">
        <v>171.93051065424569</v>
      </c>
      <c r="R30" s="55">
        <v>28.688693214053728</v>
      </c>
      <c r="S30" s="55">
        <v>832.17310012127746</v>
      </c>
    </row>
    <row r="31" spans="1:19" x14ac:dyDescent="0.2">
      <c r="A31" s="45">
        <f t="shared" si="1"/>
        <v>44136</v>
      </c>
      <c r="B31" s="53">
        <v>428.85701208137448</v>
      </c>
      <c r="C31" s="54">
        <v>84.520374442892319</v>
      </c>
      <c r="D31" s="54">
        <v>33.134797925551311</v>
      </c>
      <c r="E31" s="54">
        <v>214.61699015989757</v>
      </c>
      <c r="F31" s="54">
        <v>96.204609109300236</v>
      </c>
      <c r="G31" s="54">
        <v>60.474665355709362</v>
      </c>
      <c r="H31" s="54">
        <v>50.417383302297822</v>
      </c>
      <c r="I31" s="54">
        <v>20.696974617761384</v>
      </c>
      <c r="J31" s="54">
        <v>47.161040891379344</v>
      </c>
      <c r="K31" s="53">
        <v>44.637977388459376</v>
      </c>
      <c r="L31" s="54">
        <v>9.5865015717739084</v>
      </c>
      <c r="M31" s="54">
        <v>-22.948263394502419</v>
      </c>
      <c r="N31" s="54">
        <v>-58.978065523356747</v>
      </c>
      <c r="O31" s="54">
        <v>48.528986329637576</v>
      </c>
      <c r="P31" s="54">
        <v>48.918288091396121</v>
      </c>
      <c r="Q31" s="54">
        <v>243.38431716485368</v>
      </c>
      <c r="R31" s="55">
        <v>5.5801301613024634</v>
      </c>
      <c r="S31" s="55">
        <v>1036.0838478861733</v>
      </c>
    </row>
    <row r="32" spans="1:19" x14ac:dyDescent="0.2">
      <c r="A32" s="45">
        <f t="shared" si="1"/>
        <v>44143</v>
      </c>
      <c r="B32" s="53">
        <v>701.26734828712779</v>
      </c>
      <c r="C32" s="54">
        <v>70.481207024037758</v>
      </c>
      <c r="D32" s="54">
        <v>153.6021624008556</v>
      </c>
      <c r="E32" s="54">
        <v>156.65624360928473</v>
      </c>
      <c r="F32" s="54">
        <v>309.25517973973513</v>
      </c>
      <c r="G32" s="54">
        <v>85.41204255567925</v>
      </c>
      <c r="H32" s="54">
        <v>33.541433898090929</v>
      </c>
      <c r="I32" s="54">
        <v>7.7041324792681962</v>
      </c>
      <c r="J32" s="54">
        <v>138.94651004949492</v>
      </c>
      <c r="K32" s="53">
        <v>45.340008427759713</v>
      </c>
      <c r="L32" s="54">
        <v>132.37592677773944</v>
      </c>
      <c r="M32" s="54">
        <v>35.934446210603198</v>
      </c>
      <c r="N32" s="54">
        <v>7.8314801873204942E-2</v>
      </c>
      <c r="O32" s="54">
        <v>48.446845508984552</v>
      </c>
      <c r="P32" s="54">
        <v>22.002505313087767</v>
      </c>
      <c r="Q32" s="54">
        <v>320.56320064285603</v>
      </c>
      <c r="R32" s="55">
        <v>23.65651361305396</v>
      </c>
      <c r="S32" s="55">
        <v>1656.8662600435619</v>
      </c>
    </row>
    <row r="33" spans="1:19" x14ac:dyDescent="0.2">
      <c r="A33" s="45">
        <f t="shared" si="1"/>
        <v>44150</v>
      </c>
      <c r="B33" s="53">
        <v>845.11420947176407</v>
      </c>
      <c r="C33" s="54">
        <v>80.752092072243954</v>
      </c>
      <c r="D33" s="54">
        <v>108.89935435985194</v>
      </c>
      <c r="E33" s="54">
        <v>92.460702528330103</v>
      </c>
      <c r="F33" s="54">
        <v>198.93470208650069</v>
      </c>
      <c r="G33" s="54">
        <v>65.035664891848683</v>
      </c>
      <c r="H33" s="54">
        <v>51.413930645091625</v>
      </c>
      <c r="I33" s="54">
        <v>55.740542686169533</v>
      </c>
      <c r="J33" s="54">
        <v>121.34851658659841</v>
      </c>
      <c r="K33" s="53">
        <v>69.200101889870666</v>
      </c>
      <c r="L33" s="54">
        <v>65.778296339848225</v>
      </c>
      <c r="M33" s="54">
        <v>-2.7388018061549815</v>
      </c>
      <c r="N33" s="54">
        <v>-9.9014708325585161</v>
      </c>
      <c r="O33" s="54">
        <v>67.64462615760408</v>
      </c>
      <c r="P33" s="54">
        <v>31.576238393231634</v>
      </c>
      <c r="Q33" s="54">
        <v>453.64658137134109</v>
      </c>
      <c r="R33" s="55">
        <v>16.771451101777245</v>
      </c>
      <c r="S33" s="55">
        <v>1619.6997153284028</v>
      </c>
    </row>
    <row r="34" spans="1:19" x14ac:dyDescent="0.2">
      <c r="A34" s="45">
        <f t="shared" si="1"/>
        <v>44157</v>
      </c>
      <c r="B34" s="53">
        <v>1133.8313707969462</v>
      </c>
      <c r="C34" s="54">
        <v>-38.027639007977939</v>
      </c>
      <c r="D34" s="54">
        <v>-85.943870667564624</v>
      </c>
      <c r="E34" s="54">
        <v>135.45915981552298</v>
      </c>
      <c r="F34" s="54">
        <v>68.114445654860674</v>
      </c>
      <c r="G34" s="54">
        <v>-69.438105710870786</v>
      </c>
      <c r="H34" s="54">
        <v>-20.918972744961536</v>
      </c>
      <c r="I34" s="54">
        <v>-18.217039848426566</v>
      </c>
      <c r="J34" s="54">
        <v>41.239493684092622</v>
      </c>
      <c r="K34" s="53">
        <v>145.02461566823547</v>
      </c>
      <c r="L34" s="54">
        <v>45.406468341885102</v>
      </c>
      <c r="M34" s="54">
        <v>-41.128291919313142</v>
      </c>
      <c r="N34" s="54">
        <v>-34.697099583438273</v>
      </c>
      <c r="O34" s="54">
        <v>27.039835786775427</v>
      </c>
      <c r="P34" s="54">
        <v>6.6184687305116938</v>
      </c>
      <c r="Q34" s="54">
        <v>385.65135164766878</v>
      </c>
      <c r="R34" s="55">
        <v>-11.94592635213462</v>
      </c>
      <c r="S34" s="55">
        <v>1378.644469951425</v>
      </c>
    </row>
    <row r="35" spans="1:19" x14ac:dyDescent="0.2">
      <c r="A35" s="45">
        <f t="shared" si="1"/>
        <v>44164</v>
      </c>
      <c r="B35" s="53">
        <v>1545.7514012601605</v>
      </c>
      <c r="C35" s="54">
        <v>-11.750362299438848</v>
      </c>
      <c r="D35" s="54">
        <v>-0.88577940734171534</v>
      </c>
      <c r="E35" s="54">
        <v>226.16373251643518</v>
      </c>
      <c r="F35" s="54">
        <v>88.52720915826194</v>
      </c>
      <c r="G35" s="54">
        <v>29.395361462377878</v>
      </c>
      <c r="H35" s="54">
        <v>18.327847387182828</v>
      </c>
      <c r="I35" s="54">
        <v>-17.058539902515122</v>
      </c>
      <c r="J35" s="54">
        <v>267.06901205028726</v>
      </c>
      <c r="K35" s="53">
        <v>189.82402180159039</v>
      </c>
      <c r="L35" s="54">
        <v>135.59641153510205</v>
      </c>
      <c r="M35" s="54">
        <v>-9.6968219787237331</v>
      </c>
      <c r="N35" s="54">
        <v>32.998893555604695</v>
      </c>
      <c r="O35" s="54">
        <v>-11.514975907684232</v>
      </c>
      <c r="P35" s="54">
        <v>12.170202686068905</v>
      </c>
      <c r="Q35" s="54">
        <v>326.98172471287569</v>
      </c>
      <c r="R35" s="55">
        <v>-71.096041292333837</v>
      </c>
      <c r="S35" s="55">
        <v>2175.2345638347142</v>
      </c>
    </row>
    <row r="36" spans="1:19" x14ac:dyDescent="0.2">
      <c r="A36" s="45">
        <f t="shared" si="1"/>
        <v>44171</v>
      </c>
      <c r="B36" s="53">
        <v>1907.2744341258833</v>
      </c>
      <c r="C36" s="54">
        <v>6.1270928921740051</v>
      </c>
      <c r="D36" s="54">
        <v>156.10734539834198</v>
      </c>
      <c r="E36" s="54">
        <v>631.66660148581741</v>
      </c>
      <c r="F36" s="54">
        <v>202.15804307375367</v>
      </c>
      <c r="G36" s="54">
        <v>142.1827635181769</v>
      </c>
      <c r="H36" s="54">
        <v>48.798805457051003</v>
      </c>
      <c r="I36" s="54">
        <v>24.160263061439196</v>
      </c>
      <c r="J36" s="54">
        <v>420.63383439282507</v>
      </c>
      <c r="K36" s="53">
        <v>243.71701362155881</v>
      </c>
      <c r="L36" s="54">
        <v>247.47015174575728</v>
      </c>
      <c r="M36" s="54">
        <v>-13.322189120606595</v>
      </c>
      <c r="N36" s="54">
        <v>198.41452644699245</v>
      </c>
      <c r="O36" s="54">
        <v>26.539240450613079</v>
      </c>
      <c r="P36" s="54">
        <v>-9.4237253142316177</v>
      </c>
      <c r="Q36" s="54">
        <v>232.04752965407997</v>
      </c>
      <c r="R36" s="55">
        <v>49.465764992001084</v>
      </c>
      <c r="S36" s="55">
        <v>3539.1091834054587</v>
      </c>
    </row>
    <row r="37" spans="1:19" x14ac:dyDescent="0.2">
      <c r="A37" s="45">
        <f t="shared" si="1"/>
        <v>44178</v>
      </c>
      <c r="B37" s="53">
        <v>2193.0312498828985</v>
      </c>
      <c r="C37" s="54">
        <v>29.784091092416588</v>
      </c>
      <c r="D37" s="54">
        <v>118.67551839255498</v>
      </c>
      <c r="E37" s="54">
        <v>1119.1522717199953</v>
      </c>
      <c r="F37" s="54">
        <v>159.06840903455804</v>
      </c>
      <c r="G37" s="54">
        <v>107.05171896529123</v>
      </c>
      <c r="H37" s="54">
        <v>64.231157334266811</v>
      </c>
      <c r="I37" s="54">
        <v>-9.4331351715394476</v>
      </c>
      <c r="J37" s="54">
        <v>849.38409886404622</v>
      </c>
      <c r="K37" s="53">
        <v>238.74259389759754</v>
      </c>
      <c r="L37" s="54">
        <v>480.51735033822479</v>
      </c>
      <c r="M37" s="54">
        <v>-22.969993919306205</v>
      </c>
      <c r="N37" s="54">
        <v>419.77187769215294</v>
      </c>
      <c r="O37" s="54">
        <v>39.901802186595546</v>
      </c>
      <c r="P37" s="54">
        <v>-0.16036479588984776</v>
      </c>
      <c r="Q37" s="54">
        <v>212.14119888207671</v>
      </c>
      <c r="R37" s="55">
        <v>34.563731638817728</v>
      </c>
      <c r="S37" s="55">
        <v>4640.3785152860364</v>
      </c>
    </row>
    <row r="38" spans="1:19" x14ac:dyDescent="0.2">
      <c r="A38" s="45">
        <f t="shared" si="1"/>
        <v>44185</v>
      </c>
      <c r="B38" s="53">
        <v>2406.8905792356181</v>
      </c>
      <c r="C38" s="54">
        <v>118.91494614630801</v>
      </c>
      <c r="D38" s="54">
        <v>637.27877608178596</v>
      </c>
      <c r="E38" s="54">
        <v>2248.0193520400226</v>
      </c>
      <c r="F38" s="54">
        <v>348.03081405584749</v>
      </c>
      <c r="G38" s="54">
        <v>288.73225312271529</v>
      </c>
      <c r="H38" s="54">
        <v>71.105150727401281</v>
      </c>
      <c r="I38" s="54">
        <v>127.02125360270611</v>
      </c>
      <c r="J38" s="54">
        <v>1185.6882132948199</v>
      </c>
      <c r="K38" s="53">
        <v>279.18990324430752</v>
      </c>
      <c r="L38" s="54">
        <v>755.01806124038819</v>
      </c>
      <c r="M38" s="54">
        <v>191.12665052924234</v>
      </c>
      <c r="N38" s="54">
        <v>966.6402918977235</v>
      </c>
      <c r="O38" s="54">
        <v>240.29351869836592</v>
      </c>
      <c r="P38" s="54">
        <v>19.627919028231332</v>
      </c>
      <c r="Q38" s="54">
        <v>128.78759877905759</v>
      </c>
      <c r="R38" s="55">
        <v>175.28774789473459</v>
      </c>
      <c r="S38" s="55">
        <v>7431.6813383072003</v>
      </c>
    </row>
    <row r="39" spans="1:19" x14ac:dyDescent="0.2">
      <c r="A39" s="45">
        <f t="shared" si="1"/>
        <v>44192</v>
      </c>
      <c r="B39" s="53">
        <v>2274.0408099100678</v>
      </c>
      <c r="C39" s="54">
        <v>189.02504102849321</v>
      </c>
      <c r="D39" s="54">
        <v>1305.719610357067</v>
      </c>
      <c r="E39" s="54">
        <v>3371.9923350717318</v>
      </c>
      <c r="F39" s="54">
        <v>927.95973707666167</v>
      </c>
      <c r="G39" s="54">
        <v>597.93650428416663</v>
      </c>
      <c r="H39" s="54">
        <v>119.47390613569428</v>
      </c>
      <c r="I39" s="54">
        <v>333.43281740719522</v>
      </c>
      <c r="J39" s="54">
        <v>1501.9819076320894</v>
      </c>
      <c r="K39" s="53">
        <v>222.89089170633477</v>
      </c>
      <c r="L39" s="54">
        <v>992.82908585344921</v>
      </c>
      <c r="M39" s="54">
        <v>392.02643430979629</v>
      </c>
      <c r="N39" s="54">
        <v>1244.4693126324773</v>
      </c>
      <c r="O39" s="54">
        <v>434.14233223165132</v>
      </c>
      <c r="P39" s="54">
        <v>68.882090911127108</v>
      </c>
      <c r="Q39" s="54">
        <v>99.218125462794575</v>
      </c>
      <c r="R39" s="55">
        <v>445.61988739628748</v>
      </c>
      <c r="S39" s="55">
        <v>10621.562668903181</v>
      </c>
    </row>
    <row r="40" spans="1:19" x14ac:dyDescent="0.2">
      <c r="A40" s="45">
        <f t="shared" si="1"/>
        <v>44199</v>
      </c>
      <c r="B40" s="53">
        <v>2321.9140353889734</v>
      </c>
      <c r="C40" s="54">
        <v>355.86590774467277</v>
      </c>
      <c r="D40" s="54">
        <v>1920.734637157728</v>
      </c>
      <c r="E40" s="54">
        <v>4779.5851769037727</v>
      </c>
      <c r="F40" s="54">
        <v>1737.6856616034181</v>
      </c>
      <c r="G40" s="54">
        <v>935.91837822086075</v>
      </c>
      <c r="H40" s="54">
        <v>49.138768983866612</v>
      </c>
      <c r="I40" s="54">
        <v>462.03462263672611</v>
      </c>
      <c r="J40" s="54">
        <v>1505.178773239531</v>
      </c>
      <c r="K40" s="53">
        <v>201.20251057585477</v>
      </c>
      <c r="L40" s="54">
        <v>958.78767919740926</v>
      </c>
      <c r="M40" s="54">
        <v>586.98114293212859</v>
      </c>
      <c r="N40" s="54">
        <v>1382.5889710360275</v>
      </c>
      <c r="O40" s="54">
        <v>613.4647333019991</v>
      </c>
      <c r="P40" s="54">
        <v>73.293304659068752</v>
      </c>
      <c r="Q40" s="54">
        <v>94.330944177186126</v>
      </c>
      <c r="R40" s="55">
        <v>637.57511814136319</v>
      </c>
      <c r="S40" s="55">
        <v>14068.055961879549</v>
      </c>
    </row>
    <row r="41" spans="1:19" x14ac:dyDescent="0.2">
      <c r="A41" s="45">
        <f t="shared" si="1"/>
        <v>44206</v>
      </c>
      <c r="B41" s="53">
        <v>2155.9150515963952</v>
      </c>
      <c r="C41" s="54">
        <v>445.29521454643651</v>
      </c>
      <c r="D41" s="54">
        <v>2179.709037262292</v>
      </c>
      <c r="E41" s="54">
        <v>5071.6255896037692</v>
      </c>
      <c r="F41" s="54">
        <v>2640.7328968479205</v>
      </c>
      <c r="G41" s="54">
        <v>1496.6011988773867</v>
      </c>
      <c r="H41" s="54">
        <v>138.1234099366344</v>
      </c>
      <c r="I41" s="54">
        <v>654.90797322378751</v>
      </c>
      <c r="J41" s="54">
        <v>1340.1432968720542</v>
      </c>
      <c r="K41" s="53">
        <v>132.85386818046237</v>
      </c>
      <c r="L41" s="54">
        <v>902.76709993340808</v>
      </c>
      <c r="M41" s="54">
        <v>578.42931500952557</v>
      </c>
      <c r="N41" s="54">
        <v>1066.0430040237889</v>
      </c>
      <c r="O41" s="54">
        <v>668.54116470585632</v>
      </c>
      <c r="P41" s="54">
        <v>93.136422054242558</v>
      </c>
      <c r="Q41" s="54">
        <v>72.275303292956465</v>
      </c>
      <c r="R41" s="55">
        <v>604.4994509098841</v>
      </c>
      <c r="S41" s="55">
        <v>16123.053668766683</v>
      </c>
    </row>
    <row r="42" spans="1:19" x14ac:dyDescent="0.2">
      <c r="A42" s="45">
        <f t="shared" si="1"/>
        <v>44213</v>
      </c>
      <c r="B42" s="53">
        <v>1532.3749541777495</v>
      </c>
      <c r="C42" s="54">
        <v>487.96009064028044</v>
      </c>
      <c r="D42" s="54">
        <v>1832.6059858869353</v>
      </c>
      <c r="E42" s="54">
        <v>4023.7895000229487</v>
      </c>
      <c r="F42" s="54">
        <v>2064.1317165291389</v>
      </c>
      <c r="G42" s="54">
        <v>1325.7275345705984</v>
      </c>
      <c r="H42" s="54">
        <v>160.45590277647847</v>
      </c>
      <c r="I42" s="54">
        <v>714.32087851528991</v>
      </c>
      <c r="J42" s="54">
        <v>980.43992779796565</v>
      </c>
      <c r="K42" s="53">
        <v>111.68025532141901</v>
      </c>
      <c r="L42" s="54">
        <v>668.22278415778317</v>
      </c>
      <c r="M42" s="54">
        <v>497.73360766023211</v>
      </c>
      <c r="N42" s="54">
        <v>722.99985905935898</v>
      </c>
      <c r="O42" s="54">
        <v>554.50310778548885</v>
      </c>
      <c r="P42" s="54">
        <v>102.49360621470018</v>
      </c>
      <c r="Q42" s="54">
        <v>69.634432260798775</v>
      </c>
      <c r="R42" s="55">
        <v>545.58125939480965</v>
      </c>
      <c r="S42" s="55">
        <v>13121.806490917395</v>
      </c>
    </row>
    <row r="43" spans="1:19" x14ac:dyDescent="0.2">
      <c r="A43" s="45">
        <f t="shared" si="1"/>
        <v>44220</v>
      </c>
      <c r="B43" s="53">
        <v>839.67598101781095</v>
      </c>
      <c r="C43" s="54">
        <v>294.91103353510272</v>
      </c>
      <c r="D43" s="54">
        <v>1064.0903800566616</v>
      </c>
      <c r="E43" s="54">
        <v>1973.2260148688388</v>
      </c>
      <c r="F43" s="54">
        <v>1241.6062287429329</v>
      </c>
      <c r="G43" s="54">
        <v>858.32033073973628</v>
      </c>
      <c r="H43" s="54">
        <v>113.17080193110533</v>
      </c>
      <c r="I43" s="54">
        <v>452.41325910961461</v>
      </c>
      <c r="J43" s="54">
        <v>600.61068577819515</v>
      </c>
      <c r="K43" s="53">
        <v>41.970089165121806</v>
      </c>
      <c r="L43" s="54">
        <v>410.00551028238101</v>
      </c>
      <c r="M43" s="54">
        <v>328.03248755140459</v>
      </c>
      <c r="N43" s="54">
        <v>368.99314669006276</v>
      </c>
      <c r="O43" s="54">
        <v>350.75511172433363</v>
      </c>
      <c r="P43" s="54">
        <v>57.921768101163451</v>
      </c>
      <c r="Q43" s="54">
        <v>9.7043623023918428</v>
      </c>
      <c r="R43" s="55">
        <v>280.1998126531189</v>
      </c>
      <c r="S43" s="55">
        <v>7438.024715779984</v>
      </c>
    </row>
    <row r="44" spans="1:19" x14ac:dyDescent="0.2">
      <c r="A44" s="45">
        <f t="shared" si="1"/>
        <v>44227</v>
      </c>
      <c r="B44" s="53">
        <v>480.40585941873792</v>
      </c>
      <c r="C44" s="54">
        <v>268.03712936564261</v>
      </c>
      <c r="D44" s="54">
        <v>807.22669526837603</v>
      </c>
      <c r="E44" s="54">
        <v>1320.2923890545787</v>
      </c>
      <c r="F44" s="54">
        <v>711.47096181116933</v>
      </c>
      <c r="G44" s="54">
        <v>539.99804029457357</v>
      </c>
      <c r="H44" s="54">
        <v>97.614439747408426</v>
      </c>
      <c r="I44" s="54">
        <v>259.13169977072459</v>
      </c>
      <c r="J44" s="54">
        <v>419.75731487482869</v>
      </c>
      <c r="K44" s="53">
        <v>27.337750362248926</v>
      </c>
      <c r="L44" s="54">
        <v>338.27328277126776</v>
      </c>
      <c r="M44" s="54">
        <v>244.6211720038969</v>
      </c>
      <c r="N44" s="54">
        <v>215.81551521197872</v>
      </c>
      <c r="O44" s="54">
        <v>222.00530809468302</v>
      </c>
      <c r="P44" s="54">
        <v>48.679155724094329</v>
      </c>
      <c r="Q44" s="54">
        <v>19.190277934913382</v>
      </c>
      <c r="R44" s="55">
        <v>188.12221963753399</v>
      </c>
      <c r="S44" s="55">
        <v>4903.9345296060164</v>
      </c>
    </row>
    <row r="45" spans="1:19" x14ac:dyDescent="0.2">
      <c r="A45" s="45">
        <f t="shared" si="1"/>
        <v>44234</v>
      </c>
      <c r="B45" s="53">
        <v>398.67661048386231</v>
      </c>
      <c r="C45" s="54">
        <v>190.88042698302405</v>
      </c>
      <c r="D45" s="54">
        <v>419.54489140901933</v>
      </c>
      <c r="E45" s="54">
        <v>752.91560990965763</v>
      </c>
      <c r="F45" s="54">
        <v>368.78098107608605</v>
      </c>
      <c r="G45" s="54">
        <v>356.44683875407031</v>
      </c>
      <c r="H45" s="54">
        <v>82.614351202215119</v>
      </c>
      <c r="I45" s="54">
        <v>193.30828948140879</v>
      </c>
      <c r="J45" s="54">
        <v>253.28531320474076</v>
      </c>
      <c r="K45" s="53">
        <v>40.723910357353162</v>
      </c>
      <c r="L45" s="54">
        <v>203.79257209141701</v>
      </c>
      <c r="M45" s="54">
        <v>137.03493627981038</v>
      </c>
      <c r="N45" s="54">
        <v>161.58891879241281</v>
      </c>
      <c r="O45" s="54">
        <v>156.13538702348416</v>
      </c>
      <c r="P45" s="54">
        <v>58.628510976392477</v>
      </c>
      <c r="Q45" s="54">
        <v>31.495126549683135</v>
      </c>
      <c r="R45" s="55">
        <v>127.41440831351071</v>
      </c>
      <c r="S45" s="55">
        <v>3016.4533125041162</v>
      </c>
    </row>
    <row r="46" spans="1:19" x14ac:dyDescent="0.2">
      <c r="A46" s="45">
        <f t="shared" si="1"/>
        <v>44241</v>
      </c>
      <c r="B46" s="53">
        <v>206.89143244273123</v>
      </c>
      <c r="C46" s="54">
        <v>87.642805383382438</v>
      </c>
      <c r="D46" s="54">
        <v>509.55089054770315</v>
      </c>
      <c r="E46" s="54">
        <v>565.48264207171587</v>
      </c>
      <c r="F46" s="54">
        <v>397.95443883594214</v>
      </c>
      <c r="G46" s="54">
        <v>341.81372836156083</v>
      </c>
      <c r="H46" s="54">
        <v>126.50126443754505</v>
      </c>
      <c r="I46" s="54">
        <v>218.8382504764021</v>
      </c>
      <c r="J46" s="54">
        <v>173.58895178756438</v>
      </c>
      <c r="K46" s="53">
        <v>22.437060271880867</v>
      </c>
      <c r="L46" s="54">
        <v>117.52375186258899</v>
      </c>
      <c r="M46" s="54">
        <v>109.8351347517015</v>
      </c>
      <c r="N46" s="54">
        <v>57.466332002385172</v>
      </c>
      <c r="O46" s="54">
        <v>168.27864681110901</v>
      </c>
      <c r="P46" s="54">
        <v>27.918898088603754</v>
      </c>
      <c r="Q46" s="54">
        <v>28.977946367647377</v>
      </c>
      <c r="R46" s="55">
        <v>119.09321370004159</v>
      </c>
      <c r="S46" s="55">
        <v>2628.2644043445471</v>
      </c>
    </row>
    <row r="47" spans="1:19" x14ac:dyDescent="0.2">
      <c r="A47" s="45">
        <f t="shared" si="1"/>
        <v>44248</v>
      </c>
      <c r="B47" s="53">
        <v>235.71494797859805</v>
      </c>
      <c r="C47" s="54">
        <v>152.87067949133092</v>
      </c>
      <c r="D47" s="54">
        <v>355.95617047820838</v>
      </c>
      <c r="E47" s="54">
        <v>337.16755588069532</v>
      </c>
      <c r="F47" s="54">
        <v>290.64649007006062</v>
      </c>
      <c r="G47" s="54">
        <v>273.77145496326295</v>
      </c>
      <c r="H47" s="54">
        <v>82.611739695419487</v>
      </c>
      <c r="I47" s="54">
        <v>110.19827414021518</v>
      </c>
      <c r="J47" s="54">
        <v>124.31200315639398</v>
      </c>
      <c r="K47" s="53">
        <v>39.361441742105171</v>
      </c>
      <c r="L47" s="54">
        <v>112.71243846776861</v>
      </c>
      <c r="M47" s="54">
        <v>74.36236650085317</v>
      </c>
      <c r="N47" s="54">
        <v>4.5958977828296952</v>
      </c>
      <c r="O47" s="54">
        <v>92.843462090472144</v>
      </c>
      <c r="P47" s="54">
        <v>90.468943448103076</v>
      </c>
      <c r="Q47" s="54">
        <v>16.404484282157341</v>
      </c>
      <c r="R47" s="55">
        <v>81.885430168981372</v>
      </c>
      <c r="S47" s="55">
        <v>1963.249315854162</v>
      </c>
    </row>
    <row r="48" spans="1:19" x14ac:dyDescent="0.2">
      <c r="A48" s="45">
        <f t="shared" si="1"/>
        <v>44255</v>
      </c>
      <c r="B48" s="53">
        <v>197.22983315580746</v>
      </c>
      <c r="C48" s="54">
        <v>125.78926132054164</v>
      </c>
      <c r="D48" s="54">
        <v>295.26348317592669</v>
      </c>
      <c r="E48" s="54">
        <v>375.41364636699177</v>
      </c>
      <c r="F48" s="54">
        <v>331.13950227540033</v>
      </c>
      <c r="G48" s="54">
        <v>132.10284755784653</v>
      </c>
      <c r="H48" s="54">
        <v>55.441036157283065</v>
      </c>
      <c r="I48" s="54">
        <v>83.277398825843079</v>
      </c>
      <c r="J48" s="54">
        <v>133.08576210366323</v>
      </c>
      <c r="K48" s="53">
        <v>-0.20099960591475963</v>
      </c>
      <c r="L48" s="54">
        <v>75.28209099004755</v>
      </c>
      <c r="M48" s="54">
        <v>68.898855957335229</v>
      </c>
      <c r="N48" s="54">
        <v>49.825292350652717</v>
      </c>
      <c r="O48" s="54">
        <v>104.66872845413661</v>
      </c>
      <c r="P48" s="54">
        <v>48.607850134463433</v>
      </c>
      <c r="Q48" s="54">
        <v>46.429193872170799</v>
      </c>
      <c r="R48" s="55">
        <v>38.151512988789875</v>
      </c>
      <c r="S48" s="55">
        <v>1728.742770939316</v>
      </c>
    </row>
    <row r="49" spans="1:19" x14ac:dyDescent="0.2">
      <c r="A49" s="45">
        <f t="shared" si="1"/>
        <v>44262</v>
      </c>
      <c r="B49" s="53">
        <v>158.93545578416115</v>
      </c>
      <c r="C49" s="54">
        <v>139.85316434780344</v>
      </c>
      <c r="D49" s="54">
        <v>262.49483723510775</v>
      </c>
      <c r="E49" s="54">
        <v>357.859849780069</v>
      </c>
      <c r="F49" s="54">
        <v>276.43287264230469</v>
      </c>
      <c r="G49" s="54">
        <v>292.82865324168051</v>
      </c>
      <c r="H49" s="54">
        <v>77.049022824727075</v>
      </c>
      <c r="I49" s="54">
        <v>135.96168143519628</v>
      </c>
      <c r="J49" s="54">
        <v>101.04142401080719</v>
      </c>
      <c r="K49" s="53">
        <v>22.734097416755077</v>
      </c>
      <c r="L49" s="54">
        <v>85.78180168563506</v>
      </c>
      <c r="M49" s="54">
        <v>55.503604317119027</v>
      </c>
      <c r="N49" s="54">
        <v>41.614578242865662</v>
      </c>
      <c r="O49" s="54">
        <v>108.18650459218071</v>
      </c>
      <c r="P49" s="54">
        <v>71.198985827257104</v>
      </c>
      <c r="Q49" s="54">
        <v>6.8434298724540099</v>
      </c>
      <c r="R49" s="55">
        <v>48.918838366178193</v>
      </c>
      <c r="S49" s="55">
        <v>1802.4569613018757</v>
      </c>
    </row>
    <row r="50" spans="1:19" x14ac:dyDescent="0.2">
      <c r="A50" s="45">
        <f t="shared" si="1"/>
        <v>44269</v>
      </c>
      <c r="B50" s="53">
        <v>80.65544467349423</v>
      </c>
      <c r="C50" s="54">
        <v>162.84164390699249</v>
      </c>
      <c r="D50" s="54">
        <v>214.79044613536075</v>
      </c>
      <c r="E50" s="54">
        <v>252.92813170178852</v>
      </c>
      <c r="F50" s="54">
        <v>172.97122257441401</v>
      </c>
      <c r="G50" s="54">
        <v>140.00846194461394</v>
      </c>
      <c r="H50" s="54">
        <v>52.586457957504166</v>
      </c>
      <c r="I50" s="54">
        <v>73.163391221860593</v>
      </c>
      <c r="J50" s="54">
        <v>15.900514819562204</v>
      </c>
      <c r="K50" s="53">
        <v>10.323368434635299</v>
      </c>
      <c r="L50" s="54">
        <v>61.299774987733883</v>
      </c>
      <c r="M50" s="54">
        <v>37.255981722325146</v>
      </c>
      <c r="N50" s="54">
        <v>23.872357549868923</v>
      </c>
      <c r="O50" s="54">
        <v>69.485920757957103</v>
      </c>
      <c r="P50" s="54">
        <v>37.506256076187739</v>
      </c>
      <c r="Q50" s="54">
        <v>14.841666505513274</v>
      </c>
      <c r="R50" s="55">
        <v>43.555027680655655</v>
      </c>
      <c r="S50" s="55">
        <v>1165.8457149355709</v>
      </c>
    </row>
    <row r="51" spans="1:19" x14ac:dyDescent="0.2">
      <c r="A51" s="45">
        <f t="shared" si="1"/>
        <v>44276</v>
      </c>
      <c r="B51" s="53">
        <v>117.69089164324532</v>
      </c>
      <c r="C51" s="54">
        <v>120.49790747081624</v>
      </c>
      <c r="D51" s="54">
        <v>179.07926985773724</v>
      </c>
      <c r="E51" s="54">
        <v>268.51850651545442</v>
      </c>
      <c r="F51" s="54">
        <v>199.91413873849967</v>
      </c>
      <c r="G51" s="54">
        <v>211.40384815198115</v>
      </c>
      <c r="H51" s="54">
        <v>58.35459978501197</v>
      </c>
      <c r="I51" s="54">
        <v>99.555021467933557</v>
      </c>
      <c r="J51" s="54">
        <v>129.18853165608857</v>
      </c>
      <c r="K51" s="53">
        <v>19.438179352340001</v>
      </c>
      <c r="L51" s="54">
        <v>110.07836261898149</v>
      </c>
      <c r="M51" s="54">
        <v>7.9893280872918808</v>
      </c>
      <c r="N51" s="54">
        <v>47.029948246834806</v>
      </c>
      <c r="O51" s="54">
        <v>62.073122973818045</v>
      </c>
      <c r="P51" s="54">
        <v>31.889981599089168</v>
      </c>
      <c r="Q51" s="54">
        <v>13.679384736317047</v>
      </c>
      <c r="R51" s="55">
        <v>30.934999329730203</v>
      </c>
      <c r="S51" s="55">
        <v>1384.2027152867777</v>
      </c>
    </row>
    <row r="52" spans="1:19" x14ac:dyDescent="0.2">
      <c r="A52" s="45">
        <f t="shared" si="1"/>
        <v>44283</v>
      </c>
      <c r="B52" s="53">
        <v>143.99574286113125</v>
      </c>
      <c r="C52" s="54">
        <v>131.35467241975334</v>
      </c>
      <c r="D52" s="54">
        <v>264.77456111271817</v>
      </c>
      <c r="E52" s="54">
        <v>240.16348382370529</v>
      </c>
      <c r="F52" s="54">
        <v>185.99787843195099</v>
      </c>
      <c r="G52" s="54">
        <v>140.3517694166552</v>
      </c>
      <c r="H52" s="54">
        <v>36.219595392438691</v>
      </c>
      <c r="I52" s="54">
        <v>60.947933715639579</v>
      </c>
      <c r="J52" s="54">
        <v>31.550857374762927</v>
      </c>
      <c r="K52" s="53">
        <v>-6.6178317182797883</v>
      </c>
      <c r="L52" s="54">
        <v>16.972032582254883</v>
      </c>
      <c r="M52" s="54">
        <v>20.66066049451922</v>
      </c>
      <c r="N52" s="54">
        <v>-17.164642998491615</v>
      </c>
      <c r="O52" s="54">
        <v>61.547457785920926</v>
      </c>
      <c r="P52" s="54">
        <v>47.448259135006822</v>
      </c>
      <c r="Q52" s="54">
        <v>9.5245334889129083</v>
      </c>
      <c r="R52" s="55">
        <v>50.052253966375361</v>
      </c>
      <c r="S52" s="55">
        <v>1235.3564945487342</v>
      </c>
    </row>
    <row r="53" spans="1:19" x14ac:dyDescent="0.2">
      <c r="A53" s="45">
        <f t="shared" si="1"/>
        <v>44290</v>
      </c>
      <c r="B53" s="53">
        <v>176.7202624795566</v>
      </c>
      <c r="C53" s="54">
        <v>182.15656412288814</v>
      </c>
      <c r="D53" s="54">
        <v>281.84865898354724</v>
      </c>
      <c r="E53" s="54">
        <v>284.09968349472115</v>
      </c>
      <c r="F53" s="54">
        <v>173.44329756834372</v>
      </c>
      <c r="G53" s="54">
        <v>164.24605484679273</v>
      </c>
      <c r="H53" s="54">
        <v>116.16857202483891</v>
      </c>
      <c r="I53" s="54">
        <v>87.493787288752173</v>
      </c>
      <c r="J53" s="54">
        <v>12.200810461926949</v>
      </c>
      <c r="K53" s="53">
        <v>40.065707807260253</v>
      </c>
      <c r="L53" s="54">
        <v>-23.159175088313077</v>
      </c>
      <c r="M53" s="54">
        <v>70.029863855858537</v>
      </c>
      <c r="N53" s="54">
        <v>-19.221843893745643</v>
      </c>
      <c r="O53" s="54">
        <v>116.06253388223627</v>
      </c>
      <c r="P53" s="54">
        <v>27.719666022284201</v>
      </c>
      <c r="Q53" s="54">
        <v>1.4346310067831212</v>
      </c>
      <c r="R53" s="55">
        <v>26.151318312593673</v>
      </c>
      <c r="S53" s="55">
        <v>1478.3776912713838</v>
      </c>
    </row>
    <row r="54" spans="1:19" x14ac:dyDescent="0.2">
      <c r="A54" s="45">
        <f t="shared" si="1"/>
        <v>44297</v>
      </c>
      <c r="B54" s="53">
        <v>164.62495366052281</v>
      </c>
      <c r="C54" s="54">
        <v>142.3366341364125</v>
      </c>
      <c r="D54" s="54">
        <v>276.27033315618678</v>
      </c>
      <c r="E54" s="54">
        <v>246.59543065889898</v>
      </c>
      <c r="F54" s="54">
        <v>181.37087704336818</v>
      </c>
      <c r="G54" s="54">
        <v>115.6640073794058</v>
      </c>
      <c r="H54" s="54">
        <v>109.14140615154923</v>
      </c>
      <c r="I54" s="54">
        <v>212.85117429838226</v>
      </c>
      <c r="J54" s="54">
        <v>132.38393579509352</v>
      </c>
      <c r="K54" s="53">
        <v>32.033373932720863</v>
      </c>
      <c r="L54" s="54">
        <v>72.679966087688285</v>
      </c>
      <c r="M54" s="54">
        <v>-12.056377797412836</v>
      </c>
      <c r="N54" s="54">
        <v>25.54000902244411</v>
      </c>
      <c r="O54" s="54">
        <v>104.38293196600353</v>
      </c>
      <c r="P54" s="54">
        <v>55.015866369427428</v>
      </c>
      <c r="Q54" s="54">
        <v>39.012098821861059</v>
      </c>
      <c r="R54" s="55">
        <v>40.061932801230057</v>
      </c>
      <c r="S54" s="55">
        <v>1581.238752279789</v>
      </c>
    </row>
    <row r="55" spans="1:19" x14ac:dyDescent="0.2">
      <c r="A55" s="45">
        <f t="shared" si="1"/>
        <v>44304</v>
      </c>
      <c r="B55" s="53">
        <v>138.68103865732905</v>
      </c>
      <c r="C55" s="54">
        <v>265.13842822564334</v>
      </c>
      <c r="D55" s="54">
        <v>285.70902513591932</v>
      </c>
      <c r="E55" s="54">
        <v>203.65224629697741</v>
      </c>
      <c r="F55" s="54">
        <v>230.9886818103023</v>
      </c>
      <c r="G55" s="54">
        <v>165.26966791224356</v>
      </c>
      <c r="H55" s="54">
        <v>89.911010770435212</v>
      </c>
      <c r="I55" s="54">
        <v>149.66515846456059</v>
      </c>
      <c r="J55" s="54">
        <v>26.718312157452601</v>
      </c>
      <c r="K55" s="53">
        <v>36.927301779171799</v>
      </c>
      <c r="L55" s="54">
        <v>-41.624536941294195</v>
      </c>
      <c r="M55" s="54">
        <v>5.9512799630762743</v>
      </c>
      <c r="N55" s="54">
        <v>-15.759392203335892</v>
      </c>
      <c r="O55" s="54">
        <v>51.969783641208664</v>
      </c>
      <c r="P55" s="54">
        <v>78.401780196923994</v>
      </c>
      <c r="Q55" s="54">
        <v>2.3916446992741953</v>
      </c>
      <c r="R55" s="55">
        <v>72.518765057721453</v>
      </c>
      <c r="S55" s="55">
        <v>1555.7335694308822</v>
      </c>
    </row>
    <row r="56" spans="1:19" x14ac:dyDescent="0.2">
      <c r="A56" s="45">
        <f t="shared" si="1"/>
        <v>44311</v>
      </c>
      <c r="B56" s="53">
        <v>107.60308560988801</v>
      </c>
      <c r="C56" s="54">
        <v>253.69321267395577</v>
      </c>
      <c r="D56" s="54">
        <v>310.15632178889246</v>
      </c>
      <c r="E56" s="54">
        <v>241.46916595778157</v>
      </c>
      <c r="F56" s="54">
        <v>125.60497158891633</v>
      </c>
      <c r="G56" s="54">
        <v>126.66279884847756</v>
      </c>
      <c r="H56" s="54">
        <v>190.21096607213212</v>
      </c>
      <c r="I56" s="54">
        <v>168.32373083036521</v>
      </c>
      <c r="J56" s="54">
        <v>-11.265619999077671</v>
      </c>
      <c r="K56" s="53">
        <v>46.86502958146481</v>
      </c>
      <c r="L56" s="54">
        <v>-14.815505917941096</v>
      </c>
      <c r="M56" s="54">
        <v>21.315597558482807</v>
      </c>
      <c r="N56" s="54">
        <v>3.6392330351287683</v>
      </c>
      <c r="O56" s="54">
        <v>71.813407787894221</v>
      </c>
      <c r="P56" s="54">
        <v>64.247906896934808</v>
      </c>
      <c r="Q56" s="54">
        <v>-13.598541700561526</v>
      </c>
      <c r="R56" s="55">
        <v>7.3152505678321518</v>
      </c>
      <c r="S56" s="55">
        <v>1523.7242533704211</v>
      </c>
    </row>
    <row r="57" spans="1:19" x14ac:dyDescent="0.2">
      <c r="A57" s="45">
        <f t="shared" si="1"/>
        <v>44318</v>
      </c>
      <c r="B57" s="53">
        <v>89.679930264262566</v>
      </c>
      <c r="C57" s="54">
        <v>283.73861775887156</v>
      </c>
      <c r="D57" s="54">
        <v>263.49964847049432</v>
      </c>
      <c r="E57" s="54">
        <v>218.36486027507976</v>
      </c>
      <c r="F57" s="54">
        <v>155.5705154860118</v>
      </c>
      <c r="G57" s="54">
        <v>131.86763686387815</v>
      </c>
      <c r="H57" s="54">
        <v>201.10167710087364</v>
      </c>
      <c r="I57" s="54">
        <v>187.10874063863344</v>
      </c>
      <c r="J57" s="54">
        <v>75.982670157801181</v>
      </c>
      <c r="K57" s="53">
        <v>3.5234379246408594</v>
      </c>
      <c r="L57" s="54">
        <v>-0.2581717528904619</v>
      </c>
      <c r="M57" s="54">
        <v>33.842383673603024</v>
      </c>
      <c r="N57" s="54">
        <v>-3.7126606767393469</v>
      </c>
      <c r="O57" s="54">
        <v>47.330271928839011</v>
      </c>
      <c r="P57" s="54">
        <v>82.947448486379471</v>
      </c>
      <c r="Q57" s="54">
        <v>17.380788057039922</v>
      </c>
      <c r="R57" s="55">
        <v>-3.5814262621258308</v>
      </c>
      <c r="S57" s="55">
        <v>1606.9142970158628</v>
      </c>
    </row>
    <row r="58" spans="1:19" x14ac:dyDescent="0.2">
      <c r="A58" s="45">
        <f t="shared" si="1"/>
        <v>44325</v>
      </c>
      <c r="B58" s="53">
        <v>119.28458557067779</v>
      </c>
      <c r="C58" s="54">
        <v>328.1350398377582</v>
      </c>
      <c r="D58" s="54">
        <v>293.6633997878032</v>
      </c>
      <c r="E58" s="54">
        <v>213.42553490816044</v>
      </c>
      <c r="F58" s="54">
        <v>142.4766102102617</v>
      </c>
      <c r="G58" s="54">
        <v>182.01680795628693</v>
      </c>
      <c r="H58" s="54">
        <v>269.27364548173892</v>
      </c>
      <c r="I58" s="54">
        <v>244.11439371187544</v>
      </c>
      <c r="J58" s="54">
        <v>82.664926125245074</v>
      </c>
      <c r="K58" s="53">
        <v>36.260519354289414</v>
      </c>
      <c r="L58" s="54">
        <v>-8.4857295757923339</v>
      </c>
      <c r="M58" s="54">
        <v>5.1958082130647654</v>
      </c>
      <c r="N58" s="54">
        <v>-20.780479521298389</v>
      </c>
      <c r="O58" s="54">
        <v>97.050865411010648</v>
      </c>
      <c r="P58" s="54">
        <v>103.75531949512978</v>
      </c>
      <c r="Q58" s="54">
        <v>22.652158851365868</v>
      </c>
      <c r="R58" s="55">
        <v>-26.998720087379354</v>
      </c>
      <c r="S58" s="55">
        <v>1875.0549435898211</v>
      </c>
    </row>
    <row r="59" spans="1:19" x14ac:dyDescent="0.2">
      <c r="A59" s="45">
        <f t="shared" si="1"/>
        <v>44332</v>
      </c>
      <c r="B59" s="53">
        <v>59.750067716799322</v>
      </c>
      <c r="C59" s="54">
        <v>370.88670131066476</v>
      </c>
      <c r="D59" s="54">
        <v>527.99732605555164</v>
      </c>
      <c r="E59" s="54">
        <v>220.13188591767334</v>
      </c>
      <c r="F59" s="54">
        <v>142.86094934457992</v>
      </c>
      <c r="G59" s="54">
        <v>122.01803663190958</v>
      </c>
      <c r="H59" s="54">
        <v>226.32972835596837</v>
      </c>
      <c r="I59" s="54">
        <v>237.34786809318325</v>
      </c>
      <c r="J59" s="54">
        <v>4.3626868951510005</v>
      </c>
      <c r="K59" s="53">
        <v>9.6662515891141823</v>
      </c>
      <c r="L59" s="54">
        <v>-58.220148017229917</v>
      </c>
      <c r="M59" s="54">
        <v>68.615266904809516</v>
      </c>
      <c r="N59" s="54">
        <v>-8.2315421972572267</v>
      </c>
      <c r="O59" s="54">
        <v>157.30389036620971</v>
      </c>
      <c r="P59" s="54">
        <v>97.668723857141288</v>
      </c>
      <c r="Q59" s="54">
        <v>10.284580146741661</v>
      </c>
      <c r="R59" s="55">
        <v>87.529730061882219</v>
      </c>
      <c r="S59" s="55">
        <v>1911.6852503215032</v>
      </c>
    </row>
    <row r="60" spans="1:19" x14ac:dyDescent="0.2">
      <c r="A60" s="45">
        <f t="shared" si="1"/>
        <v>44339</v>
      </c>
      <c r="B60" s="53">
        <v>122.20290652908375</v>
      </c>
      <c r="C60" s="54">
        <v>408.25204047894044</v>
      </c>
      <c r="D60" s="54">
        <v>621.62425039767459</v>
      </c>
      <c r="E60" s="54">
        <v>268.22162847214463</v>
      </c>
      <c r="F60" s="54">
        <v>126.16333313113159</v>
      </c>
      <c r="G60" s="54">
        <v>214.7626239483302</v>
      </c>
      <c r="H60" s="54">
        <v>257.75313747502418</v>
      </c>
      <c r="I60" s="54">
        <v>367.54151456561431</v>
      </c>
      <c r="J60" s="54">
        <v>179.47980262202827</v>
      </c>
      <c r="K60" s="53">
        <v>16.942195056844724</v>
      </c>
      <c r="L60" s="54">
        <v>60.400200551518196</v>
      </c>
      <c r="M60" s="54">
        <v>-32.323572311457383</v>
      </c>
      <c r="N60" s="54">
        <v>5.1293495742754658</v>
      </c>
      <c r="O60" s="54">
        <v>171.33406236668941</v>
      </c>
      <c r="P60" s="54">
        <v>78.544269039775287</v>
      </c>
      <c r="Q60" s="54">
        <v>-16.299954562048981</v>
      </c>
      <c r="R60" s="55">
        <v>128.76789709156799</v>
      </c>
      <c r="S60" s="55">
        <v>2566.0012376200266</v>
      </c>
    </row>
    <row r="61" spans="1:19" x14ac:dyDescent="0.2">
      <c r="A61" s="45">
        <f t="shared" si="1"/>
        <v>44346</v>
      </c>
      <c r="B61" s="53">
        <v>167.8150135499302</v>
      </c>
      <c r="C61" s="54">
        <v>400.13451106873231</v>
      </c>
      <c r="D61" s="54">
        <v>946.81932267185698</v>
      </c>
      <c r="E61" s="54">
        <v>437.52885743244155</v>
      </c>
      <c r="F61" s="54">
        <v>300.45217315847185</v>
      </c>
      <c r="G61" s="54">
        <v>278.49578249006629</v>
      </c>
      <c r="H61" s="54">
        <v>297.40282083896949</v>
      </c>
      <c r="I61" s="54">
        <v>368.68442126013599</v>
      </c>
      <c r="J61" s="54">
        <v>11.592146759314119</v>
      </c>
      <c r="K61" s="53">
        <v>-11.168101956375523</v>
      </c>
      <c r="L61" s="54">
        <v>-1.6248615621516365</v>
      </c>
      <c r="M61" s="54">
        <v>126.67877259815964</v>
      </c>
      <c r="N61" s="54">
        <v>7.8624142046231782</v>
      </c>
      <c r="O61" s="54">
        <v>296.52485092909058</v>
      </c>
      <c r="P61" s="54">
        <v>70.860868785262028</v>
      </c>
      <c r="Q61" s="54">
        <v>-36.604879798517544</v>
      </c>
      <c r="R61" s="55">
        <v>114.22632838338825</v>
      </c>
      <c r="S61" s="55">
        <v>3208.9250492298634</v>
      </c>
    </row>
    <row r="62" spans="1:19" x14ac:dyDescent="0.2">
      <c r="A62" s="45">
        <f t="shared" si="1"/>
        <v>44353</v>
      </c>
      <c r="B62" s="53">
        <v>138.44377357666008</v>
      </c>
      <c r="C62" s="54">
        <v>407.22484447132638</v>
      </c>
      <c r="D62" s="54">
        <v>1103.1293717827027</v>
      </c>
      <c r="E62" s="54">
        <v>301.41168310060016</v>
      </c>
      <c r="F62" s="54">
        <v>343.03514286877316</v>
      </c>
      <c r="G62" s="54">
        <v>323.58433854862233</v>
      </c>
      <c r="H62" s="54">
        <v>222.15379813234426</v>
      </c>
      <c r="I62" s="54">
        <v>392.59162181209581</v>
      </c>
      <c r="J62" s="54">
        <v>87.56026455150095</v>
      </c>
      <c r="K62" s="53">
        <v>-3.7083812271283705</v>
      </c>
      <c r="L62" s="54">
        <v>71.449986167114048</v>
      </c>
      <c r="M62" s="54">
        <v>107.8024904086559</v>
      </c>
      <c r="N62" s="54">
        <v>44.219234302789118</v>
      </c>
      <c r="O62" s="54">
        <v>430.60742216283984</v>
      </c>
      <c r="P62" s="54">
        <v>119.24933801039759</v>
      </c>
      <c r="Q62" s="54">
        <v>-24.596126807200761</v>
      </c>
      <c r="R62" s="55">
        <v>78.715074014224513</v>
      </c>
      <c r="S62" s="55">
        <v>3319.1348388446895</v>
      </c>
    </row>
    <row r="63" spans="1:19" x14ac:dyDescent="0.2">
      <c r="A63" s="45">
        <f t="shared" si="1"/>
        <v>44360</v>
      </c>
      <c r="B63" s="53">
        <v>-82.240722819802158</v>
      </c>
      <c r="C63" s="54">
        <v>269.1889740137683</v>
      </c>
      <c r="D63" s="54">
        <v>1692.131450486351</v>
      </c>
      <c r="E63" s="54">
        <v>214.42665930959197</v>
      </c>
      <c r="F63" s="54">
        <v>202.89277355278</v>
      </c>
      <c r="G63" s="54">
        <v>208.05398969178316</v>
      </c>
      <c r="H63" s="54">
        <v>129.95861544691286</v>
      </c>
      <c r="I63" s="54">
        <v>248.48469079696122</v>
      </c>
      <c r="J63" s="54">
        <v>15.052299549816325</v>
      </c>
      <c r="K63" s="53">
        <v>7.6102567126266649</v>
      </c>
      <c r="L63" s="54">
        <v>90.423694151163659</v>
      </c>
      <c r="M63" s="54">
        <v>316.66547519039409</v>
      </c>
      <c r="N63" s="54">
        <v>-74.904219228745717</v>
      </c>
      <c r="O63" s="54">
        <v>537.43985647583463</v>
      </c>
      <c r="P63" s="54">
        <v>85.877180552358055</v>
      </c>
      <c r="Q63" s="54">
        <v>-5.7885634707916438</v>
      </c>
      <c r="R63" s="55">
        <v>241.42153299023289</v>
      </c>
      <c r="S63" s="55">
        <v>2980.189452847917</v>
      </c>
    </row>
    <row r="64" spans="1:19" x14ac:dyDescent="0.2">
      <c r="A64" s="45">
        <f t="shared" si="1"/>
        <v>44367</v>
      </c>
      <c r="B64" s="53">
        <v>135.22225357086813</v>
      </c>
      <c r="C64" s="54">
        <v>227.9026809245579</v>
      </c>
      <c r="D64" s="54">
        <v>2744.2185897719323</v>
      </c>
      <c r="E64" s="54">
        <v>300.67505211883054</v>
      </c>
      <c r="F64" s="54">
        <v>304.18938907070606</v>
      </c>
      <c r="G64" s="54">
        <v>327.80084761851026</v>
      </c>
      <c r="H64" s="54">
        <v>123.53691289807438</v>
      </c>
      <c r="I64" s="54">
        <v>501.3976659248533</v>
      </c>
      <c r="J64" s="54">
        <v>226.32984705770832</v>
      </c>
      <c r="K64" s="53">
        <v>31.473976278518819</v>
      </c>
      <c r="L64" s="54">
        <v>218.38235700674807</v>
      </c>
      <c r="M64" s="54">
        <v>596.44773421466061</v>
      </c>
      <c r="N64" s="54">
        <v>9.4026475796333102</v>
      </c>
      <c r="O64" s="54">
        <v>974.51291009235558</v>
      </c>
      <c r="P64" s="54">
        <v>102.10340012680575</v>
      </c>
      <c r="Q64" s="54">
        <v>84.296390539689924</v>
      </c>
      <c r="R64" s="55">
        <v>477.7820830202578</v>
      </c>
      <c r="S64" s="55">
        <v>4891.2732389560115</v>
      </c>
    </row>
    <row r="65" spans="1:19" x14ac:dyDescent="0.2">
      <c r="A65" s="45">
        <f t="shared" si="1"/>
        <v>44374</v>
      </c>
      <c r="B65" s="53">
        <v>172.39699682173114</v>
      </c>
      <c r="C65" s="54">
        <v>277.87893655215532</v>
      </c>
      <c r="D65" s="54">
        <v>3624.898909941292</v>
      </c>
      <c r="E65" s="54">
        <v>334.1375150020292</v>
      </c>
      <c r="F65" s="54">
        <v>647.16295587265358</v>
      </c>
      <c r="G65" s="54">
        <v>484.95711046275369</v>
      </c>
      <c r="H65" s="54">
        <v>152.95887491996598</v>
      </c>
      <c r="I65" s="54">
        <v>572.61113368575684</v>
      </c>
      <c r="J65" s="54">
        <v>362.06513551805574</v>
      </c>
      <c r="K65" s="53">
        <v>12.255693887833502</v>
      </c>
      <c r="L65" s="54">
        <v>283.97806828156854</v>
      </c>
      <c r="M65" s="54">
        <v>883.30729805651765</v>
      </c>
      <c r="N65" s="54">
        <v>-18.113566219340839</v>
      </c>
      <c r="O65" s="54">
        <v>1442.1983207524286</v>
      </c>
      <c r="P65" s="54">
        <v>67.603833684465769</v>
      </c>
      <c r="Q65" s="54">
        <v>52.707819898410492</v>
      </c>
      <c r="R65" s="55">
        <v>591.04110255207684</v>
      </c>
      <c r="S65" s="55">
        <v>6629.0675687763942</v>
      </c>
    </row>
    <row r="66" spans="1:19" x14ac:dyDescent="0.2">
      <c r="A66" s="45">
        <f t="shared" si="1"/>
        <v>44381</v>
      </c>
      <c r="B66" s="53">
        <v>309.30440991836258</v>
      </c>
      <c r="C66" s="54">
        <v>316.00386158234357</v>
      </c>
      <c r="D66" s="54">
        <v>3815.9475641445115</v>
      </c>
      <c r="E66" s="54">
        <v>474.16291934357946</v>
      </c>
      <c r="F66" s="54">
        <v>1186.115946263074</v>
      </c>
      <c r="G66" s="54">
        <v>717.11763923087062</v>
      </c>
      <c r="H66" s="54">
        <v>118.49744710386415</v>
      </c>
      <c r="I66" s="54">
        <v>729.93363309796882</v>
      </c>
      <c r="J66" s="54">
        <v>593.20277142730561</v>
      </c>
      <c r="K66" s="53">
        <v>54.816994202558476</v>
      </c>
      <c r="L66" s="54">
        <v>467.48637269250742</v>
      </c>
      <c r="M66" s="54">
        <v>1073.9143206634483</v>
      </c>
      <c r="N66" s="54">
        <v>21.854405552102492</v>
      </c>
      <c r="O66" s="54">
        <v>1443.9077137725099</v>
      </c>
      <c r="P66" s="54">
        <v>88.830342024218254</v>
      </c>
      <c r="Q66" s="54">
        <v>102.45628987278485</v>
      </c>
      <c r="R66" s="55">
        <v>675.89437829479084</v>
      </c>
      <c r="S66" s="55">
        <v>8260.2861921119038</v>
      </c>
    </row>
    <row r="67" spans="1:19" x14ac:dyDescent="0.2">
      <c r="A67" s="45">
        <f t="shared" si="1"/>
        <v>44388</v>
      </c>
      <c r="B67" s="53">
        <v>609.48747375723769</v>
      </c>
      <c r="C67" s="54">
        <v>357.84416600343411</v>
      </c>
      <c r="D67" s="54">
        <v>3702.8375630472833</v>
      </c>
      <c r="E67" s="54">
        <v>1016.0362549873412</v>
      </c>
      <c r="F67" s="54">
        <v>1613.846792845794</v>
      </c>
      <c r="G67" s="54">
        <v>994.64820560487965</v>
      </c>
      <c r="H67" s="54">
        <v>218.27138253281731</v>
      </c>
      <c r="I67" s="54">
        <v>930.4732928426854</v>
      </c>
      <c r="J67" s="54">
        <v>894.2141957018739</v>
      </c>
      <c r="K67" s="53">
        <v>57.816938064027369</v>
      </c>
      <c r="L67" s="54">
        <v>630.18026560404326</v>
      </c>
      <c r="M67" s="54">
        <v>1117.1746837552305</v>
      </c>
      <c r="N67" s="54">
        <v>163.36034214638232</v>
      </c>
      <c r="O67" s="54">
        <v>1204.4529907764506</v>
      </c>
      <c r="P67" s="54">
        <v>108.03113577006749</v>
      </c>
      <c r="Q67" s="54">
        <v>183.98628291432885</v>
      </c>
      <c r="R67" s="55">
        <v>733.1884128267493</v>
      </c>
      <c r="S67" s="55">
        <v>10337.659327323345</v>
      </c>
    </row>
    <row r="68" spans="1:19" x14ac:dyDescent="0.2">
      <c r="A68" s="45">
        <f t="shared" si="1"/>
        <v>44395</v>
      </c>
      <c r="B68" s="53">
        <v>697.47698631466051</v>
      </c>
      <c r="C68" s="54">
        <v>411.85312510280914</v>
      </c>
      <c r="D68" s="54">
        <v>2804.3781785510596</v>
      </c>
      <c r="E68" s="54">
        <v>1223.0537841278183</v>
      </c>
      <c r="F68" s="54">
        <v>1662.706675806312</v>
      </c>
      <c r="G68" s="54">
        <v>1079.5648380245716</v>
      </c>
      <c r="H68" s="54">
        <v>195.56162882011995</v>
      </c>
      <c r="I68" s="54">
        <v>984.543633684008</v>
      </c>
      <c r="J68" s="54">
        <v>1079.6585374546246</v>
      </c>
      <c r="K68" s="53">
        <v>79.980718545308406</v>
      </c>
      <c r="L68" s="54">
        <v>777.64154514333438</v>
      </c>
      <c r="M68" s="54">
        <v>826.55509554746789</v>
      </c>
      <c r="N68" s="54">
        <v>168.59755656410277</v>
      </c>
      <c r="O68" s="54">
        <v>874.91331460329081</v>
      </c>
      <c r="P68" s="54">
        <v>117.36266020773974</v>
      </c>
      <c r="Q68" s="54">
        <v>146.24455806696113</v>
      </c>
      <c r="R68" s="55">
        <v>598.08908563768875</v>
      </c>
      <c r="S68" s="55">
        <v>10138.797387885978</v>
      </c>
    </row>
    <row r="69" spans="1:19" x14ac:dyDescent="0.2">
      <c r="A69" s="45">
        <f t="shared" si="1"/>
        <v>44402</v>
      </c>
      <c r="B69" s="53">
        <v>504.41749399109085</v>
      </c>
      <c r="C69" s="54">
        <v>459.75310490238837</v>
      </c>
      <c r="D69" s="54">
        <v>2148.7151108710837</v>
      </c>
      <c r="E69" s="54">
        <v>1377.3869646782032</v>
      </c>
      <c r="F69" s="54">
        <v>1393.1428940332601</v>
      </c>
      <c r="G69" s="54">
        <v>935.21736009768927</v>
      </c>
      <c r="H69" s="54">
        <v>179.61696575637336</v>
      </c>
      <c r="I69" s="54">
        <v>678.94238533387022</v>
      </c>
      <c r="J69" s="54">
        <v>1257.8017655510967</v>
      </c>
      <c r="K69" s="53">
        <v>56.392537273370607</v>
      </c>
      <c r="L69" s="54">
        <v>779.07508266256502</v>
      </c>
      <c r="M69" s="54">
        <v>622.42708584986008</v>
      </c>
      <c r="N69" s="54">
        <v>209.06138035486515</v>
      </c>
      <c r="O69" s="54">
        <v>706.32374762151585</v>
      </c>
      <c r="P69" s="54">
        <v>102.92348338253007</v>
      </c>
      <c r="Q69" s="54">
        <v>116.65609919105228</v>
      </c>
      <c r="R69" s="55">
        <v>386.70285709806433</v>
      </c>
      <c r="S69" s="55">
        <v>8934.9940452150913</v>
      </c>
    </row>
    <row r="70" spans="1:19" x14ac:dyDescent="0.2">
      <c r="A70" s="45">
        <f t="shared" ref="A70:A133" si="2">A69+7</f>
        <v>44409</v>
      </c>
      <c r="B70" s="53">
        <v>605.73589503518497</v>
      </c>
      <c r="C70" s="54">
        <v>324.95924109129044</v>
      </c>
      <c r="D70" s="54">
        <v>1287.4537101488866</v>
      </c>
      <c r="E70" s="54">
        <v>1190.7616319033966</v>
      </c>
      <c r="F70" s="54">
        <v>863.05227641512988</v>
      </c>
      <c r="G70" s="54">
        <v>673.00671529787371</v>
      </c>
      <c r="H70" s="54">
        <v>136.9510989693394</v>
      </c>
      <c r="I70" s="54">
        <v>528.25523535705918</v>
      </c>
      <c r="J70" s="54">
        <v>1267.3480877423513</v>
      </c>
      <c r="K70" s="53">
        <v>51.782274006391276</v>
      </c>
      <c r="L70" s="54">
        <v>901.85316171689828</v>
      </c>
      <c r="M70" s="54">
        <v>363.11022128296372</v>
      </c>
      <c r="N70" s="54">
        <v>252.70707868055342</v>
      </c>
      <c r="O70" s="54">
        <v>384.905260112478</v>
      </c>
      <c r="P70" s="54">
        <v>95.47674655608543</v>
      </c>
      <c r="Q70" s="54">
        <v>124.09478137509629</v>
      </c>
      <c r="R70" s="55">
        <v>244.0724179929361</v>
      </c>
      <c r="S70" s="55">
        <v>6877.5238919604817</v>
      </c>
    </row>
    <row r="71" spans="1:19" x14ac:dyDescent="0.2">
      <c r="A71" s="45">
        <f t="shared" si="2"/>
        <v>44416</v>
      </c>
      <c r="B71" s="53">
        <v>548.82062700385382</v>
      </c>
      <c r="C71" s="54">
        <v>250.31734761470966</v>
      </c>
      <c r="D71" s="54">
        <v>846.84591777742389</v>
      </c>
      <c r="E71" s="54">
        <v>1124.8865310221529</v>
      </c>
      <c r="F71" s="54">
        <v>405.27679030627019</v>
      </c>
      <c r="G71" s="54">
        <v>471.90159341866854</v>
      </c>
      <c r="H71" s="54">
        <v>128.16239713266197</v>
      </c>
      <c r="I71" s="54">
        <v>349.3295116870753</v>
      </c>
      <c r="J71" s="54">
        <v>1091.5964305082173</v>
      </c>
      <c r="K71" s="53">
        <v>22.923310492696459</v>
      </c>
      <c r="L71" s="54">
        <v>759.92987638621616</v>
      </c>
      <c r="M71" s="54">
        <v>198.43585816258224</v>
      </c>
      <c r="N71" s="54">
        <v>269.22169576760479</v>
      </c>
      <c r="O71" s="54">
        <v>308.09857509956788</v>
      </c>
      <c r="P71" s="54">
        <v>70.559085781730488</v>
      </c>
      <c r="Q71" s="54">
        <v>134.20237243715565</v>
      </c>
      <c r="R71" s="55">
        <v>163.12530583718313</v>
      </c>
      <c r="S71" s="55">
        <v>5217.1371464710573</v>
      </c>
    </row>
    <row r="72" spans="1:19" x14ac:dyDescent="0.2">
      <c r="A72" s="45">
        <f t="shared" si="2"/>
        <v>44423</v>
      </c>
      <c r="B72" s="53">
        <v>777.00791085357014</v>
      </c>
      <c r="C72" s="54">
        <v>333.89875674947177</v>
      </c>
      <c r="D72" s="54">
        <v>568.79765870325309</v>
      </c>
      <c r="E72" s="54">
        <v>1388.4723883782326</v>
      </c>
      <c r="F72" s="54">
        <v>404.71088157669374</v>
      </c>
      <c r="G72" s="54">
        <v>435.28877115694991</v>
      </c>
      <c r="H72" s="54">
        <v>201.97714894085362</v>
      </c>
      <c r="I72" s="54">
        <v>365.67703589838914</v>
      </c>
      <c r="J72" s="54">
        <v>1042.8855281250483</v>
      </c>
      <c r="K72" s="53">
        <v>70.891411347395376</v>
      </c>
      <c r="L72" s="54">
        <v>725.77790274595736</v>
      </c>
      <c r="M72" s="54">
        <v>166.75422735512757</v>
      </c>
      <c r="N72" s="54">
        <v>349.80994061614086</v>
      </c>
      <c r="O72" s="54">
        <v>215.76008582221078</v>
      </c>
      <c r="P72" s="54">
        <v>95.128218548576143</v>
      </c>
      <c r="Q72" s="54">
        <v>160.51220267085955</v>
      </c>
      <c r="R72" s="55">
        <v>162.27613761027925</v>
      </c>
      <c r="S72" s="55">
        <v>5518.7160803824772</v>
      </c>
    </row>
    <row r="73" spans="1:19" x14ac:dyDescent="0.2">
      <c r="A73" s="45">
        <f t="shared" si="2"/>
        <v>44430</v>
      </c>
      <c r="B73" s="53">
        <v>875.08356175804556</v>
      </c>
      <c r="C73" s="54">
        <v>292.26315841529765</v>
      </c>
      <c r="D73" s="54">
        <v>377.50558590406945</v>
      </c>
      <c r="E73" s="54">
        <v>1240.9716299227771</v>
      </c>
      <c r="F73" s="54">
        <v>287.73961802288909</v>
      </c>
      <c r="G73" s="54">
        <v>504.00916184460402</v>
      </c>
      <c r="H73" s="54">
        <v>162.40644623918388</v>
      </c>
      <c r="I73" s="54">
        <v>256.22506611279266</v>
      </c>
      <c r="J73" s="54">
        <v>838.34143796824094</v>
      </c>
      <c r="K73" s="53">
        <v>109.3304730194741</v>
      </c>
      <c r="L73" s="54">
        <v>565.84084533280316</v>
      </c>
      <c r="M73" s="54">
        <v>116.87030556336987</v>
      </c>
      <c r="N73" s="54">
        <v>321.60523654749312</v>
      </c>
      <c r="O73" s="54">
        <v>114.19331870510189</v>
      </c>
      <c r="P73" s="54">
        <v>74.735089174216299</v>
      </c>
      <c r="Q73" s="54">
        <v>156.70001638009245</v>
      </c>
      <c r="R73" s="55">
        <v>51.892801073918804</v>
      </c>
      <c r="S73" s="55">
        <v>4834.545666187867</v>
      </c>
    </row>
    <row r="74" spans="1:19" x14ac:dyDescent="0.2">
      <c r="A74" s="45">
        <f t="shared" si="2"/>
        <v>44437</v>
      </c>
      <c r="B74" s="53">
        <v>867.20304748879767</v>
      </c>
      <c r="C74" s="54">
        <v>296.83982683768318</v>
      </c>
      <c r="D74" s="54">
        <v>353.0555896923704</v>
      </c>
      <c r="E74" s="54">
        <v>1288.6373967315697</v>
      </c>
      <c r="F74" s="54">
        <v>284.19398643190948</v>
      </c>
      <c r="G74" s="54">
        <v>301.56881558442012</v>
      </c>
      <c r="H74" s="54">
        <v>182.35097452806843</v>
      </c>
      <c r="I74" s="54">
        <v>278.83099695099872</v>
      </c>
      <c r="J74" s="54">
        <v>776.91790033535062</v>
      </c>
      <c r="K74" s="53">
        <v>80.760807242329918</v>
      </c>
      <c r="L74" s="54">
        <v>446.06184240482423</v>
      </c>
      <c r="M74" s="54">
        <v>3.8779877542523309</v>
      </c>
      <c r="N74" s="54">
        <v>324.38098647521048</v>
      </c>
      <c r="O74" s="54">
        <v>62.163211436559664</v>
      </c>
      <c r="P74" s="54">
        <v>85.45202540052361</v>
      </c>
      <c r="Q74" s="54">
        <v>213.44859346710447</v>
      </c>
      <c r="R74" s="55">
        <v>78.198687998589946</v>
      </c>
      <c r="S74" s="55">
        <v>4629.5985345812023</v>
      </c>
    </row>
    <row r="75" spans="1:19" x14ac:dyDescent="0.2">
      <c r="A75" s="45">
        <f t="shared" si="2"/>
        <v>44444</v>
      </c>
      <c r="B75" s="53">
        <v>773.34549920584664</v>
      </c>
      <c r="C75" s="54">
        <v>183.08476752547722</v>
      </c>
      <c r="D75" s="54">
        <v>168.3742042208919</v>
      </c>
      <c r="E75" s="54">
        <v>931.73541620235119</v>
      </c>
      <c r="F75" s="54">
        <v>145.76691497678758</v>
      </c>
      <c r="G75" s="54">
        <v>259.45064341436296</v>
      </c>
      <c r="H75" s="54">
        <v>147.06896728045785</v>
      </c>
      <c r="I75" s="54">
        <v>145.3554751894012</v>
      </c>
      <c r="J75" s="54">
        <v>564.67550061645579</v>
      </c>
      <c r="K75" s="53">
        <v>109.38111253337654</v>
      </c>
      <c r="L75" s="54">
        <v>357.42148873213682</v>
      </c>
      <c r="M75" s="54">
        <v>22.475661565871576</v>
      </c>
      <c r="N75" s="54">
        <v>252.95987032464973</v>
      </c>
      <c r="O75" s="54">
        <v>71.282784151721899</v>
      </c>
      <c r="P75" s="54">
        <v>71.620983953140836</v>
      </c>
      <c r="Q75" s="54">
        <v>122.1078803642053</v>
      </c>
      <c r="R75" s="55">
        <v>51.574405848527306</v>
      </c>
      <c r="S75" s="55">
        <v>3318.8573886319991</v>
      </c>
    </row>
    <row r="76" spans="1:19" x14ac:dyDescent="0.2">
      <c r="A76" s="45">
        <f t="shared" si="2"/>
        <v>44451</v>
      </c>
      <c r="B76" s="53">
        <v>475.40865030668033</v>
      </c>
      <c r="C76" s="54">
        <v>138.7563486031687</v>
      </c>
      <c r="D76" s="54">
        <v>221.88188116498122</v>
      </c>
      <c r="E76" s="54">
        <v>559.82343495047121</v>
      </c>
      <c r="F76" s="54">
        <v>215.64849803896141</v>
      </c>
      <c r="G76" s="54">
        <v>178.53621601371401</v>
      </c>
      <c r="H76" s="54">
        <v>124.6508555087363</v>
      </c>
      <c r="I76" s="54">
        <v>75.294412492591164</v>
      </c>
      <c r="J76" s="54">
        <v>320.18828312718392</v>
      </c>
      <c r="K76" s="53">
        <v>77.088726035133107</v>
      </c>
      <c r="L76" s="54">
        <v>199.82533216998922</v>
      </c>
      <c r="M76" s="54">
        <v>60.06769989719777</v>
      </c>
      <c r="N76" s="54">
        <v>127.70697415874844</v>
      </c>
      <c r="O76" s="54">
        <v>78.750942920542229</v>
      </c>
      <c r="P76" s="54">
        <v>47.446931451509272</v>
      </c>
      <c r="Q76" s="54">
        <v>91.061208530554637</v>
      </c>
      <c r="R76" s="55">
        <v>26.836242092266446</v>
      </c>
      <c r="S76" s="55">
        <v>2310.1885802064935</v>
      </c>
    </row>
    <row r="77" spans="1:19" x14ac:dyDescent="0.2">
      <c r="A77" s="45">
        <f t="shared" si="2"/>
        <v>44458</v>
      </c>
      <c r="B77" s="53">
        <v>470.7680192657258</v>
      </c>
      <c r="C77" s="54">
        <v>123.87903719659096</v>
      </c>
      <c r="D77" s="54">
        <v>147.64798553215428</v>
      </c>
      <c r="E77" s="54">
        <v>490.39012986897978</v>
      </c>
      <c r="F77" s="54">
        <v>191.17546786729622</v>
      </c>
      <c r="G77" s="54">
        <v>130.90459005530113</v>
      </c>
      <c r="H77" s="54">
        <v>131.27853646164812</v>
      </c>
      <c r="I77" s="54">
        <v>44.551648052640417</v>
      </c>
      <c r="J77" s="54">
        <v>250.15417183772286</v>
      </c>
      <c r="K77" s="53">
        <v>93.728355875522368</v>
      </c>
      <c r="L77" s="54">
        <v>153.9602445605608</v>
      </c>
      <c r="M77" s="54">
        <v>63.326843179902994</v>
      </c>
      <c r="N77" s="54">
        <v>172.25322690092077</v>
      </c>
      <c r="O77" s="54">
        <v>80.283653466093142</v>
      </c>
      <c r="P77" s="54">
        <v>62.316170442529057</v>
      </c>
      <c r="Q77" s="54">
        <v>88.102059123625622</v>
      </c>
      <c r="R77" s="55">
        <v>-1.2343497982932377</v>
      </c>
      <c r="S77" s="55">
        <v>1980.7495861380194</v>
      </c>
    </row>
    <row r="78" spans="1:19" x14ac:dyDescent="0.2">
      <c r="A78" s="45">
        <f t="shared" si="2"/>
        <v>44465</v>
      </c>
      <c r="B78" s="53">
        <v>269.41375556179264</v>
      </c>
      <c r="C78" s="54">
        <v>73.680612635587067</v>
      </c>
      <c r="D78" s="54">
        <v>201.84788336691531</v>
      </c>
      <c r="E78" s="54">
        <v>333.77874008104436</v>
      </c>
      <c r="F78" s="54">
        <v>225.47089708644535</v>
      </c>
      <c r="G78" s="54">
        <v>103.3028826637684</v>
      </c>
      <c r="H78" s="54">
        <v>98.501876626978259</v>
      </c>
      <c r="I78" s="54">
        <v>76.841460163654915</v>
      </c>
      <c r="J78" s="54">
        <v>162.52835062301801</v>
      </c>
      <c r="K78" s="53">
        <v>55.148379633116377</v>
      </c>
      <c r="L78" s="54">
        <v>113.65436056950557</v>
      </c>
      <c r="M78" s="54">
        <v>-4.5112427984852275</v>
      </c>
      <c r="N78" s="54">
        <v>63.204484217236825</v>
      </c>
      <c r="O78" s="54">
        <v>84.032466963925117</v>
      </c>
      <c r="P78" s="54">
        <v>13.864372328472513</v>
      </c>
      <c r="Q78" s="54">
        <v>35.386082176948833</v>
      </c>
      <c r="R78" s="55">
        <v>2.9010722715321435</v>
      </c>
      <c r="S78" s="55">
        <v>1545.3664588092834</v>
      </c>
    </row>
    <row r="79" spans="1:19" x14ac:dyDescent="0.2">
      <c r="A79" s="45">
        <f t="shared" si="2"/>
        <v>44472</v>
      </c>
      <c r="B79" s="53">
        <v>331.68674113487577</v>
      </c>
      <c r="C79" s="54">
        <v>66.776065549955547</v>
      </c>
      <c r="D79" s="54">
        <v>112.4072879770381</v>
      </c>
      <c r="E79" s="54">
        <v>170.38068587694966</v>
      </c>
      <c r="F79" s="54">
        <v>146.57344718407967</v>
      </c>
      <c r="G79" s="54">
        <v>74.46451771422096</v>
      </c>
      <c r="H79" s="54">
        <v>67.654541992697318</v>
      </c>
      <c r="I79" s="54">
        <v>35.525971756391641</v>
      </c>
      <c r="J79" s="54">
        <v>137.23023152508131</v>
      </c>
      <c r="K79" s="53">
        <v>52.604020968610953</v>
      </c>
      <c r="L79" s="54">
        <v>167.61149732020181</v>
      </c>
      <c r="M79" s="54">
        <v>16.146382694516319</v>
      </c>
      <c r="N79" s="54">
        <v>93.268185082819059</v>
      </c>
      <c r="O79" s="54">
        <v>83.127321278101363</v>
      </c>
      <c r="P79" s="54">
        <v>19.991956712637204</v>
      </c>
      <c r="Q79" s="54">
        <v>57.455026186668476</v>
      </c>
      <c r="R79" s="55">
        <v>13.999607815904369</v>
      </c>
      <c r="S79" s="55">
        <v>1142.6994907112567</v>
      </c>
    </row>
    <row r="80" spans="1:19" x14ac:dyDescent="0.2">
      <c r="A80" s="45">
        <f t="shared" si="2"/>
        <v>44479</v>
      </c>
      <c r="B80" s="53">
        <v>333.02346272710656</v>
      </c>
      <c r="C80" s="54">
        <v>79.810917599393747</v>
      </c>
      <c r="D80" s="54">
        <v>113.74891268325541</v>
      </c>
      <c r="E80" s="54">
        <v>371.48403761713257</v>
      </c>
      <c r="F80" s="54">
        <v>270.89591095668061</v>
      </c>
      <c r="G80" s="54">
        <v>99.054955789178962</v>
      </c>
      <c r="H80" s="54">
        <v>73.342183680540131</v>
      </c>
      <c r="I80" s="54">
        <v>32.37541288282614</v>
      </c>
      <c r="J80" s="54">
        <v>52.520655006243715</v>
      </c>
      <c r="K80" s="53">
        <v>43.58944518980347</v>
      </c>
      <c r="L80" s="54">
        <v>59.996716092743782</v>
      </c>
      <c r="M80" s="54">
        <v>-15.015652123177631</v>
      </c>
      <c r="N80" s="54">
        <v>72.186970021413742</v>
      </c>
      <c r="O80" s="54">
        <v>103.91110023505234</v>
      </c>
      <c r="P80" s="54">
        <v>23.323528750866117</v>
      </c>
      <c r="Q80" s="54">
        <v>29.746222241488454</v>
      </c>
      <c r="R80" s="55">
        <v>16.171891873923357</v>
      </c>
      <c r="S80" s="55">
        <v>1426.256448942353</v>
      </c>
    </row>
    <row r="81" spans="1:19" x14ac:dyDescent="0.2">
      <c r="A81" s="45">
        <f t="shared" si="2"/>
        <v>44486</v>
      </c>
      <c r="B81" s="53">
        <v>154.31358715830061</v>
      </c>
      <c r="C81" s="54">
        <v>107.41060963490133</v>
      </c>
      <c r="D81" s="54">
        <v>90.242803542382489</v>
      </c>
      <c r="E81" s="54">
        <v>273.21806196286593</v>
      </c>
      <c r="F81" s="54">
        <v>253.43000267417131</v>
      </c>
      <c r="G81" s="54">
        <v>112.09315136816178</v>
      </c>
      <c r="H81" s="54">
        <v>81.338022700143</v>
      </c>
      <c r="I81" s="54">
        <v>9.5415775920150736</v>
      </c>
      <c r="J81" s="54">
        <v>77.336395875561379</v>
      </c>
      <c r="K81" s="53">
        <v>36.623739885441992</v>
      </c>
      <c r="L81" s="54">
        <v>112.83912432008634</v>
      </c>
      <c r="M81" s="54">
        <v>15.696552200973258</v>
      </c>
      <c r="N81" s="54">
        <v>64.9402748383568</v>
      </c>
      <c r="O81" s="54">
        <v>50.123127513838654</v>
      </c>
      <c r="P81" s="54">
        <v>34.502919899313781</v>
      </c>
      <c r="Q81" s="54">
        <v>19.973627637858442</v>
      </c>
      <c r="R81" s="55">
        <v>3.5181308468829684</v>
      </c>
      <c r="S81" s="55">
        <v>1158.924212508542</v>
      </c>
    </row>
    <row r="82" spans="1:19" x14ac:dyDescent="0.2">
      <c r="A82" s="45">
        <f t="shared" si="2"/>
        <v>44493</v>
      </c>
      <c r="B82" s="53">
        <v>191.19697082412722</v>
      </c>
      <c r="C82" s="54">
        <v>93.399300550228759</v>
      </c>
      <c r="D82" s="54">
        <v>70.072378621746338</v>
      </c>
      <c r="E82" s="54">
        <v>179.67134051194284</v>
      </c>
      <c r="F82" s="54">
        <v>132.01466680116971</v>
      </c>
      <c r="G82" s="54">
        <v>-34.248343563495951</v>
      </c>
      <c r="H82" s="54">
        <v>55.701399384714591</v>
      </c>
      <c r="I82" s="54">
        <v>27.879687280223379</v>
      </c>
      <c r="J82" s="54">
        <v>79.450734113988574</v>
      </c>
      <c r="K82" s="53">
        <v>14.570043872351619</v>
      </c>
      <c r="L82" s="54">
        <v>70.832419990922574</v>
      </c>
      <c r="M82" s="54">
        <v>-16.5297370923941</v>
      </c>
      <c r="N82" s="54">
        <v>0.47618777725728023</v>
      </c>
      <c r="O82" s="54">
        <v>73.242899495571407</v>
      </c>
      <c r="P82" s="54">
        <v>33.583390418237457</v>
      </c>
      <c r="Q82" s="54">
        <v>49.737348837758134</v>
      </c>
      <c r="R82" s="55">
        <v>2.2013465883713366</v>
      </c>
      <c r="S82" s="55">
        <v>829.38647808810856</v>
      </c>
    </row>
    <row r="83" spans="1:19" x14ac:dyDescent="0.2">
      <c r="A83" s="45">
        <f t="shared" si="2"/>
        <v>44500</v>
      </c>
      <c r="B83" s="53">
        <v>240.31801147719762</v>
      </c>
      <c r="C83" s="54">
        <v>131.47022543836613</v>
      </c>
      <c r="D83" s="54">
        <v>147.51383923313097</v>
      </c>
      <c r="E83" s="54">
        <v>336.74791208731767</v>
      </c>
      <c r="F83" s="54">
        <v>212.86588774962615</v>
      </c>
      <c r="G83" s="54">
        <v>140.94723326403755</v>
      </c>
      <c r="H83" s="54">
        <v>87.451614343562028</v>
      </c>
      <c r="I83" s="54">
        <v>158.31604842087586</v>
      </c>
      <c r="J83" s="54">
        <v>78.133016144923204</v>
      </c>
      <c r="K83" s="53">
        <v>31.1185207119849</v>
      </c>
      <c r="L83" s="54">
        <v>73.89207810957771</v>
      </c>
      <c r="M83" s="54">
        <v>-6.1283248577242944</v>
      </c>
      <c r="N83" s="54">
        <v>29.683440127168126</v>
      </c>
      <c r="O83" s="54">
        <v>108.92807494210808</v>
      </c>
      <c r="P83" s="54">
        <v>50.006963917204487</v>
      </c>
      <c r="Q83" s="54">
        <v>10.732526440934464</v>
      </c>
      <c r="R83" s="55">
        <v>11.164373951370465</v>
      </c>
      <c r="S83" s="55">
        <v>1533.7637881590017</v>
      </c>
    </row>
    <row r="84" spans="1:19" x14ac:dyDescent="0.2">
      <c r="A84" s="45">
        <f t="shared" si="2"/>
        <v>44507</v>
      </c>
      <c r="B84" s="53">
        <v>294.65838728143717</v>
      </c>
      <c r="C84" s="54">
        <v>139.82121252414964</v>
      </c>
      <c r="D84" s="54">
        <v>89.167619915575415</v>
      </c>
      <c r="E84" s="54">
        <v>270.35462544030997</v>
      </c>
      <c r="F84" s="54">
        <v>240.72818042965389</v>
      </c>
      <c r="G84" s="54">
        <v>169.66789128530502</v>
      </c>
      <c r="H84" s="54">
        <v>117.28725021235556</v>
      </c>
      <c r="I84" s="54">
        <v>80.739157286207274</v>
      </c>
      <c r="J84" s="54">
        <v>141.50709900278014</v>
      </c>
      <c r="K84" s="53">
        <v>54.705747307199971</v>
      </c>
      <c r="L84" s="54">
        <v>124.87715011483101</v>
      </c>
      <c r="M84" s="54">
        <v>-15.329350715064379</v>
      </c>
      <c r="N84" s="54">
        <v>50.800456499364032</v>
      </c>
      <c r="O84" s="54">
        <v>67.068668380453687</v>
      </c>
      <c r="P84" s="54">
        <v>68.973676128639255</v>
      </c>
      <c r="Q84" s="54">
        <v>25.819526398670405</v>
      </c>
      <c r="R84" s="55">
        <v>22.47494581345228</v>
      </c>
      <c r="S84" s="55">
        <v>1543.9314233778532</v>
      </c>
    </row>
    <row r="85" spans="1:19" x14ac:dyDescent="0.2">
      <c r="A85" s="45">
        <f t="shared" si="2"/>
        <v>44514</v>
      </c>
      <c r="B85" s="53">
        <v>292.37801147719756</v>
      </c>
      <c r="C85" s="54">
        <v>117.7371371699532</v>
      </c>
      <c r="D85" s="54">
        <v>127.66713719050654</v>
      </c>
      <c r="E85" s="54">
        <v>235.1966588706025</v>
      </c>
      <c r="F85" s="54">
        <v>164.2109762558805</v>
      </c>
      <c r="G85" s="54">
        <v>42.994501503146466</v>
      </c>
      <c r="H85" s="54">
        <v>119.03204619048245</v>
      </c>
      <c r="I85" s="54">
        <v>112.62362355325718</v>
      </c>
      <c r="J85" s="54">
        <v>44.96697272097208</v>
      </c>
      <c r="K85" s="53">
        <v>30.555254244882974</v>
      </c>
      <c r="L85" s="54">
        <v>3.9754369203634496</v>
      </c>
      <c r="M85" s="54">
        <v>33.723991725194708</v>
      </c>
      <c r="N85" s="54">
        <v>43.999929494680941</v>
      </c>
      <c r="O85" s="54">
        <v>89.549344043635756</v>
      </c>
      <c r="P85" s="54">
        <v>49.298983443815999</v>
      </c>
      <c r="Q85" s="54">
        <v>34.672509441216164</v>
      </c>
      <c r="R85" s="55">
        <v>-16.34107364608235</v>
      </c>
      <c r="S85" s="55">
        <v>1256.8070649320161</v>
      </c>
    </row>
    <row r="86" spans="1:19" x14ac:dyDescent="0.2">
      <c r="A86" s="45">
        <f t="shared" si="2"/>
        <v>44521</v>
      </c>
      <c r="B86" s="53">
        <v>324.51558615768795</v>
      </c>
      <c r="C86" s="54">
        <v>85.464306235301251</v>
      </c>
      <c r="D86" s="54">
        <v>-22.081043340171618</v>
      </c>
      <c r="E86" s="54">
        <v>333.96152631125142</v>
      </c>
      <c r="F86" s="54">
        <v>100.37535276278311</v>
      </c>
      <c r="G86" s="54">
        <v>84.740157199544797</v>
      </c>
      <c r="H86" s="54">
        <v>108.4144719958002</v>
      </c>
      <c r="I86" s="54">
        <v>44.437098537842303</v>
      </c>
      <c r="J86" s="54">
        <v>139.23698938270263</v>
      </c>
      <c r="K86" s="53">
        <v>63.579139602866022</v>
      </c>
      <c r="L86" s="54">
        <v>92.877437517882413</v>
      </c>
      <c r="M86" s="54">
        <v>-80.752823454940199</v>
      </c>
      <c r="N86" s="54">
        <v>59.121375982463746</v>
      </c>
      <c r="O86" s="54">
        <v>64.661798837840138</v>
      </c>
      <c r="P86" s="54">
        <v>58.745321335581195</v>
      </c>
      <c r="Q86" s="54">
        <v>1.8606281974115859</v>
      </c>
      <c r="R86" s="55">
        <v>-2.0485626049579082</v>
      </c>
      <c r="S86" s="55">
        <v>1221.145488582828</v>
      </c>
    </row>
    <row r="87" spans="1:19" x14ac:dyDescent="0.2">
      <c r="A87" s="45">
        <f t="shared" si="2"/>
        <v>44528</v>
      </c>
      <c r="B87" s="53">
        <v>426.20220667400463</v>
      </c>
      <c r="C87" s="54">
        <v>74.057274201152609</v>
      </c>
      <c r="D87" s="54">
        <v>209.06882141281358</v>
      </c>
      <c r="E87" s="54">
        <v>411.40880990373353</v>
      </c>
      <c r="F87" s="54">
        <v>360.96832282206503</v>
      </c>
      <c r="G87" s="54">
        <v>199.66011826120996</v>
      </c>
      <c r="H87" s="54">
        <v>40.39103618181656</v>
      </c>
      <c r="I87" s="54">
        <v>80.476826220766611</v>
      </c>
      <c r="J87" s="54">
        <v>98.705071203304442</v>
      </c>
      <c r="K87" s="53">
        <v>69.243664510999452</v>
      </c>
      <c r="L87" s="54">
        <v>85.159553748603059</v>
      </c>
      <c r="M87" s="54">
        <v>-16.121566398620132</v>
      </c>
      <c r="N87" s="54">
        <v>67.514056116550535</v>
      </c>
      <c r="O87" s="54">
        <v>80.728485231161983</v>
      </c>
      <c r="P87" s="54">
        <v>17.115390093783518</v>
      </c>
      <c r="Q87" s="54">
        <v>20.638162979835755</v>
      </c>
      <c r="R87" s="55">
        <v>15.461315171061642</v>
      </c>
      <c r="S87" s="55">
        <v>1900.9384868808374</v>
      </c>
    </row>
    <row r="88" spans="1:19" x14ac:dyDescent="0.2">
      <c r="A88" s="45">
        <f t="shared" si="2"/>
        <v>44535</v>
      </c>
      <c r="B88" s="53">
        <v>394.98031466740917</v>
      </c>
      <c r="C88" s="54">
        <v>75.830237207630944</v>
      </c>
      <c r="D88" s="54">
        <v>279.29224189226215</v>
      </c>
      <c r="E88" s="54">
        <v>393.83135960910931</v>
      </c>
      <c r="F88" s="54">
        <v>200.66973714248593</v>
      </c>
      <c r="G88" s="54">
        <v>171.07639930562482</v>
      </c>
      <c r="H88" s="54">
        <v>53.478297317666772</v>
      </c>
      <c r="I88" s="54">
        <v>14.508821085917248</v>
      </c>
      <c r="J88" s="54">
        <v>136.68251668911807</v>
      </c>
      <c r="K88" s="53">
        <v>81.314229169700511</v>
      </c>
      <c r="L88" s="54">
        <v>131.71503638522285</v>
      </c>
      <c r="M88" s="54">
        <v>12.810319800210721</v>
      </c>
      <c r="N88" s="54">
        <v>114.90853488295795</v>
      </c>
      <c r="O88" s="54">
        <v>126.15634564019547</v>
      </c>
      <c r="P88" s="54">
        <v>38.447851733559446</v>
      </c>
      <c r="Q88" s="54">
        <v>66.750654704832073</v>
      </c>
      <c r="R88" s="55">
        <v>99.187304117611461</v>
      </c>
      <c r="S88" s="55">
        <v>1720.3499249173001</v>
      </c>
    </row>
    <row r="89" spans="1:19" x14ac:dyDescent="0.2">
      <c r="A89" s="45">
        <f t="shared" si="2"/>
        <v>44542</v>
      </c>
      <c r="B89" s="53">
        <v>1035.6179205101678</v>
      </c>
      <c r="C89" s="54">
        <v>109.76860597886377</v>
      </c>
      <c r="D89" s="54">
        <v>600.72549016610174</v>
      </c>
      <c r="E89" s="54">
        <v>464.4942429591631</v>
      </c>
      <c r="F89" s="54">
        <v>413.82717175084042</v>
      </c>
      <c r="G89" s="54">
        <v>160.76965561110501</v>
      </c>
      <c r="H89" s="54">
        <v>83.477459331915554</v>
      </c>
      <c r="I89" s="54">
        <v>91.941594104836099</v>
      </c>
      <c r="J89" s="54">
        <v>224.16921565217706</v>
      </c>
      <c r="K89" s="53">
        <v>69.007119204785482</v>
      </c>
      <c r="L89" s="54">
        <v>162.86395402967764</v>
      </c>
      <c r="M89" s="54">
        <v>126.08657212795731</v>
      </c>
      <c r="N89" s="54">
        <v>60.563763407652004</v>
      </c>
      <c r="O89" s="54">
        <v>196.85958389414481</v>
      </c>
      <c r="P89" s="54">
        <v>13.476034015165027</v>
      </c>
      <c r="Q89" s="54">
        <v>46.202375836211672</v>
      </c>
      <c r="R89" s="55">
        <v>86.144891855510139</v>
      </c>
      <c r="S89" s="55">
        <v>3184.7913560651359</v>
      </c>
    </row>
    <row r="90" spans="1:19" x14ac:dyDescent="0.2">
      <c r="A90" s="45">
        <f t="shared" si="2"/>
        <v>44549</v>
      </c>
      <c r="B90" s="53">
        <v>910.15215125489317</v>
      </c>
      <c r="C90" s="54">
        <v>166.01194489861427</v>
      </c>
      <c r="D90" s="54">
        <v>447.72800763197483</v>
      </c>
      <c r="E90" s="54">
        <v>667.80090522878254</v>
      </c>
      <c r="F90" s="54">
        <v>448.67301646334863</v>
      </c>
      <c r="G90" s="54">
        <v>253.54266835219744</v>
      </c>
      <c r="H90" s="54">
        <v>149.46822753248438</v>
      </c>
      <c r="I90" s="54">
        <v>163.33456675218827</v>
      </c>
      <c r="J90" s="54">
        <v>353.1419075564072</v>
      </c>
      <c r="K90" s="53">
        <v>113.78738744144083</v>
      </c>
      <c r="L90" s="54">
        <v>235.8374784227783</v>
      </c>
      <c r="M90" s="54">
        <v>110.9359073728649</v>
      </c>
      <c r="N90" s="54">
        <v>187.24863274368636</v>
      </c>
      <c r="O90" s="54">
        <v>192.39092801241821</v>
      </c>
      <c r="P90" s="54">
        <v>14.511489273700391</v>
      </c>
      <c r="Q90" s="54">
        <v>118.49604583045175</v>
      </c>
      <c r="R90" s="55">
        <v>77.186508232274775</v>
      </c>
      <c r="S90" s="55">
        <v>3559.853395670907</v>
      </c>
    </row>
    <row r="91" spans="1:19" x14ac:dyDescent="0.2">
      <c r="A91" s="45">
        <f t="shared" si="2"/>
        <v>44556</v>
      </c>
      <c r="B91" s="53">
        <v>950.42792051016795</v>
      </c>
      <c r="C91" s="54">
        <v>169.56836088777112</v>
      </c>
      <c r="D91" s="54">
        <v>251.8720334846264</v>
      </c>
      <c r="E91" s="54">
        <v>880.32782993769979</v>
      </c>
      <c r="F91" s="54">
        <v>440.19218253958502</v>
      </c>
      <c r="G91" s="54">
        <v>176.4045117203043</v>
      </c>
      <c r="H91" s="54">
        <v>124.90302776794192</v>
      </c>
      <c r="I91" s="54">
        <v>256.48622090234733</v>
      </c>
      <c r="J91" s="54">
        <v>314.51539922976633</v>
      </c>
      <c r="K91" s="53">
        <v>111.26884417974605</v>
      </c>
      <c r="L91" s="54">
        <v>215.07412346337782</v>
      </c>
      <c r="M91" s="54">
        <v>79.321225810835358</v>
      </c>
      <c r="N91" s="54">
        <v>178.43766318988992</v>
      </c>
      <c r="O91" s="54">
        <v>193.01566614284201</v>
      </c>
      <c r="P91" s="54">
        <v>93.9180107092387</v>
      </c>
      <c r="Q91" s="54">
        <v>101.7121725170208</v>
      </c>
      <c r="R91" s="55">
        <v>81.824929288160376</v>
      </c>
      <c r="S91" s="55">
        <v>3564.6974869801634</v>
      </c>
    </row>
    <row r="92" spans="1:19" x14ac:dyDescent="0.2">
      <c r="A92" s="45">
        <f t="shared" si="2"/>
        <v>44563</v>
      </c>
      <c r="B92" s="53">
        <v>795.71371135470963</v>
      </c>
      <c r="C92" s="54">
        <v>120.88469762915412</v>
      </c>
      <c r="D92" s="54">
        <v>64.455179999048596</v>
      </c>
      <c r="E92" s="54">
        <v>700.56825877289498</v>
      </c>
      <c r="F92" s="54">
        <v>302.79207463826901</v>
      </c>
      <c r="G92" s="54">
        <v>215.22674164319244</v>
      </c>
      <c r="H92" s="54">
        <v>85.586383512321675</v>
      </c>
      <c r="I92" s="54">
        <v>87.429412524330814</v>
      </c>
      <c r="J92" s="54">
        <v>358.06584667136042</v>
      </c>
      <c r="K92" s="53">
        <v>91.463217770033992</v>
      </c>
      <c r="L92" s="54">
        <v>154.67102623168984</v>
      </c>
      <c r="M92" s="54">
        <v>77.818850585578616</v>
      </c>
      <c r="N92" s="54">
        <v>140.83688796472143</v>
      </c>
      <c r="O92" s="54">
        <v>110.41692802919312</v>
      </c>
      <c r="P92" s="54">
        <v>59.910542220747203</v>
      </c>
      <c r="Q92" s="54">
        <v>122.56119944541484</v>
      </c>
      <c r="R92" s="55">
        <v>11.022211484042657</v>
      </c>
      <c r="S92" s="55">
        <v>2730.7223067452906</v>
      </c>
    </row>
    <row r="93" spans="1:19" x14ac:dyDescent="0.2">
      <c r="A93" s="45">
        <f t="shared" si="2"/>
        <v>44570</v>
      </c>
      <c r="B93" s="53">
        <v>648.4057775603228</v>
      </c>
      <c r="C93" s="54">
        <v>173.67783061319642</v>
      </c>
      <c r="D93" s="54">
        <v>48.495113278969484</v>
      </c>
      <c r="E93" s="54">
        <v>514.75195917165343</v>
      </c>
      <c r="F93" s="54">
        <v>289.11475168059314</v>
      </c>
      <c r="G93" s="54">
        <v>113.95170570006724</v>
      </c>
      <c r="H93" s="54">
        <v>69.962829432817216</v>
      </c>
      <c r="I93" s="54">
        <v>101.0919742273253</v>
      </c>
      <c r="J93" s="54">
        <v>352.76348302077338</v>
      </c>
      <c r="K93" s="53">
        <v>70.911039525208835</v>
      </c>
      <c r="L93" s="54">
        <v>211.96365662973699</v>
      </c>
      <c r="M93" s="54">
        <v>-66.315527260987039</v>
      </c>
      <c r="N93" s="54">
        <v>107.75496186199092</v>
      </c>
      <c r="O93" s="54">
        <v>60.857244805268749</v>
      </c>
      <c r="P93" s="54">
        <v>63.848396637298492</v>
      </c>
      <c r="Q93" s="54">
        <v>114.7281436741203</v>
      </c>
      <c r="R93" s="55">
        <v>14.640651974483092</v>
      </c>
      <c r="S93" s="55">
        <v>2312.2154246857426</v>
      </c>
    </row>
    <row r="94" spans="1:19" x14ac:dyDescent="0.2">
      <c r="A94" s="45">
        <f t="shared" si="2"/>
        <v>44577</v>
      </c>
      <c r="B94" s="53">
        <v>397.70158977234973</v>
      </c>
      <c r="C94" s="54">
        <v>114.33466695322124</v>
      </c>
      <c r="D94" s="54">
        <v>31.198718482470895</v>
      </c>
      <c r="E94" s="54">
        <v>347.78792651180697</v>
      </c>
      <c r="F94" s="54">
        <v>153.76172209458025</v>
      </c>
      <c r="G94" s="54">
        <v>94.699877663255734</v>
      </c>
      <c r="H94" s="54">
        <v>62.484721949392849</v>
      </c>
      <c r="I94" s="54">
        <v>68.17537561279255</v>
      </c>
      <c r="J94" s="54">
        <v>209.25309546444589</v>
      </c>
      <c r="K94" s="53">
        <v>67.890481603984867</v>
      </c>
      <c r="L94" s="54">
        <v>138.63210327257229</v>
      </c>
      <c r="M94" s="54">
        <v>32.524324844689147</v>
      </c>
      <c r="N94" s="54">
        <v>62.121431747445399</v>
      </c>
      <c r="O94" s="54">
        <v>62.287027104302865</v>
      </c>
      <c r="P94" s="54">
        <v>61.442294637770189</v>
      </c>
      <c r="Q94" s="54">
        <v>75.900123652290915</v>
      </c>
      <c r="R94" s="55">
        <v>-22.795750931121745</v>
      </c>
      <c r="S94" s="55">
        <v>1479.3976945042814</v>
      </c>
    </row>
    <row r="95" spans="1:19" x14ac:dyDescent="0.2">
      <c r="A95" s="45">
        <f t="shared" si="2"/>
        <v>44584</v>
      </c>
      <c r="B95" s="53">
        <v>295.29486953024093</v>
      </c>
      <c r="C95" s="54">
        <v>62.195452934945934</v>
      </c>
      <c r="D95" s="54">
        <v>70.662591652971287</v>
      </c>
      <c r="E95" s="54">
        <v>214.85296956337061</v>
      </c>
      <c r="F95" s="54">
        <v>193.10704055886686</v>
      </c>
      <c r="G95" s="54">
        <v>116.30769677172714</v>
      </c>
      <c r="H95" s="54">
        <v>60.664239029928837</v>
      </c>
      <c r="I95" s="54">
        <v>29.86057755189097</v>
      </c>
      <c r="J95" s="54">
        <v>138.05074427081342</v>
      </c>
      <c r="K95" s="53">
        <v>30.034799227676359</v>
      </c>
      <c r="L95" s="54">
        <v>5.6380444905564104</v>
      </c>
      <c r="M95" s="54">
        <v>15.706001543307934</v>
      </c>
      <c r="N95" s="54">
        <v>-12.43283801342011</v>
      </c>
      <c r="O95" s="54">
        <v>112.64415056824186</v>
      </c>
      <c r="P95" s="54">
        <v>32.034559085479572</v>
      </c>
      <c r="Q95" s="54">
        <v>18.895147879880199</v>
      </c>
      <c r="R95" s="55">
        <v>13.483343841307203</v>
      </c>
      <c r="S95" s="55">
        <v>1180.9961818648335</v>
      </c>
    </row>
    <row r="96" spans="1:19" x14ac:dyDescent="0.2">
      <c r="A96" s="45">
        <f t="shared" si="2"/>
        <v>44591</v>
      </c>
      <c r="B96" s="53">
        <v>282.30480547572506</v>
      </c>
      <c r="C96" s="54">
        <v>61.616913855788425</v>
      </c>
      <c r="D96" s="54">
        <v>105.29490266709581</v>
      </c>
      <c r="E96" s="54">
        <v>240.64400177983407</v>
      </c>
      <c r="F96" s="54">
        <v>270.17337608812988</v>
      </c>
      <c r="G96" s="54">
        <v>93.666002170746992</v>
      </c>
      <c r="H96" s="54">
        <v>27.256075158560918</v>
      </c>
      <c r="I96" s="54">
        <v>-4.0192654272037771</v>
      </c>
      <c r="J96" s="54">
        <v>151.31580272337385</v>
      </c>
      <c r="K96" s="53">
        <v>31.27658196447068</v>
      </c>
      <c r="L96" s="54">
        <v>131.07082721525694</v>
      </c>
      <c r="M96" s="54">
        <v>22.213199292041168</v>
      </c>
      <c r="N96" s="54">
        <v>-13.882897923908843</v>
      </c>
      <c r="O96" s="54">
        <v>22.917252725785659</v>
      </c>
      <c r="P96" s="54">
        <v>32.84397318669339</v>
      </c>
      <c r="Q96" s="54">
        <v>38.610280779182858</v>
      </c>
      <c r="R96" s="55">
        <v>10.65657946941468</v>
      </c>
      <c r="S96" s="55">
        <v>1232.2718799192444</v>
      </c>
    </row>
    <row r="97" spans="1:19" x14ac:dyDescent="0.2">
      <c r="A97" s="45">
        <f t="shared" si="2"/>
        <v>44598</v>
      </c>
      <c r="B97" s="53">
        <v>273.85388517596516</v>
      </c>
      <c r="C97" s="54">
        <v>37.344472469333994</v>
      </c>
      <c r="D97" s="54">
        <v>158.33718344307295</v>
      </c>
      <c r="E97" s="54">
        <v>147.51148531986769</v>
      </c>
      <c r="F97" s="54">
        <v>127.17379709840168</v>
      </c>
      <c r="G97" s="54">
        <v>46.830082686915603</v>
      </c>
      <c r="H97" s="54">
        <v>49.202447662571672</v>
      </c>
      <c r="I97" s="54">
        <v>1.9367248847426026</v>
      </c>
      <c r="J97" s="54">
        <v>32.190244583365256</v>
      </c>
      <c r="K97" s="53">
        <v>42.553804707464735</v>
      </c>
      <c r="L97" s="54">
        <v>62.456629659601845</v>
      </c>
      <c r="M97" s="54">
        <v>43.350782967505552</v>
      </c>
      <c r="N97" s="54">
        <v>-13.658933522247082</v>
      </c>
      <c r="O97" s="54">
        <v>102.97625681160679</v>
      </c>
      <c r="P97" s="54">
        <v>27.362394977791325</v>
      </c>
      <c r="Q97" s="54">
        <v>48.694414614195239</v>
      </c>
      <c r="R97" s="55">
        <v>63.346631848800541</v>
      </c>
      <c r="S97" s="55">
        <v>874.38032332425246</v>
      </c>
    </row>
    <row r="98" spans="1:19" x14ac:dyDescent="0.2">
      <c r="A98" s="45">
        <f t="shared" si="2"/>
        <v>44605</v>
      </c>
      <c r="B98" s="53">
        <v>205.38307799396944</v>
      </c>
      <c r="C98" s="54">
        <v>93.031800828299311</v>
      </c>
      <c r="D98" s="54">
        <v>106.63639803194519</v>
      </c>
      <c r="E98" s="54">
        <v>90.662978508564038</v>
      </c>
      <c r="F98" s="54">
        <v>145.25648857101646</v>
      </c>
      <c r="G98" s="54">
        <v>76.540986349736158</v>
      </c>
      <c r="H98" s="54">
        <v>11.014625457572663</v>
      </c>
      <c r="I98" s="54">
        <v>20.274307841456675</v>
      </c>
      <c r="J98" s="54">
        <v>57.981749741417275</v>
      </c>
      <c r="K98" s="53">
        <v>43.535770208615546</v>
      </c>
      <c r="L98" s="54">
        <v>32.714303563140163</v>
      </c>
      <c r="M98" s="54">
        <v>0.85895697300321672</v>
      </c>
      <c r="N98" s="54">
        <v>-22.966249955455964</v>
      </c>
      <c r="O98" s="54">
        <v>29.964958947170999</v>
      </c>
      <c r="P98" s="54">
        <v>41.988064270312151</v>
      </c>
      <c r="Q98" s="54">
        <v>49.158444202175815</v>
      </c>
      <c r="R98" s="55">
        <v>40.075455682996164</v>
      </c>
      <c r="S98" s="55">
        <v>806.78241332392281</v>
      </c>
    </row>
    <row r="99" spans="1:19" x14ac:dyDescent="0.2">
      <c r="A99" s="45">
        <f t="shared" si="2"/>
        <v>44612</v>
      </c>
      <c r="B99" s="53">
        <v>164.27623445483255</v>
      </c>
      <c r="C99" s="54">
        <v>83.111463709639054</v>
      </c>
      <c r="D99" s="54">
        <v>80.59797888164826</v>
      </c>
      <c r="E99" s="54">
        <v>56.691604801913172</v>
      </c>
      <c r="F99" s="54">
        <v>218.50477063555968</v>
      </c>
      <c r="G99" s="54">
        <v>131.33585431083111</v>
      </c>
      <c r="H99" s="54">
        <v>47.123891747449761</v>
      </c>
      <c r="I99" s="54">
        <v>74.16916280435089</v>
      </c>
      <c r="J99" s="54">
        <v>6.3982686214897058</v>
      </c>
      <c r="K99" s="53">
        <v>52.703733401671968</v>
      </c>
      <c r="L99" s="54">
        <v>22.027833371585871</v>
      </c>
      <c r="M99" s="54">
        <v>-30.100940692851907</v>
      </c>
      <c r="N99" s="54">
        <v>-43.769573666623103</v>
      </c>
      <c r="O99" s="54">
        <v>38.220200591481159</v>
      </c>
      <c r="P99" s="54">
        <v>46.035277221410468</v>
      </c>
      <c r="Q99" s="54">
        <v>17.559992244456993</v>
      </c>
      <c r="R99" s="55">
        <v>21.921300049734441</v>
      </c>
      <c r="S99" s="55">
        <v>862.209229967797</v>
      </c>
    </row>
    <row r="100" spans="1:19" x14ac:dyDescent="0.2">
      <c r="A100" s="45">
        <f t="shared" si="2"/>
        <v>44619</v>
      </c>
      <c r="B100" s="53">
        <v>278.02566781304336</v>
      </c>
      <c r="C100" s="54">
        <v>46.545214094495009</v>
      </c>
      <c r="D100" s="54">
        <v>64.112217864796094</v>
      </c>
      <c r="E100" s="54">
        <v>216.05006053608236</v>
      </c>
      <c r="F100" s="54">
        <v>217.99460633439105</v>
      </c>
      <c r="G100" s="54">
        <v>101.61632496368679</v>
      </c>
      <c r="H100" s="54">
        <v>22.815134281753984</v>
      </c>
      <c r="I100" s="54">
        <v>26.327705476855385</v>
      </c>
      <c r="J100" s="54">
        <v>41.776433422417881</v>
      </c>
      <c r="K100" s="53">
        <v>35.76140443825426</v>
      </c>
      <c r="L100" s="54">
        <v>30.445696345239639</v>
      </c>
      <c r="M100" s="54">
        <v>-16.973809659141011</v>
      </c>
      <c r="N100" s="54">
        <v>61.635941756400541</v>
      </c>
      <c r="O100" s="54">
        <v>62.347739168899238</v>
      </c>
      <c r="P100" s="54">
        <v>32.061369266374186</v>
      </c>
      <c r="Q100" s="54">
        <v>64.230651117920814</v>
      </c>
      <c r="R100" s="55">
        <v>-24.108356274028324</v>
      </c>
      <c r="S100" s="55">
        <v>1015.2633647875155</v>
      </c>
    </row>
    <row r="101" spans="1:19" x14ac:dyDescent="0.2">
      <c r="A101" s="45">
        <f t="shared" si="2"/>
        <v>44626</v>
      </c>
      <c r="B101" s="56"/>
      <c r="C101" s="10"/>
      <c r="D101" s="10"/>
      <c r="E101" s="10"/>
      <c r="F101" s="10"/>
      <c r="G101" s="10"/>
      <c r="H101" s="10"/>
      <c r="I101" s="10"/>
      <c r="J101" s="10"/>
      <c r="K101" s="56"/>
      <c r="L101" s="10"/>
      <c r="M101" s="10"/>
      <c r="N101" s="10"/>
      <c r="O101" s="10"/>
      <c r="P101" s="10"/>
      <c r="Q101" s="10"/>
      <c r="R101" s="57"/>
      <c r="S101" s="57"/>
    </row>
    <row r="102" spans="1:19" x14ac:dyDescent="0.2">
      <c r="A102" s="45">
        <f t="shared" si="2"/>
        <v>44633</v>
      </c>
      <c r="B102" s="56"/>
      <c r="C102" s="10"/>
      <c r="D102" s="10"/>
      <c r="E102" s="10"/>
      <c r="F102" s="10"/>
      <c r="G102" s="10"/>
      <c r="H102" s="10"/>
      <c r="I102" s="10"/>
      <c r="J102" s="10"/>
      <c r="K102" s="56"/>
      <c r="L102" s="10"/>
      <c r="M102" s="10"/>
      <c r="N102" s="10"/>
      <c r="O102" s="10"/>
      <c r="P102" s="10"/>
      <c r="Q102" s="10"/>
      <c r="R102" s="57"/>
      <c r="S102" s="57"/>
    </row>
    <row r="103" spans="1:19" x14ac:dyDescent="0.2">
      <c r="A103" s="45">
        <f t="shared" si="2"/>
        <v>44640</v>
      </c>
      <c r="B103" s="56"/>
      <c r="C103" s="10"/>
      <c r="D103" s="10"/>
      <c r="E103" s="10"/>
      <c r="F103" s="10"/>
      <c r="G103" s="10"/>
      <c r="H103" s="10"/>
      <c r="I103" s="10"/>
      <c r="J103" s="10"/>
      <c r="K103" s="56"/>
      <c r="L103" s="10"/>
      <c r="M103" s="10"/>
      <c r="N103" s="10"/>
      <c r="O103" s="10"/>
      <c r="P103" s="10"/>
      <c r="Q103" s="10"/>
      <c r="R103" s="57"/>
      <c r="S103" s="57"/>
    </row>
    <row r="104" spans="1:19" x14ac:dyDescent="0.2">
      <c r="A104" s="45">
        <f t="shared" si="2"/>
        <v>44647</v>
      </c>
      <c r="B104" s="56"/>
      <c r="C104" s="10"/>
      <c r="D104" s="10"/>
      <c r="E104" s="10"/>
      <c r="F104" s="10"/>
      <c r="G104" s="10"/>
      <c r="H104" s="10"/>
      <c r="I104" s="10"/>
      <c r="J104" s="10"/>
      <c r="K104" s="56"/>
      <c r="L104" s="10"/>
      <c r="M104" s="10"/>
      <c r="N104" s="10"/>
      <c r="O104" s="10"/>
      <c r="P104" s="10"/>
      <c r="Q104" s="10"/>
      <c r="R104" s="57"/>
      <c r="S104" s="57"/>
    </row>
    <row r="105" spans="1:19" x14ac:dyDescent="0.2">
      <c r="A105" s="45">
        <f t="shared" si="2"/>
        <v>44654</v>
      </c>
      <c r="B105" s="56"/>
      <c r="C105" s="10"/>
      <c r="D105" s="10"/>
      <c r="E105" s="10"/>
      <c r="F105" s="10"/>
      <c r="G105" s="10"/>
      <c r="H105" s="10"/>
      <c r="I105" s="10"/>
      <c r="J105" s="10"/>
      <c r="K105" s="56"/>
      <c r="L105" s="10"/>
      <c r="M105" s="10"/>
      <c r="N105" s="10"/>
      <c r="O105" s="10"/>
      <c r="P105" s="10"/>
      <c r="Q105" s="10"/>
      <c r="R105" s="57"/>
      <c r="S105" s="57"/>
    </row>
    <row r="106" spans="1:19" x14ac:dyDescent="0.2">
      <c r="A106" s="45">
        <f t="shared" si="2"/>
        <v>44661</v>
      </c>
      <c r="B106" s="56"/>
      <c r="C106" s="10"/>
      <c r="D106" s="10"/>
      <c r="E106" s="10"/>
      <c r="F106" s="10"/>
      <c r="G106" s="10"/>
      <c r="H106" s="10"/>
      <c r="I106" s="10"/>
      <c r="J106" s="10"/>
      <c r="K106" s="56"/>
      <c r="L106" s="10"/>
      <c r="M106" s="10"/>
      <c r="N106" s="10"/>
      <c r="O106" s="10"/>
      <c r="P106" s="10"/>
      <c r="Q106" s="10"/>
      <c r="R106" s="57"/>
      <c r="S106" s="57"/>
    </row>
    <row r="107" spans="1:19" x14ac:dyDescent="0.2">
      <c r="A107" s="45">
        <f t="shared" si="2"/>
        <v>44668</v>
      </c>
      <c r="B107" s="56"/>
      <c r="C107" s="10"/>
      <c r="D107" s="10"/>
      <c r="E107" s="10"/>
      <c r="F107" s="10"/>
      <c r="G107" s="10"/>
      <c r="H107" s="10"/>
      <c r="I107" s="10"/>
      <c r="J107" s="10"/>
      <c r="K107" s="56"/>
      <c r="L107" s="10"/>
      <c r="M107" s="10"/>
      <c r="N107" s="10"/>
      <c r="O107" s="10"/>
      <c r="P107" s="10"/>
      <c r="Q107" s="10"/>
      <c r="R107" s="57"/>
      <c r="S107" s="57"/>
    </row>
    <row r="108" spans="1:19" x14ac:dyDescent="0.2">
      <c r="A108" s="45">
        <f t="shared" si="2"/>
        <v>44675</v>
      </c>
      <c r="B108" s="56"/>
      <c r="C108" s="10"/>
      <c r="D108" s="10"/>
      <c r="E108" s="10"/>
      <c r="F108" s="10"/>
      <c r="G108" s="10"/>
      <c r="H108" s="10"/>
      <c r="I108" s="10"/>
      <c r="J108" s="10"/>
      <c r="K108" s="56"/>
      <c r="L108" s="10"/>
      <c r="M108" s="10"/>
      <c r="N108" s="10"/>
      <c r="O108" s="10"/>
      <c r="P108" s="10"/>
      <c r="Q108" s="10"/>
      <c r="R108" s="57"/>
      <c r="S108" s="57"/>
    </row>
    <row r="109" spans="1:19" x14ac:dyDescent="0.2">
      <c r="A109" s="45">
        <f t="shared" si="2"/>
        <v>44682</v>
      </c>
      <c r="B109" s="56"/>
      <c r="C109" s="10"/>
      <c r="D109" s="10"/>
      <c r="E109" s="10"/>
      <c r="F109" s="10"/>
      <c r="G109" s="10"/>
      <c r="H109" s="10"/>
      <c r="I109" s="10"/>
      <c r="J109" s="10"/>
      <c r="K109" s="56"/>
      <c r="L109" s="10"/>
      <c r="M109" s="10"/>
      <c r="N109" s="10"/>
      <c r="O109" s="10"/>
      <c r="P109" s="10"/>
      <c r="Q109" s="10"/>
      <c r="R109" s="57"/>
      <c r="S109" s="57"/>
    </row>
    <row r="110" spans="1:19" x14ac:dyDescent="0.2">
      <c r="A110" s="45">
        <f t="shared" si="2"/>
        <v>44689</v>
      </c>
      <c r="B110" s="56"/>
      <c r="C110" s="10"/>
      <c r="D110" s="10"/>
      <c r="E110" s="10"/>
      <c r="F110" s="10"/>
      <c r="G110" s="10"/>
      <c r="H110" s="10"/>
      <c r="I110" s="10"/>
      <c r="J110" s="10"/>
      <c r="K110" s="56"/>
      <c r="L110" s="10"/>
      <c r="M110" s="10"/>
      <c r="N110" s="10"/>
      <c r="O110" s="10"/>
      <c r="P110" s="10"/>
      <c r="Q110" s="10"/>
      <c r="R110" s="57"/>
      <c r="S110" s="57"/>
    </row>
    <row r="111" spans="1:19" x14ac:dyDescent="0.2">
      <c r="A111" s="45">
        <f t="shared" si="2"/>
        <v>44696</v>
      </c>
      <c r="B111" s="56"/>
      <c r="C111" s="10"/>
      <c r="D111" s="10"/>
      <c r="E111" s="10"/>
      <c r="F111" s="10"/>
      <c r="G111" s="10"/>
      <c r="H111" s="10"/>
      <c r="I111" s="10"/>
      <c r="J111" s="10"/>
      <c r="K111" s="56"/>
      <c r="L111" s="10"/>
      <c r="M111" s="10"/>
      <c r="N111" s="10"/>
      <c r="O111" s="10"/>
      <c r="P111" s="10"/>
      <c r="Q111" s="10"/>
      <c r="R111" s="57"/>
      <c r="S111" s="57"/>
    </row>
    <row r="112" spans="1:19" x14ac:dyDescent="0.2">
      <c r="A112" s="45">
        <f t="shared" si="2"/>
        <v>44703</v>
      </c>
      <c r="B112" s="56"/>
      <c r="C112" s="10"/>
      <c r="D112" s="10"/>
      <c r="E112" s="10"/>
      <c r="F112" s="10"/>
      <c r="G112" s="10"/>
      <c r="H112" s="10"/>
      <c r="I112" s="10"/>
      <c r="J112" s="10"/>
      <c r="K112" s="56"/>
      <c r="L112" s="10"/>
      <c r="M112" s="10"/>
      <c r="N112" s="10"/>
      <c r="O112" s="10"/>
      <c r="P112" s="10"/>
      <c r="Q112" s="10"/>
      <c r="R112" s="57"/>
      <c r="S112" s="57"/>
    </row>
    <row r="113" spans="1:19" x14ac:dyDescent="0.2">
      <c r="A113" s="45">
        <f t="shared" si="2"/>
        <v>44710</v>
      </c>
      <c r="B113" s="56"/>
      <c r="C113" s="10"/>
      <c r="D113" s="10"/>
      <c r="E113" s="10"/>
      <c r="F113" s="10"/>
      <c r="G113" s="10"/>
      <c r="H113" s="10"/>
      <c r="I113" s="10"/>
      <c r="J113" s="10"/>
      <c r="K113" s="56"/>
      <c r="L113" s="10"/>
      <c r="M113" s="10"/>
      <c r="N113" s="10"/>
      <c r="O113" s="10"/>
      <c r="P113" s="10"/>
      <c r="Q113" s="10"/>
      <c r="R113" s="57"/>
      <c r="S113" s="57"/>
    </row>
    <row r="114" spans="1:19" x14ac:dyDescent="0.2">
      <c r="A114" s="45">
        <f t="shared" si="2"/>
        <v>44717</v>
      </c>
      <c r="B114" s="56"/>
      <c r="C114" s="10"/>
      <c r="D114" s="10"/>
      <c r="E114" s="10"/>
      <c r="F114" s="10"/>
      <c r="G114" s="10"/>
      <c r="H114" s="10"/>
      <c r="I114" s="10"/>
      <c r="J114" s="10"/>
      <c r="K114" s="56"/>
      <c r="L114" s="10"/>
      <c r="M114" s="10"/>
      <c r="N114" s="10"/>
      <c r="O114" s="10"/>
      <c r="P114" s="10"/>
      <c r="Q114" s="10"/>
      <c r="R114" s="57"/>
      <c r="S114" s="57"/>
    </row>
    <row r="115" spans="1:19" x14ac:dyDescent="0.2">
      <c r="A115" s="45">
        <f t="shared" si="2"/>
        <v>44724</v>
      </c>
      <c r="B115" s="56"/>
      <c r="C115" s="10"/>
      <c r="D115" s="10"/>
      <c r="E115" s="10"/>
      <c r="F115" s="10"/>
      <c r="G115" s="10"/>
      <c r="H115" s="10"/>
      <c r="I115" s="10"/>
      <c r="J115" s="10"/>
      <c r="K115" s="56"/>
      <c r="L115" s="10"/>
      <c r="M115" s="10"/>
      <c r="N115" s="10"/>
      <c r="O115" s="10"/>
      <c r="P115" s="10"/>
      <c r="Q115" s="10"/>
      <c r="R115" s="57"/>
      <c r="S115" s="57"/>
    </row>
    <row r="116" spans="1:19" x14ac:dyDescent="0.2">
      <c r="A116" s="45">
        <f t="shared" si="2"/>
        <v>44731</v>
      </c>
      <c r="B116" s="56"/>
      <c r="C116" s="10"/>
      <c r="D116" s="10"/>
      <c r="E116" s="10"/>
      <c r="F116" s="10"/>
      <c r="G116" s="10"/>
      <c r="H116" s="10"/>
      <c r="I116" s="10"/>
      <c r="J116" s="10"/>
      <c r="K116" s="56"/>
      <c r="L116" s="10"/>
      <c r="M116" s="10"/>
      <c r="N116" s="10"/>
      <c r="O116" s="10"/>
      <c r="P116" s="10"/>
      <c r="Q116" s="10"/>
      <c r="R116" s="57"/>
      <c r="S116" s="57"/>
    </row>
    <row r="117" spans="1:19" x14ac:dyDescent="0.2">
      <c r="A117" s="45">
        <f t="shared" si="2"/>
        <v>44738</v>
      </c>
      <c r="B117" s="56"/>
      <c r="C117" s="10"/>
      <c r="D117" s="10"/>
      <c r="E117" s="10"/>
      <c r="F117" s="10"/>
      <c r="G117" s="10"/>
      <c r="H117" s="10"/>
      <c r="I117" s="10"/>
      <c r="J117" s="10"/>
      <c r="K117" s="56"/>
      <c r="L117" s="10"/>
      <c r="M117" s="10"/>
      <c r="N117" s="10"/>
      <c r="O117" s="10"/>
      <c r="P117" s="10"/>
      <c r="Q117" s="10"/>
      <c r="R117" s="57"/>
      <c r="S117" s="57"/>
    </row>
    <row r="118" spans="1:19" x14ac:dyDescent="0.2">
      <c r="A118" s="45">
        <f t="shared" si="2"/>
        <v>44745</v>
      </c>
      <c r="B118" s="56"/>
      <c r="C118" s="10"/>
      <c r="D118" s="10"/>
      <c r="E118" s="10"/>
      <c r="F118" s="10"/>
      <c r="G118" s="10"/>
      <c r="H118" s="10"/>
      <c r="I118" s="10"/>
      <c r="J118" s="10"/>
      <c r="K118" s="56"/>
      <c r="L118" s="10"/>
      <c r="M118" s="10"/>
      <c r="N118" s="10"/>
      <c r="O118" s="10"/>
      <c r="P118" s="10"/>
      <c r="Q118" s="10"/>
      <c r="R118" s="57"/>
      <c r="S118" s="57"/>
    </row>
    <row r="119" spans="1:19" x14ac:dyDescent="0.2">
      <c r="A119" s="45">
        <f t="shared" si="2"/>
        <v>44752</v>
      </c>
      <c r="B119" s="56"/>
      <c r="C119" s="10"/>
      <c r="D119" s="10"/>
      <c r="E119" s="10"/>
      <c r="F119" s="10"/>
      <c r="G119" s="10"/>
      <c r="H119" s="10"/>
      <c r="I119" s="10"/>
      <c r="J119" s="10"/>
      <c r="K119" s="56"/>
      <c r="L119" s="10"/>
      <c r="M119" s="10"/>
      <c r="N119" s="10"/>
      <c r="O119" s="10"/>
      <c r="P119" s="10"/>
      <c r="Q119" s="10"/>
      <c r="R119" s="57"/>
      <c r="S119" s="57"/>
    </row>
    <row r="120" spans="1:19" x14ac:dyDescent="0.2">
      <c r="A120" s="45">
        <f t="shared" si="2"/>
        <v>44759</v>
      </c>
      <c r="B120" s="56"/>
      <c r="C120" s="10"/>
      <c r="D120" s="10"/>
      <c r="E120" s="10"/>
      <c r="F120" s="10"/>
      <c r="G120" s="10"/>
      <c r="H120" s="10"/>
      <c r="I120" s="10"/>
      <c r="J120" s="10"/>
      <c r="K120" s="56"/>
      <c r="L120" s="10"/>
      <c r="M120" s="10"/>
      <c r="N120" s="10"/>
      <c r="O120" s="10"/>
      <c r="P120" s="10"/>
      <c r="Q120" s="10"/>
      <c r="R120" s="57"/>
      <c r="S120" s="57"/>
    </row>
    <row r="121" spans="1:19" x14ac:dyDescent="0.2">
      <c r="A121" s="45">
        <f t="shared" si="2"/>
        <v>44766</v>
      </c>
      <c r="B121" s="56"/>
      <c r="C121" s="10"/>
      <c r="D121" s="10"/>
      <c r="E121" s="10"/>
      <c r="F121" s="10"/>
      <c r="G121" s="10"/>
      <c r="H121" s="10"/>
      <c r="I121" s="10"/>
      <c r="J121" s="10"/>
      <c r="K121" s="56"/>
      <c r="L121" s="10"/>
      <c r="M121" s="10"/>
      <c r="N121" s="10"/>
      <c r="O121" s="10"/>
      <c r="P121" s="10"/>
      <c r="Q121" s="10"/>
      <c r="R121" s="57"/>
      <c r="S121" s="57"/>
    </row>
    <row r="122" spans="1:19" x14ac:dyDescent="0.2">
      <c r="A122" s="45">
        <f t="shared" si="2"/>
        <v>44773</v>
      </c>
      <c r="B122" s="56"/>
      <c r="C122" s="10"/>
      <c r="D122" s="10"/>
      <c r="E122" s="10"/>
      <c r="F122" s="10"/>
      <c r="G122" s="10"/>
      <c r="H122" s="10"/>
      <c r="I122" s="10"/>
      <c r="J122" s="10"/>
      <c r="K122" s="56"/>
      <c r="L122" s="10"/>
      <c r="M122" s="10"/>
      <c r="N122" s="10"/>
      <c r="O122" s="10"/>
      <c r="P122" s="10"/>
      <c r="Q122" s="10"/>
      <c r="R122" s="57"/>
      <c r="S122" s="57"/>
    </row>
    <row r="123" spans="1:19" x14ac:dyDescent="0.2">
      <c r="A123" s="45">
        <f t="shared" si="2"/>
        <v>44780</v>
      </c>
      <c r="B123" s="56"/>
      <c r="C123" s="10"/>
      <c r="D123" s="10"/>
      <c r="E123" s="10"/>
      <c r="F123" s="10"/>
      <c r="G123" s="10"/>
      <c r="H123" s="10"/>
      <c r="I123" s="10"/>
      <c r="J123" s="10"/>
      <c r="K123" s="56"/>
      <c r="L123" s="10"/>
      <c r="M123" s="10"/>
      <c r="N123" s="10"/>
      <c r="O123" s="10"/>
      <c r="P123" s="10"/>
      <c r="Q123" s="10"/>
      <c r="R123" s="57"/>
      <c r="S123" s="57"/>
    </row>
    <row r="124" spans="1:19" x14ac:dyDescent="0.2">
      <c r="A124" s="45">
        <f t="shared" si="2"/>
        <v>44787</v>
      </c>
      <c r="B124" s="56"/>
      <c r="C124" s="10"/>
      <c r="D124" s="10"/>
      <c r="E124" s="10"/>
      <c r="F124" s="10"/>
      <c r="G124" s="10"/>
      <c r="H124" s="10"/>
      <c r="I124" s="10"/>
      <c r="J124" s="10"/>
      <c r="K124" s="56"/>
      <c r="L124" s="10"/>
      <c r="M124" s="10"/>
      <c r="N124" s="10"/>
      <c r="O124" s="10"/>
      <c r="P124" s="10"/>
      <c r="Q124" s="10"/>
      <c r="R124" s="57"/>
      <c r="S124" s="57"/>
    </row>
    <row r="125" spans="1:19" x14ac:dyDescent="0.2">
      <c r="A125" s="45">
        <f t="shared" si="2"/>
        <v>44794</v>
      </c>
      <c r="B125" s="56"/>
      <c r="C125" s="10"/>
      <c r="D125" s="10"/>
      <c r="E125" s="10"/>
      <c r="F125" s="10"/>
      <c r="G125" s="10"/>
      <c r="H125" s="10"/>
      <c r="I125" s="10"/>
      <c r="J125" s="10"/>
      <c r="K125" s="56"/>
      <c r="L125" s="10"/>
      <c r="M125" s="10"/>
      <c r="N125" s="10"/>
      <c r="O125" s="10"/>
      <c r="P125" s="10"/>
      <c r="Q125" s="10"/>
      <c r="R125" s="57"/>
      <c r="S125" s="57"/>
    </row>
    <row r="126" spans="1:19" x14ac:dyDescent="0.2">
      <c r="A126" s="45">
        <f t="shared" si="2"/>
        <v>44801</v>
      </c>
      <c r="B126" s="56"/>
      <c r="C126" s="10"/>
      <c r="D126" s="10"/>
      <c r="E126" s="10"/>
      <c r="F126" s="10"/>
      <c r="G126" s="10"/>
      <c r="H126" s="10"/>
      <c r="I126" s="10"/>
      <c r="J126" s="10"/>
      <c r="K126" s="56"/>
      <c r="L126" s="10"/>
      <c r="M126" s="10"/>
      <c r="N126" s="10"/>
      <c r="O126" s="10"/>
      <c r="P126" s="10"/>
      <c r="Q126" s="10"/>
      <c r="R126" s="57"/>
      <c r="S126" s="57"/>
    </row>
    <row r="127" spans="1:19" x14ac:dyDescent="0.2">
      <c r="A127" s="45">
        <f t="shared" si="2"/>
        <v>44808</v>
      </c>
      <c r="B127" s="56"/>
      <c r="C127" s="10"/>
      <c r="D127" s="10"/>
      <c r="E127" s="10"/>
      <c r="F127" s="10"/>
      <c r="G127" s="10"/>
      <c r="H127" s="10"/>
      <c r="I127" s="10"/>
      <c r="J127" s="10"/>
      <c r="K127" s="56"/>
      <c r="L127" s="10"/>
      <c r="M127" s="10"/>
      <c r="N127" s="10"/>
      <c r="O127" s="10"/>
      <c r="P127" s="10"/>
      <c r="Q127" s="10"/>
      <c r="R127" s="57"/>
      <c r="S127" s="57"/>
    </row>
    <row r="128" spans="1:19" x14ac:dyDescent="0.2">
      <c r="A128" s="45">
        <f t="shared" si="2"/>
        <v>44815</v>
      </c>
      <c r="B128" s="56"/>
      <c r="C128" s="10"/>
      <c r="D128" s="10"/>
      <c r="E128" s="10"/>
      <c r="F128" s="10"/>
      <c r="G128" s="10"/>
      <c r="H128" s="10"/>
      <c r="I128" s="10"/>
      <c r="J128" s="10"/>
      <c r="K128" s="56"/>
      <c r="L128" s="10"/>
      <c r="M128" s="10"/>
      <c r="N128" s="10"/>
      <c r="O128" s="10"/>
      <c r="P128" s="10"/>
      <c r="Q128" s="10"/>
      <c r="R128" s="57"/>
      <c r="S128" s="57"/>
    </row>
    <row r="129" spans="1:19" x14ac:dyDescent="0.2">
      <c r="A129" s="45">
        <f t="shared" si="2"/>
        <v>44822</v>
      </c>
      <c r="B129" s="56"/>
      <c r="C129" s="10"/>
      <c r="D129" s="10"/>
      <c r="E129" s="10"/>
      <c r="F129" s="10"/>
      <c r="G129" s="10"/>
      <c r="H129" s="10"/>
      <c r="I129" s="10"/>
      <c r="J129" s="10"/>
      <c r="K129" s="56"/>
      <c r="L129" s="10"/>
      <c r="M129" s="10"/>
      <c r="N129" s="10"/>
      <c r="O129" s="10"/>
      <c r="P129" s="10"/>
      <c r="Q129" s="10"/>
      <c r="R129" s="57"/>
      <c r="S129" s="57"/>
    </row>
    <row r="130" spans="1:19" x14ac:dyDescent="0.2">
      <c r="A130" s="45">
        <f t="shared" si="2"/>
        <v>44829</v>
      </c>
      <c r="B130" s="56"/>
      <c r="C130" s="10"/>
      <c r="D130" s="10"/>
      <c r="E130" s="10"/>
      <c r="F130" s="10"/>
      <c r="G130" s="10"/>
      <c r="H130" s="10"/>
      <c r="I130" s="10"/>
      <c r="J130" s="10"/>
      <c r="K130" s="56"/>
      <c r="L130" s="10"/>
      <c r="M130" s="10"/>
      <c r="N130" s="10"/>
      <c r="O130" s="10"/>
      <c r="P130" s="10"/>
      <c r="Q130" s="10"/>
      <c r="R130" s="57"/>
      <c r="S130" s="57"/>
    </row>
    <row r="131" spans="1:19" x14ac:dyDescent="0.2">
      <c r="A131" s="45">
        <f t="shared" si="2"/>
        <v>44836</v>
      </c>
      <c r="B131" s="56"/>
      <c r="C131" s="10"/>
      <c r="D131" s="10"/>
      <c r="E131" s="10"/>
      <c r="F131" s="10"/>
      <c r="G131" s="10"/>
      <c r="H131" s="10"/>
      <c r="I131" s="10"/>
      <c r="J131" s="10"/>
      <c r="K131" s="56"/>
      <c r="L131" s="10"/>
      <c r="M131" s="10"/>
      <c r="N131" s="10"/>
      <c r="O131" s="10"/>
      <c r="P131" s="10"/>
      <c r="Q131" s="10"/>
      <c r="R131" s="57"/>
      <c r="S131" s="57"/>
    </row>
    <row r="132" spans="1:19" x14ac:dyDescent="0.2">
      <c r="A132" s="45">
        <f t="shared" si="2"/>
        <v>44843</v>
      </c>
      <c r="B132" s="56"/>
      <c r="C132" s="10"/>
      <c r="D132" s="10"/>
      <c r="E132" s="10"/>
      <c r="F132" s="10"/>
      <c r="G132" s="10"/>
      <c r="H132" s="10"/>
      <c r="I132" s="10"/>
      <c r="J132" s="10"/>
      <c r="K132" s="56"/>
      <c r="L132" s="10"/>
      <c r="M132" s="10"/>
      <c r="N132" s="10"/>
      <c r="O132" s="10"/>
      <c r="P132" s="10"/>
      <c r="Q132" s="10"/>
      <c r="R132" s="57"/>
      <c r="S132" s="57"/>
    </row>
    <row r="133" spans="1:19" x14ac:dyDescent="0.2">
      <c r="A133" s="45">
        <f t="shared" si="2"/>
        <v>44850</v>
      </c>
      <c r="B133" s="56"/>
      <c r="C133" s="10"/>
      <c r="D133" s="10"/>
      <c r="E133" s="10"/>
      <c r="F133" s="10"/>
      <c r="G133" s="10"/>
      <c r="H133" s="10"/>
      <c r="I133" s="10"/>
      <c r="J133" s="10"/>
      <c r="K133" s="56"/>
      <c r="L133" s="10"/>
      <c r="M133" s="10"/>
      <c r="N133" s="10"/>
      <c r="O133" s="10"/>
      <c r="P133" s="10"/>
      <c r="Q133" s="10"/>
      <c r="R133" s="57"/>
      <c r="S133" s="57"/>
    </row>
    <row r="134" spans="1:19" x14ac:dyDescent="0.2">
      <c r="A134" s="45">
        <f t="shared" ref="A134:A143" si="3">A133+7</f>
        <v>44857</v>
      </c>
      <c r="B134" s="56"/>
      <c r="C134" s="10"/>
      <c r="D134" s="10"/>
      <c r="E134" s="10"/>
      <c r="F134" s="10"/>
      <c r="G134" s="10"/>
      <c r="H134" s="10"/>
      <c r="I134" s="10"/>
      <c r="J134" s="10"/>
      <c r="K134" s="56"/>
      <c r="L134" s="10"/>
      <c r="M134" s="10"/>
      <c r="N134" s="10"/>
      <c r="O134" s="10"/>
      <c r="P134" s="10"/>
      <c r="Q134" s="10"/>
      <c r="R134" s="57"/>
      <c r="S134" s="57"/>
    </row>
    <row r="135" spans="1:19" x14ac:dyDescent="0.2">
      <c r="A135" s="45">
        <f t="shared" si="3"/>
        <v>44864</v>
      </c>
      <c r="B135" s="56"/>
      <c r="C135" s="10"/>
      <c r="D135" s="10"/>
      <c r="E135" s="10"/>
      <c r="F135" s="10"/>
      <c r="G135" s="10"/>
      <c r="H135" s="10"/>
      <c r="I135" s="10"/>
      <c r="J135" s="10"/>
      <c r="K135" s="56"/>
      <c r="L135" s="10"/>
      <c r="M135" s="10"/>
      <c r="N135" s="10"/>
      <c r="O135" s="10"/>
      <c r="P135" s="10"/>
      <c r="Q135" s="10"/>
      <c r="R135" s="57"/>
      <c r="S135" s="57"/>
    </row>
    <row r="136" spans="1:19" x14ac:dyDescent="0.2">
      <c r="A136" s="45">
        <f t="shared" si="3"/>
        <v>44871</v>
      </c>
      <c r="B136" s="56"/>
      <c r="C136" s="10"/>
      <c r="D136" s="10"/>
      <c r="E136" s="10"/>
      <c r="F136" s="10"/>
      <c r="G136" s="10"/>
      <c r="H136" s="10"/>
      <c r="I136" s="10"/>
      <c r="J136" s="10"/>
      <c r="K136" s="56"/>
      <c r="L136" s="10"/>
      <c r="M136" s="10"/>
      <c r="N136" s="10"/>
      <c r="O136" s="10"/>
      <c r="P136" s="10"/>
      <c r="Q136" s="10"/>
      <c r="R136" s="57"/>
      <c r="S136" s="57"/>
    </row>
    <row r="137" spans="1:19" x14ac:dyDescent="0.2">
      <c r="A137" s="45">
        <f t="shared" si="3"/>
        <v>44878</v>
      </c>
      <c r="B137" s="56"/>
      <c r="C137" s="10"/>
      <c r="D137" s="10"/>
      <c r="E137" s="10"/>
      <c r="F137" s="10"/>
      <c r="G137" s="10"/>
      <c r="H137" s="10"/>
      <c r="I137" s="10"/>
      <c r="J137" s="10"/>
      <c r="K137" s="56"/>
      <c r="L137" s="10"/>
      <c r="M137" s="10"/>
      <c r="N137" s="10"/>
      <c r="O137" s="10"/>
      <c r="P137" s="10"/>
      <c r="Q137" s="10"/>
      <c r="R137" s="57"/>
      <c r="S137" s="57"/>
    </row>
    <row r="138" spans="1:19" x14ac:dyDescent="0.2">
      <c r="A138" s="45">
        <f t="shared" si="3"/>
        <v>44885</v>
      </c>
      <c r="B138" s="56"/>
      <c r="C138" s="10"/>
      <c r="D138" s="10"/>
      <c r="E138" s="10"/>
      <c r="F138" s="10"/>
      <c r="G138" s="10"/>
      <c r="H138" s="10"/>
      <c r="I138" s="10"/>
      <c r="J138" s="10"/>
      <c r="K138" s="56"/>
      <c r="L138" s="10"/>
      <c r="M138" s="10"/>
      <c r="N138" s="10"/>
      <c r="O138" s="10"/>
      <c r="P138" s="10"/>
      <c r="Q138" s="10"/>
      <c r="R138" s="57"/>
      <c r="S138" s="57"/>
    </row>
    <row r="139" spans="1:19" x14ac:dyDescent="0.2">
      <c r="A139" s="45">
        <f t="shared" si="3"/>
        <v>44892</v>
      </c>
      <c r="B139" s="56"/>
      <c r="C139" s="10"/>
      <c r="D139" s="10"/>
      <c r="E139" s="10"/>
      <c r="F139" s="10"/>
      <c r="G139" s="10"/>
      <c r="H139" s="10"/>
      <c r="I139" s="10"/>
      <c r="J139" s="10"/>
      <c r="K139" s="56"/>
      <c r="L139" s="10"/>
      <c r="M139" s="10"/>
      <c r="N139" s="10"/>
      <c r="O139" s="10"/>
      <c r="P139" s="10"/>
      <c r="Q139" s="10"/>
      <c r="R139" s="57"/>
      <c r="S139" s="57"/>
    </row>
    <row r="140" spans="1:19" x14ac:dyDescent="0.2">
      <c r="A140" s="45">
        <f t="shared" si="3"/>
        <v>44899</v>
      </c>
      <c r="B140" s="56"/>
      <c r="C140" s="10"/>
      <c r="D140" s="10"/>
      <c r="E140" s="10"/>
      <c r="F140" s="10"/>
      <c r="G140" s="10"/>
      <c r="H140" s="10"/>
      <c r="I140" s="10"/>
      <c r="J140" s="10"/>
      <c r="K140" s="56"/>
      <c r="L140" s="10"/>
      <c r="M140" s="10"/>
      <c r="N140" s="10"/>
      <c r="O140" s="10"/>
      <c r="P140" s="10"/>
      <c r="Q140" s="10"/>
      <c r="R140" s="57"/>
      <c r="S140" s="57"/>
    </row>
    <row r="141" spans="1:19" x14ac:dyDescent="0.2">
      <c r="A141" s="45">
        <f t="shared" si="3"/>
        <v>44906</v>
      </c>
      <c r="B141" s="56"/>
      <c r="C141" s="10"/>
      <c r="D141" s="10"/>
      <c r="E141" s="10"/>
      <c r="F141" s="10"/>
      <c r="G141" s="10"/>
      <c r="H141" s="10"/>
      <c r="I141" s="10"/>
      <c r="J141" s="10"/>
      <c r="K141" s="56"/>
      <c r="L141" s="10"/>
      <c r="M141" s="10"/>
      <c r="N141" s="10"/>
      <c r="O141" s="10"/>
      <c r="P141" s="10"/>
      <c r="Q141" s="10"/>
      <c r="R141" s="57"/>
      <c r="S141" s="57"/>
    </row>
    <row r="142" spans="1:19" x14ac:dyDescent="0.2">
      <c r="A142" s="45">
        <f t="shared" si="3"/>
        <v>44913</v>
      </c>
      <c r="B142" s="56"/>
      <c r="C142" s="10"/>
      <c r="D142" s="10"/>
      <c r="E142" s="10"/>
      <c r="F142" s="10"/>
      <c r="G142" s="10"/>
      <c r="H142" s="10"/>
      <c r="I142" s="10"/>
      <c r="J142" s="10"/>
      <c r="K142" s="56"/>
      <c r="L142" s="10"/>
      <c r="M142" s="10"/>
      <c r="N142" s="10"/>
      <c r="O142" s="10"/>
      <c r="P142" s="10"/>
      <c r="Q142" s="10"/>
      <c r="R142" s="57"/>
      <c r="S142" s="57"/>
    </row>
    <row r="143" spans="1:19" ht="16" thickBot="1" x14ac:dyDescent="0.25">
      <c r="A143" s="46">
        <f t="shared" si="3"/>
        <v>44920</v>
      </c>
      <c r="B143" s="41"/>
      <c r="C143" s="58"/>
      <c r="D143" s="58"/>
      <c r="E143" s="58"/>
      <c r="F143" s="58"/>
      <c r="G143" s="58"/>
      <c r="H143" s="58"/>
      <c r="I143" s="58"/>
      <c r="J143" s="58"/>
      <c r="K143" s="41"/>
      <c r="L143" s="58"/>
      <c r="M143" s="58"/>
      <c r="N143" s="58"/>
      <c r="O143" s="58"/>
      <c r="P143" s="58"/>
      <c r="Q143" s="58"/>
      <c r="R143" s="59"/>
      <c r="S143" s="5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3075C-1627-4866-8074-0B8B21543351}">
  <dimension ref="A1:V144"/>
  <sheetViews>
    <sheetView tabSelected="1" zoomScale="90" zoomScaleNormal="90" workbookViewId="0">
      <pane xSplit="1" ySplit="3" topLeftCell="B45" activePane="bottomRight" state="frozen"/>
      <selection pane="topRight" activeCell="B1" sqref="B1"/>
      <selection pane="bottomLeft" activeCell="A4" sqref="A4"/>
      <selection pane="bottomRight" activeCell="A87" sqref="A87:XFD87"/>
    </sheetView>
  </sheetViews>
  <sheetFormatPr baseColWidth="10" defaultColWidth="8.83203125" defaultRowHeight="15" x14ac:dyDescent="0.2"/>
  <cols>
    <col min="1" max="1" width="14.83203125" customWidth="1"/>
    <col min="2" max="11" width="10.1640625" customWidth="1"/>
    <col min="12" max="12" width="12.1640625" customWidth="1"/>
    <col min="22" max="22" width="10.1640625" customWidth="1"/>
  </cols>
  <sheetData>
    <row r="1" spans="1:22" ht="21" customHeight="1" thickBot="1" x14ac:dyDescent="0.25">
      <c r="B1" s="85" t="s">
        <v>167</v>
      </c>
      <c r="C1" s="34"/>
      <c r="D1" s="34"/>
      <c r="E1" s="34"/>
      <c r="F1" s="34"/>
      <c r="G1" s="34"/>
      <c r="H1" s="34"/>
      <c r="I1" s="34"/>
      <c r="J1" s="34"/>
      <c r="K1" s="34"/>
      <c r="L1" s="34"/>
      <c r="M1" s="85" t="s">
        <v>168</v>
      </c>
      <c r="N1" s="34"/>
      <c r="O1" s="34"/>
      <c r="P1" s="34"/>
      <c r="Q1" s="34"/>
      <c r="R1" s="34"/>
      <c r="S1" s="34"/>
      <c r="T1" s="34"/>
      <c r="U1" s="34"/>
    </row>
    <row r="2" spans="1:22" ht="16" thickBot="1" x14ac:dyDescent="0.25">
      <c r="A2" s="84" t="s">
        <v>165</v>
      </c>
      <c r="B2" s="39">
        <v>6581532.1349029215</v>
      </c>
      <c r="C2" s="39">
        <v>2911447.849683275</v>
      </c>
      <c r="D2" s="39">
        <v>15601223.995523795</v>
      </c>
      <c r="E2" s="39">
        <v>11447275.841754448</v>
      </c>
      <c r="F2" s="39">
        <v>5907841.7657767516</v>
      </c>
      <c r="G2" s="39">
        <v>4811575.9779881621</v>
      </c>
      <c r="H2" s="39">
        <v>1170463.4414357366</v>
      </c>
      <c r="I2" s="39">
        <v>4026942.8937108316</v>
      </c>
      <c r="J2" s="40">
        <v>7059083.7709665615</v>
      </c>
      <c r="K2" s="39">
        <v>59517387.671742491</v>
      </c>
      <c r="L2" s="82" t="s">
        <v>164</v>
      </c>
      <c r="M2" s="80">
        <v>0.80597837819330853</v>
      </c>
      <c r="N2" s="80">
        <v>1.000073951194455</v>
      </c>
      <c r="O2" s="80">
        <v>1.0997219140194738</v>
      </c>
      <c r="P2" s="80">
        <v>1.1507793412026883</v>
      </c>
      <c r="Q2" s="80">
        <v>0.87526790926041886</v>
      </c>
      <c r="R2" s="80">
        <v>1.0774803796369368</v>
      </c>
      <c r="S2" s="80">
        <v>0.93542854837820699</v>
      </c>
      <c r="T2" s="80">
        <v>1.0264406758124116</v>
      </c>
      <c r="U2" s="81">
        <v>0.8807746532120253</v>
      </c>
      <c r="V2" s="40">
        <v>1</v>
      </c>
    </row>
    <row r="3" spans="1:22" ht="16" thickBot="1" x14ac:dyDescent="0.25">
      <c r="A3" s="43" t="s">
        <v>166</v>
      </c>
      <c r="B3" s="47" t="s">
        <v>25</v>
      </c>
      <c r="C3" s="48" t="s">
        <v>26</v>
      </c>
      <c r="D3" s="48" t="s">
        <v>27</v>
      </c>
      <c r="E3" s="48" t="s">
        <v>28</v>
      </c>
      <c r="F3" s="48" t="s">
        <v>29</v>
      </c>
      <c r="G3" s="48" t="s">
        <v>30</v>
      </c>
      <c r="H3" s="48" t="s">
        <v>31</v>
      </c>
      <c r="I3" s="48" t="s">
        <v>32</v>
      </c>
      <c r="J3" s="49" t="s">
        <v>33</v>
      </c>
      <c r="K3" s="48" t="s">
        <v>42</v>
      </c>
      <c r="L3" s="83"/>
      <c r="M3" s="48" t="s">
        <v>25</v>
      </c>
      <c r="N3" s="48" t="s">
        <v>26</v>
      </c>
      <c r="O3" s="48" t="s">
        <v>27</v>
      </c>
      <c r="P3" s="48" t="s">
        <v>28</v>
      </c>
      <c r="Q3" s="48" t="s">
        <v>29</v>
      </c>
      <c r="R3" s="48" t="s">
        <v>30</v>
      </c>
      <c r="S3" s="48" t="s">
        <v>31</v>
      </c>
      <c r="T3" s="48" t="s">
        <v>32</v>
      </c>
      <c r="U3" s="49" t="s">
        <v>33</v>
      </c>
      <c r="V3" s="49" t="s">
        <v>42</v>
      </c>
    </row>
    <row r="4" spans="1:22" ht="33" customHeight="1" x14ac:dyDescent="0.2">
      <c r="A4" s="44"/>
      <c r="B4" s="50"/>
      <c r="C4" s="51"/>
      <c r="D4" s="51"/>
      <c r="E4" s="51"/>
      <c r="F4" s="51"/>
      <c r="G4" s="51"/>
      <c r="H4" s="51"/>
      <c r="I4" s="51"/>
      <c r="J4" s="52"/>
      <c r="K4" s="52"/>
      <c r="L4" s="51"/>
      <c r="M4" s="50"/>
      <c r="N4" s="51"/>
      <c r="O4" s="51"/>
      <c r="P4" s="51"/>
      <c r="Q4" s="51"/>
      <c r="R4" s="51"/>
      <c r="S4" s="51"/>
      <c r="T4" s="51"/>
      <c r="U4" s="52"/>
      <c r="V4" s="52"/>
    </row>
    <row r="5" spans="1:22" x14ac:dyDescent="0.2">
      <c r="A5" s="45">
        <v>43954</v>
      </c>
      <c r="B5" s="53"/>
      <c r="C5" s="54"/>
      <c r="D5" s="54"/>
      <c r="E5" s="54"/>
      <c r="F5" s="54"/>
      <c r="G5" s="54"/>
      <c r="H5" s="54"/>
      <c r="I5" s="54"/>
      <c r="J5" s="55">
        <v>1.5016113059313645</v>
      </c>
      <c r="K5" s="55">
        <v>0.17809921461039932</v>
      </c>
      <c r="L5" s="54"/>
      <c r="M5" s="53"/>
      <c r="N5" s="54"/>
      <c r="O5" s="54"/>
      <c r="P5" s="54"/>
      <c r="Q5" s="54"/>
      <c r="R5" s="54"/>
      <c r="S5" s="54"/>
      <c r="T5" s="54"/>
      <c r="U5" s="52">
        <f t="shared" ref="U5:U13" si="0">J5*U$2</f>
        <v>1.3225811772409539</v>
      </c>
      <c r="V5" s="52">
        <f t="shared" ref="V5:V13" si="1">K5*V$2</f>
        <v>0.17809921461039932</v>
      </c>
    </row>
    <row r="6" spans="1:22" x14ac:dyDescent="0.2">
      <c r="A6" s="45">
        <f t="shared" ref="A6:A69" si="2">A5+7</f>
        <v>43961</v>
      </c>
      <c r="B6" s="53"/>
      <c r="C6" s="54"/>
      <c r="D6" s="54"/>
      <c r="E6" s="54"/>
      <c r="F6" s="54"/>
      <c r="G6" s="54"/>
      <c r="H6" s="54"/>
      <c r="I6" s="54"/>
      <c r="J6" s="55">
        <v>2.1273329756987582</v>
      </c>
      <c r="K6" s="55">
        <v>0.25231318563611627</v>
      </c>
      <c r="L6" s="54"/>
      <c r="M6" s="53"/>
      <c r="N6" s="54"/>
      <c r="O6" s="54"/>
      <c r="P6" s="54"/>
      <c r="Q6" s="54"/>
      <c r="R6" s="54"/>
      <c r="S6" s="54"/>
      <c r="T6" s="54"/>
      <c r="U6" s="52">
        <f t="shared" si="0"/>
        <v>1.8737009639375797</v>
      </c>
      <c r="V6" s="52">
        <f t="shared" si="1"/>
        <v>0.25231318563611627</v>
      </c>
    </row>
    <row r="7" spans="1:22" x14ac:dyDescent="0.2">
      <c r="A7" s="45">
        <f t="shared" si="2"/>
        <v>43968</v>
      </c>
      <c r="B7" s="53"/>
      <c r="C7" s="54"/>
      <c r="D7" s="54"/>
      <c r="E7" s="54"/>
      <c r="F7" s="54"/>
      <c r="G7" s="54"/>
      <c r="H7" s="54"/>
      <c r="I7" s="54"/>
      <c r="J7" s="55">
        <v>6.5223298835975685</v>
      </c>
      <c r="K7" s="55">
        <v>0.77358356660625738</v>
      </c>
      <c r="L7" s="54"/>
      <c r="M7" s="53"/>
      <c r="N7" s="54"/>
      <c r="O7" s="54"/>
      <c r="P7" s="54"/>
      <c r="Q7" s="54"/>
      <c r="R7" s="54"/>
      <c r="S7" s="54"/>
      <c r="T7" s="54"/>
      <c r="U7" s="52">
        <f t="shared" si="0"/>
        <v>5.7447028413600778</v>
      </c>
      <c r="V7" s="52">
        <f t="shared" si="1"/>
        <v>0.77358356660625738</v>
      </c>
    </row>
    <row r="8" spans="1:22" x14ac:dyDescent="0.2">
      <c r="A8" s="45">
        <f t="shared" si="2"/>
        <v>43975</v>
      </c>
      <c r="B8" s="53"/>
      <c r="C8" s="54"/>
      <c r="D8" s="54"/>
      <c r="E8" s="54"/>
      <c r="F8" s="54"/>
      <c r="G8" s="54"/>
      <c r="H8" s="54"/>
      <c r="I8" s="54"/>
      <c r="J8" s="55">
        <v>10.63112950752542</v>
      </c>
      <c r="K8" s="55">
        <v>1.2609094032742052</v>
      </c>
      <c r="L8" s="54"/>
      <c r="M8" s="53"/>
      <c r="N8" s="54"/>
      <c r="O8" s="54"/>
      <c r="P8" s="54"/>
      <c r="Q8" s="54"/>
      <c r="R8" s="54"/>
      <c r="S8" s="54"/>
      <c r="T8" s="54"/>
      <c r="U8" s="52">
        <f t="shared" si="0"/>
        <v>9.3636294052428308</v>
      </c>
      <c r="V8" s="52">
        <f t="shared" si="1"/>
        <v>1.2609094032742052</v>
      </c>
    </row>
    <row r="9" spans="1:22" x14ac:dyDescent="0.2">
      <c r="A9" s="45">
        <f t="shared" si="2"/>
        <v>43982</v>
      </c>
      <c r="B9" s="53">
        <v>2.0967762091164737</v>
      </c>
      <c r="C9" s="54"/>
      <c r="D9" s="54"/>
      <c r="E9" s="54"/>
      <c r="F9" s="54"/>
      <c r="G9" s="54"/>
      <c r="H9" s="54"/>
      <c r="I9" s="54"/>
      <c r="J9" s="55">
        <v>14.976814411192414</v>
      </c>
      <c r="K9" s="55">
        <v>2.0081961293400852</v>
      </c>
      <c r="L9" s="54"/>
      <c r="M9" s="53">
        <f>B9*M$2</f>
        <v>1.689956288458009</v>
      </c>
      <c r="N9" s="54"/>
      <c r="O9" s="54"/>
      <c r="P9" s="54"/>
      <c r="Q9" s="54"/>
      <c r="R9" s="54"/>
      <c r="S9" s="54"/>
      <c r="T9" s="54"/>
      <c r="U9" s="52">
        <f t="shared" si="0"/>
        <v>13.191198519238862</v>
      </c>
      <c r="V9" s="52">
        <f t="shared" si="1"/>
        <v>2.0081961293400852</v>
      </c>
    </row>
    <row r="10" spans="1:22" x14ac:dyDescent="0.2">
      <c r="A10" s="45">
        <f t="shared" si="2"/>
        <v>43989</v>
      </c>
      <c r="B10" s="53">
        <v>4.8687699257193859</v>
      </c>
      <c r="C10" s="54"/>
      <c r="D10" s="54">
        <v>0.55123880039588291</v>
      </c>
      <c r="E10" s="54">
        <v>0.63770630680296225</v>
      </c>
      <c r="F10" s="54"/>
      <c r="G10" s="54"/>
      <c r="H10" s="54"/>
      <c r="I10" s="54"/>
      <c r="J10" s="55">
        <v>21.484643050205484</v>
      </c>
      <c r="K10" s="55">
        <v>3.3537402868751003</v>
      </c>
      <c r="L10" s="54"/>
      <c r="M10" s="53">
        <f t="shared" ref="M10:M15" si="3">B10*M$2</f>
        <v>3.924123288527666</v>
      </c>
      <c r="N10" s="54"/>
      <c r="O10" s="54">
        <f t="shared" ref="O10:O14" si="4">D10*O$2</f>
        <v>0.6062093886531591</v>
      </c>
      <c r="P10" s="54">
        <f t="shared" ref="P10:P14" si="5">E10*P$2</f>
        <v>0.73385924362351229</v>
      </c>
      <c r="Q10" s="54"/>
      <c r="R10" s="54"/>
      <c r="S10" s="54"/>
      <c r="T10" s="54"/>
      <c r="U10" s="52">
        <f t="shared" si="0"/>
        <v>18.923129031928884</v>
      </c>
      <c r="V10" s="52">
        <f t="shared" si="1"/>
        <v>3.3537402868751003</v>
      </c>
    </row>
    <row r="11" spans="1:22" x14ac:dyDescent="0.2">
      <c r="A11" s="45">
        <f t="shared" si="2"/>
        <v>43996</v>
      </c>
      <c r="B11" s="53">
        <v>12.265997069190732</v>
      </c>
      <c r="C11" s="54"/>
      <c r="D11" s="54">
        <v>4.2386375774838543</v>
      </c>
      <c r="E11" s="54">
        <v>2.2077201478548298</v>
      </c>
      <c r="F11" s="54"/>
      <c r="G11" s="54"/>
      <c r="H11" s="54"/>
      <c r="I11" s="54"/>
      <c r="J11" s="55">
        <v>29.569696266530649</v>
      </c>
      <c r="K11" s="55">
        <v>6.3992111818084689</v>
      </c>
      <c r="L11" s="54"/>
      <c r="M11" s="53">
        <f t="shared" si="3"/>
        <v>9.8861284247502219</v>
      </c>
      <c r="N11" s="54"/>
      <c r="O11" s="54">
        <f t="shared" si="4"/>
        <v>4.6613226295454098</v>
      </c>
      <c r="P11" s="54">
        <f t="shared" si="5"/>
        <v>2.5405987373082826</v>
      </c>
      <c r="Q11" s="54"/>
      <c r="R11" s="54"/>
      <c r="S11" s="54"/>
      <c r="T11" s="54"/>
      <c r="U11" s="52">
        <f t="shared" si="0"/>
        <v>26.044238974738452</v>
      </c>
      <c r="V11" s="52">
        <f t="shared" si="1"/>
        <v>6.3992111818084689</v>
      </c>
    </row>
    <row r="12" spans="1:22" x14ac:dyDescent="0.2">
      <c r="A12" s="45">
        <f t="shared" si="2"/>
        <v>44003</v>
      </c>
      <c r="B12" s="53">
        <v>23.569795286937548</v>
      </c>
      <c r="C12" s="54"/>
      <c r="D12" s="54">
        <v>10.834302692424853</v>
      </c>
      <c r="E12" s="54">
        <v>4.7796308437687403</v>
      </c>
      <c r="F12" s="54">
        <v>0.1692665510767149</v>
      </c>
      <c r="G12" s="54">
        <v>0.14548247875588721</v>
      </c>
      <c r="H12" s="54"/>
      <c r="I12" s="54"/>
      <c r="J12" s="55">
        <v>36.120056272196209</v>
      </c>
      <c r="K12" s="55">
        <v>10.691699163131249</v>
      </c>
      <c r="L12" s="54"/>
      <c r="M12" s="53">
        <f t="shared" si="3"/>
        <v>18.996745379714213</v>
      </c>
      <c r="N12" s="54"/>
      <c r="O12" s="54">
        <f t="shared" si="4"/>
        <v>11.914720093979797</v>
      </c>
      <c r="P12" s="54">
        <f t="shared" si="5"/>
        <v>5.5003004335842398</v>
      </c>
      <c r="Q12" s="54">
        <f t="shared" ref="Q12:Q14" si="6">F12*Q$2</f>
        <v>0.14815358026863815</v>
      </c>
      <c r="R12" s="54">
        <f t="shared" ref="R12:R14" si="7">G12*R$2</f>
        <v>0.15675451644041594</v>
      </c>
      <c r="S12" s="54"/>
      <c r="T12" s="54"/>
      <c r="U12" s="52">
        <f t="shared" si="0"/>
        <v>31.813630037142456</v>
      </c>
      <c r="V12" s="52">
        <f t="shared" si="1"/>
        <v>10.691699163131249</v>
      </c>
    </row>
    <row r="13" spans="1:22" x14ac:dyDescent="0.2">
      <c r="A13" s="45">
        <f t="shared" si="2"/>
        <v>44010</v>
      </c>
      <c r="B13" s="53">
        <v>40.639202117804793</v>
      </c>
      <c r="C13" s="54">
        <v>1.9806160165699975</v>
      </c>
      <c r="D13" s="54">
        <v>19.774877227936525</v>
      </c>
      <c r="E13" s="54">
        <v>8.4294035634891795</v>
      </c>
      <c r="F13" s="54">
        <v>0.37413508996316397</v>
      </c>
      <c r="G13" s="54">
        <v>-8.6907216780926881E-3</v>
      </c>
      <c r="H13" s="54">
        <v>0.51261746309992928</v>
      </c>
      <c r="I13" s="54">
        <v>0.89397840868873024</v>
      </c>
      <c r="J13" s="55">
        <v>42.680175559503624</v>
      </c>
      <c r="K13" s="55">
        <v>16.564774763332423</v>
      </c>
      <c r="L13" s="54"/>
      <c r="M13" s="53">
        <f t="shared" si="3"/>
        <v>32.75431821397838</v>
      </c>
      <c r="N13" s="54">
        <f t="shared" ref="N13:N14" si="8">C13*N$2</f>
        <v>1.9807624854901795</v>
      </c>
      <c r="O13" s="54">
        <f t="shared" si="4"/>
        <v>21.746865834606464</v>
      </c>
      <c r="P13" s="54">
        <f t="shared" si="5"/>
        <v>9.700383479523671</v>
      </c>
      <c r="Q13" s="54">
        <f t="shared" si="6"/>
        <v>0.32746843797301722</v>
      </c>
      <c r="R13" s="54">
        <f t="shared" si="7"/>
        <v>-9.364082093030265E-3</v>
      </c>
      <c r="S13" s="54">
        <f t="shared" ref="S13:S14" si="9">H13*S$2</f>
        <v>0.47951700938088593</v>
      </c>
      <c r="T13" s="54">
        <f t="shared" ref="T13:T14" si="10">I13*T$2</f>
        <v>0.91761580197616455</v>
      </c>
      <c r="U13" s="52">
        <f t="shared" si="0"/>
        <v>37.59161682745016</v>
      </c>
      <c r="V13" s="52">
        <f t="shared" si="1"/>
        <v>16.564774763332423</v>
      </c>
    </row>
    <row r="14" spans="1:22" x14ac:dyDescent="0.2">
      <c r="A14" s="45">
        <f t="shared" si="2"/>
        <v>44017</v>
      </c>
      <c r="B14" s="53">
        <v>62.55095889242267</v>
      </c>
      <c r="C14" s="54">
        <v>7.4837858259248842</v>
      </c>
      <c r="D14" s="54">
        <v>31.156343268527504</v>
      </c>
      <c r="E14" s="54">
        <v>13.718916102620264</v>
      </c>
      <c r="F14" s="54">
        <v>1.1124666385897402</v>
      </c>
      <c r="G14" s="54">
        <v>3.4321549622520786</v>
      </c>
      <c r="H14" s="54">
        <v>-1.2590807652350708</v>
      </c>
      <c r="I14" s="54">
        <v>4.5648631761499878</v>
      </c>
      <c r="J14" s="55">
        <v>49.798719941410504</v>
      </c>
      <c r="K14" s="55">
        <v>24.667069322206576</v>
      </c>
      <c r="L14" s="54"/>
      <c r="M14" s="53">
        <f t="shared" si="3"/>
        <v>50.414720402551133</v>
      </c>
      <c r="N14" s="54">
        <f t="shared" si="8"/>
        <v>7.4843392608257568</v>
      </c>
      <c r="O14" s="54">
        <f t="shared" si="4"/>
        <v>34.263313453112815</v>
      </c>
      <c r="P14" s="54">
        <f t="shared" si="5"/>
        <v>15.787445234588301</v>
      </c>
      <c r="Q14" s="54">
        <f t="shared" si="6"/>
        <v>0.97370634888040786</v>
      </c>
      <c r="R14" s="54">
        <f t="shared" si="7"/>
        <v>3.6980796317001658</v>
      </c>
      <c r="S14" s="54">
        <f t="shared" si="9"/>
        <v>-1.1777800925147643</v>
      </c>
      <c r="T14" s="54">
        <f t="shared" si="10"/>
        <v>4.6855612435185856</v>
      </c>
      <c r="U14" s="52">
        <f t="shared" ref="U14" si="11">J14*U$2</f>
        <v>43.861450286798608</v>
      </c>
      <c r="V14" s="52">
        <f t="shared" ref="V14:V20" si="12">K14*V$2</f>
        <v>24.667069322206576</v>
      </c>
    </row>
    <row r="15" spans="1:22" x14ac:dyDescent="0.2">
      <c r="A15" s="45">
        <f t="shared" si="2"/>
        <v>44024</v>
      </c>
      <c r="B15" s="53">
        <v>84.63173115930887</v>
      </c>
      <c r="C15" s="54">
        <v>19.239505584603297</v>
      </c>
      <c r="D15" s="54">
        <v>45.431983879191769</v>
      </c>
      <c r="E15" s="54">
        <v>24.169464077303992</v>
      </c>
      <c r="F15" s="54">
        <v>4.8398578960006606</v>
      </c>
      <c r="G15" s="54">
        <v>9.5993659302369618</v>
      </c>
      <c r="H15" s="54">
        <v>3.6204257039603012</v>
      </c>
      <c r="I15" s="54">
        <v>11.676177984773316</v>
      </c>
      <c r="J15" s="55">
        <v>56.315523593970696</v>
      </c>
      <c r="K15" s="55">
        <v>35.654528994174079</v>
      </c>
      <c r="L15" s="54"/>
      <c r="M15" s="53">
        <f t="shared" si="3"/>
        <v>68.211345423471855</v>
      </c>
      <c r="N15" s="54">
        <f t="shared" ref="N15:U15" si="13">C15*N$2</f>
        <v>19.240928369022001</v>
      </c>
      <c r="O15" s="54">
        <f t="shared" si="13"/>
        <v>49.962548269326653</v>
      </c>
      <c r="P15" s="54">
        <f t="shared" si="13"/>
        <v>27.81371994810193</v>
      </c>
      <c r="Q15" s="54">
        <f t="shared" si="13"/>
        <v>4.2361723017500283</v>
      </c>
      <c r="R15" s="54">
        <f t="shared" si="13"/>
        <v>10.343128446785599</v>
      </c>
      <c r="S15" s="54">
        <f t="shared" si="13"/>
        <v>3.3866495607667328</v>
      </c>
      <c r="T15" s="54">
        <f t="shared" si="13"/>
        <v>11.984904021596725</v>
      </c>
      <c r="U15" s="52">
        <f t="shared" si="13"/>
        <v>49.60128576393317</v>
      </c>
      <c r="V15" s="52">
        <f t="shared" si="12"/>
        <v>35.654528994174079</v>
      </c>
    </row>
    <row r="16" spans="1:22" x14ac:dyDescent="0.2">
      <c r="A16" s="45">
        <f t="shared" si="2"/>
        <v>44031</v>
      </c>
      <c r="B16" s="53">
        <v>105.5043135363987</v>
      </c>
      <c r="C16" s="54">
        <v>35.969157126377503</v>
      </c>
      <c r="D16" s="54">
        <v>57.253556534779513</v>
      </c>
      <c r="E16" s="54">
        <v>38.003819836309525</v>
      </c>
      <c r="F16" s="54">
        <v>8.4371675819920799</v>
      </c>
      <c r="G16" s="54">
        <v>19.134264983349315</v>
      </c>
      <c r="H16" s="54">
        <v>11.380064376569345</v>
      </c>
      <c r="I16" s="54">
        <v>18.801008218151775</v>
      </c>
      <c r="J16" s="55">
        <v>61.112202120291748</v>
      </c>
      <c r="K16" s="55">
        <v>46.872121638427622</v>
      </c>
      <c r="L16" s="54"/>
      <c r="M16" s="53">
        <f t="shared" ref="M16:M71" si="14">B16*M$2</f>
        <v>85.034195516464948</v>
      </c>
      <c r="N16" s="54">
        <f t="shared" ref="N16:N71" si="15">C16*N$2</f>
        <v>35.971817088510534</v>
      </c>
      <c r="O16" s="54">
        <f t="shared" ref="O16:O71" si="16">D16*O$2</f>
        <v>62.962990776849878</v>
      </c>
      <c r="P16" s="54">
        <f t="shared" ref="P16:P71" si="17">E16*P$2</f>
        <v>43.73401075441393</v>
      </c>
      <c r="Q16" s="54">
        <f t="shared" ref="Q16:Q71" si="18">F16*Q$2</f>
        <v>7.3847820295699913</v>
      </c>
      <c r="R16" s="54">
        <f t="shared" ref="R16:R71" si="19">G16*R$2</f>
        <v>20.616795098332965</v>
      </c>
      <c r="S16" s="54">
        <f t="shared" ref="S16:S71" si="20">H16*S$2</f>
        <v>10.645237100224808</v>
      </c>
      <c r="T16" s="54">
        <f t="shared" ref="T16:T71" si="21">I16*T$2</f>
        <v>19.298119581394413</v>
      </c>
      <c r="U16" s="52">
        <f t="shared" ref="U16:U47" si="22">J16*U$2</f>
        <v>53.82607862952316</v>
      </c>
      <c r="V16" s="52">
        <f t="shared" si="12"/>
        <v>46.872121638427622</v>
      </c>
    </row>
    <row r="17" spans="1:22" x14ac:dyDescent="0.2">
      <c r="A17" s="45">
        <f t="shared" si="2"/>
        <v>44038</v>
      </c>
      <c r="B17" s="53">
        <v>120.18637457714497</v>
      </c>
      <c r="C17" s="54">
        <v>54.748746399189784</v>
      </c>
      <c r="D17" s="54">
        <v>66.36399647139136</v>
      </c>
      <c r="E17" s="54">
        <v>49.829049746355579</v>
      </c>
      <c r="F17" s="54">
        <v>13.449172852642851</v>
      </c>
      <c r="G17" s="54">
        <v>27.367116354076579</v>
      </c>
      <c r="H17" s="54">
        <v>17.18811772458422</v>
      </c>
      <c r="I17" s="54">
        <v>24.815241581191351</v>
      </c>
      <c r="J17" s="55">
        <v>64.523298069326316</v>
      </c>
      <c r="K17" s="55">
        <v>56.165647114473586</v>
      </c>
      <c r="L17" s="54"/>
      <c r="M17" s="53">
        <f t="shared" si="14"/>
        <v>96.867619262620792</v>
      </c>
      <c r="N17" s="54">
        <f t="shared" si="15"/>
        <v>54.752795134380918</v>
      </c>
      <c r="O17" s="54">
        <f t="shared" si="16"/>
        <v>72.981941221500108</v>
      </c>
      <c r="P17" s="54">
        <f t="shared" si="17"/>
        <v>57.342241039867055</v>
      </c>
      <c r="Q17" s="54">
        <f t="shared" si="18"/>
        <v>11.771629404014693</v>
      </c>
      <c r="R17" s="54">
        <f t="shared" si="19"/>
        <v>29.487530918758655</v>
      </c>
      <c r="S17" s="54">
        <f t="shared" si="20"/>
        <v>16.078256012461548</v>
      </c>
      <c r="T17" s="54">
        <f t="shared" si="21"/>
        <v>25.471373339046309</v>
      </c>
      <c r="U17" s="52">
        <f t="shared" si="22"/>
        <v>56.830485481107026</v>
      </c>
      <c r="V17" s="52">
        <f t="shared" si="12"/>
        <v>56.165647114473586</v>
      </c>
    </row>
    <row r="18" spans="1:22" x14ac:dyDescent="0.2">
      <c r="A18" s="45">
        <f t="shared" si="2"/>
        <v>44045</v>
      </c>
      <c r="B18" s="53">
        <v>129.11978226072495</v>
      </c>
      <c r="C18" s="54">
        <v>70.574011439598578</v>
      </c>
      <c r="D18" s="54">
        <v>72.055071716461612</v>
      </c>
      <c r="E18" s="54">
        <v>59.167597335387498</v>
      </c>
      <c r="F18" s="54">
        <v>16.74115238665367</v>
      </c>
      <c r="G18" s="54">
        <v>33.093458221990986</v>
      </c>
      <c r="H18" s="54">
        <v>23.255498553549877</v>
      </c>
      <c r="I18" s="54">
        <v>29.836598309828705</v>
      </c>
      <c r="J18" s="55">
        <v>68.074519541863552</v>
      </c>
      <c r="K18" s="55">
        <v>62.885541693348117</v>
      </c>
      <c r="L18" s="54"/>
      <c r="M18" s="53">
        <f t="shared" si="14"/>
        <v>104.06775269917222</v>
      </c>
      <c r="N18" s="54">
        <f t="shared" si="15"/>
        <v>70.579230472042013</v>
      </c>
      <c r="O18" s="54">
        <f t="shared" si="16"/>
        <v>79.24054138283762</v>
      </c>
      <c r="P18" s="54">
        <f t="shared" si="17"/>
        <v>68.08884868216316</v>
      </c>
      <c r="Q18" s="54">
        <f t="shared" si="18"/>
        <v>14.65299344807643</v>
      </c>
      <c r="R18" s="54">
        <f t="shared" si="19"/>
        <v>35.657551928529955</v>
      </c>
      <c r="S18" s="54">
        <f t="shared" si="20"/>
        <v>21.753857253758653</v>
      </c>
      <c r="T18" s="54">
        <f t="shared" si="21"/>
        <v>30.625498133084033</v>
      </c>
      <c r="U18" s="52">
        <f t="shared" si="22"/>
        <v>59.958311342060107</v>
      </c>
      <c r="V18" s="52">
        <f t="shared" si="12"/>
        <v>62.885541693348117</v>
      </c>
    </row>
    <row r="19" spans="1:22" x14ac:dyDescent="0.2">
      <c r="A19" s="45">
        <f t="shared" si="2"/>
        <v>44052</v>
      </c>
      <c r="B19" s="53">
        <v>134.7283105383755</v>
      </c>
      <c r="C19" s="54">
        <v>81.597164700125631</v>
      </c>
      <c r="D19" s="54">
        <v>75.768330766854049</v>
      </c>
      <c r="E19" s="54">
        <v>65.08386259330085</v>
      </c>
      <c r="F19" s="54">
        <v>20.087236706729016</v>
      </c>
      <c r="G19" s="54">
        <v>37.980482559700462</v>
      </c>
      <c r="H19" s="54">
        <v>30.897264870966627</v>
      </c>
      <c r="I19" s="54">
        <v>33.059538152528418</v>
      </c>
      <c r="J19" s="55">
        <v>69.420637749676601</v>
      </c>
      <c r="K19" s="55">
        <v>67.411451711260284</v>
      </c>
      <c r="L19" s="54"/>
      <c r="M19" s="53">
        <f t="shared" si="14"/>
        <v>108.58810522444432</v>
      </c>
      <c r="N19" s="54">
        <f t="shared" si="15"/>
        <v>81.603198907919349</v>
      </c>
      <c r="O19" s="54">
        <f t="shared" si="16"/>
        <v>83.324093732985318</v>
      </c>
      <c r="P19" s="54">
        <f t="shared" si="17"/>
        <v>74.897164518045045</v>
      </c>
      <c r="Q19" s="54">
        <f t="shared" si="18"/>
        <v>17.581713675117847</v>
      </c>
      <c r="R19" s="54">
        <f t="shared" si="19"/>
        <v>40.923224767220113</v>
      </c>
      <c r="S19" s="54">
        <f t="shared" si="20"/>
        <v>28.902183627105281</v>
      </c>
      <c r="T19" s="54">
        <f t="shared" si="21"/>
        <v>33.933654683327475</v>
      </c>
      <c r="U19" s="52">
        <f t="shared" si="22"/>
        <v>61.143938139729038</v>
      </c>
      <c r="V19" s="52">
        <f t="shared" si="12"/>
        <v>67.411451711260284</v>
      </c>
    </row>
    <row r="20" spans="1:22" x14ac:dyDescent="0.2">
      <c r="A20" s="45">
        <f t="shared" si="2"/>
        <v>44059</v>
      </c>
      <c r="B20" s="53">
        <v>141.68274301139033</v>
      </c>
      <c r="C20" s="54">
        <v>92.120201500804768</v>
      </c>
      <c r="D20" s="54">
        <v>78.43575252097753</v>
      </c>
      <c r="E20" s="54">
        <v>68.976935690918964</v>
      </c>
      <c r="F20" s="54">
        <v>22.11777351988831</v>
      </c>
      <c r="G20" s="54">
        <v>40.18017565967282</v>
      </c>
      <c r="H20" s="54">
        <v>39.55380686930387</v>
      </c>
      <c r="I20" s="54">
        <v>37.198042845017682</v>
      </c>
      <c r="J20" s="55">
        <v>72.623646271465333</v>
      </c>
      <c r="K20" s="55">
        <v>71.352758661807329</v>
      </c>
      <c r="L20" s="54"/>
      <c r="M20" s="53">
        <f t="shared" si="14"/>
        <v>114.1932274302997</v>
      </c>
      <c r="N20" s="54">
        <f t="shared" si="15"/>
        <v>92.127013899739183</v>
      </c>
      <c r="O20" s="54">
        <f t="shared" si="16"/>
        <v>86.257515889927177</v>
      </c>
      <c r="P20" s="54">
        <f t="shared" si="17"/>
        <v>79.377232612575924</v>
      </c>
      <c r="Q20" s="54">
        <f t="shared" si="18"/>
        <v>19.358977386248096</v>
      </c>
      <c r="R20" s="54">
        <f t="shared" si="19"/>
        <v>43.293350923663077</v>
      </c>
      <c r="S20" s="54">
        <f t="shared" si="20"/>
        <v>36.999760142584869</v>
      </c>
      <c r="T20" s="54">
        <f t="shared" si="21"/>
        <v>38.181584236738992</v>
      </c>
      <c r="U20" s="52">
        <f t="shared" si="22"/>
        <v>63.96506685974267</v>
      </c>
      <c r="V20" s="52">
        <f t="shared" si="12"/>
        <v>71.352758661807329</v>
      </c>
    </row>
    <row r="21" spans="1:22" x14ac:dyDescent="0.2">
      <c r="A21" s="45">
        <f t="shared" si="2"/>
        <v>44066</v>
      </c>
      <c r="B21" s="53">
        <v>144.77457402705681</v>
      </c>
      <c r="C21" s="54">
        <v>100.64144470099603</v>
      </c>
      <c r="D21" s="54">
        <v>80.448031597860876</v>
      </c>
      <c r="E21" s="54">
        <v>71.77217938184998</v>
      </c>
      <c r="F21" s="54">
        <v>24.25037433075596</v>
      </c>
      <c r="G21" s="54">
        <v>41.392003681360272</v>
      </c>
      <c r="H21" s="54">
        <v>47.369202986501492</v>
      </c>
      <c r="I21" s="54">
        <v>38.356274488100311</v>
      </c>
      <c r="J21" s="55">
        <v>74.979883039363656</v>
      </c>
      <c r="K21" s="55">
        <v>73.997777207107902</v>
      </c>
      <c r="L21" s="54"/>
      <c r="M21" s="53">
        <f t="shared" si="14"/>
        <v>116.68517637795433</v>
      </c>
      <c r="N21" s="54">
        <f t="shared" si="15"/>
        <v>100.64888725604335</v>
      </c>
      <c r="O21" s="54">
        <f t="shared" si="16"/>
        <v>88.470463287898667</v>
      </c>
      <c r="P21" s="54">
        <f t="shared" si="17"/>
        <v>82.593941305726489</v>
      </c>
      <c r="Q21" s="54">
        <f t="shared" si="18"/>
        <v>21.225574439263298</v>
      </c>
      <c r="R21" s="54">
        <f t="shared" si="19"/>
        <v>44.599071840525554</v>
      </c>
      <c r="S21" s="54">
        <f t="shared" si="20"/>
        <v>44.310504787495717</v>
      </c>
      <c r="T21" s="54">
        <f t="shared" si="21"/>
        <v>39.370440307212043</v>
      </c>
      <c r="U21" s="52">
        <f t="shared" si="22"/>
        <v>66.04038048187374</v>
      </c>
      <c r="V21" s="52">
        <f t="shared" ref="V21:V70" si="23">K21*V$2</f>
        <v>73.997777207107902</v>
      </c>
    </row>
    <row r="22" spans="1:22" x14ac:dyDescent="0.2">
      <c r="A22" s="45">
        <f t="shared" si="2"/>
        <v>44073</v>
      </c>
      <c r="B22" s="53">
        <v>147.89467572168931</v>
      </c>
      <c r="C22" s="54">
        <v>104.9118878175597</v>
      </c>
      <c r="D22" s="54">
        <v>81.566280032280105</v>
      </c>
      <c r="E22" s="54">
        <v>74.411299106084272</v>
      </c>
      <c r="F22" s="54">
        <v>26.031539547652248</v>
      </c>
      <c r="G22" s="54">
        <v>42.16915149819156</v>
      </c>
      <c r="H22" s="54">
        <v>49.431772109713812</v>
      </c>
      <c r="I22" s="54">
        <v>39.121509995286267</v>
      </c>
      <c r="J22" s="55">
        <v>77.179700435273816</v>
      </c>
      <c r="K22" s="55">
        <v>75.945301570133822</v>
      </c>
      <c r="L22" s="54"/>
      <c r="M22" s="53">
        <f t="shared" si="14"/>
        <v>119.19991088159243</v>
      </c>
      <c r="N22" s="54">
        <f t="shared" si="15"/>
        <v>104.91964617697634</v>
      </c>
      <c r="O22" s="54">
        <f t="shared" si="16"/>
        <v>89.700225596547469</v>
      </c>
      <c r="P22" s="54">
        <f t="shared" si="17"/>
        <v>85.630985763335843</v>
      </c>
      <c r="Q22" s="54">
        <f t="shared" si="18"/>
        <v>22.784571194703492</v>
      </c>
      <c r="R22" s="54">
        <f t="shared" si="19"/>
        <v>45.43643336523894</v>
      </c>
      <c r="S22" s="54">
        <f t="shared" si="20"/>
        <v>46.239890828351932</v>
      </c>
      <c r="T22" s="54">
        <f t="shared" si="21"/>
        <v>40.155909158363649</v>
      </c>
      <c r="U22" s="52">
        <f t="shared" si="22"/>
        <v>67.977923885886298</v>
      </c>
      <c r="V22" s="52">
        <f t="shared" si="23"/>
        <v>75.945301570133822</v>
      </c>
    </row>
    <row r="23" spans="1:22" x14ac:dyDescent="0.2">
      <c r="A23" s="45">
        <f t="shared" si="2"/>
        <v>44080</v>
      </c>
      <c r="B23" s="53">
        <v>149.37932107922134</v>
      </c>
      <c r="C23" s="54">
        <v>107.49861128139884</v>
      </c>
      <c r="D23" s="54">
        <v>81.853314314324507</v>
      </c>
      <c r="E23" s="54">
        <v>74.701446006885817</v>
      </c>
      <c r="F23" s="54">
        <v>26.487918060737822</v>
      </c>
      <c r="G23" s="54">
        <v>42.875544957610735</v>
      </c>
      <c r="H23" s="54">
        <v>55.389152874765017</v>
      </c>
      <c r="I23" s="54">
        <v>39.121509995286267</v>
      </c>
      <c r="J23" s="55">
        <v>79.451846196270154</v>
      </c>
      <c r="K23" s="55">
        <v>76.856112224855266</v>
      </c>
      <c r="L23" s="54"/>
      <c r="M23" s="53">
        <f t="shared" si="14"/>
        <v>120.39650293904832</v>
      </c>
      <c r="N23" s="54">
        <f t="shared" si="15"/>
        <v>107.50656093210534</v>
      </c>
      <c r="O23" s="54">
        <f t="shared" si="16"/>
        <v>90.015883486586546</v>
      </c>
      <c r="P23" s="54">
        <f t="shared" si="17"/>
        <v>85.964880822692251</v>
      </c>
      <c r="Q23" s="54">
        <f t="shared" si="18"/>
        <v>23.184024661683281</v>
      </c>
      <c r="R23" s="54">
        <f t="shared" si="19"/>
        <v>46.197558458066965</v>
      </c>
      <c r="S23" s="54">
        <f t="shared" si="20"/>
        <v>51.812594869540028</v>
      </c>
      <c r="T23" s="54">
        <f t="shared" si="21"/>
        <v>40.155909158363649</v>
      </c>
      <c r="U23" s="52">
        <f t="shared" si="22"/>
        <v>69.979172280575014</v>
      </c>
      <c r="V23" s="52">
        <f t="shared" si="23"/>
        <v>76.856112224855266</v>
      </c>
    </row>
    <row r="24" spans="1:22" x14ac:dyDescent="0.2">
      <c r="A24" s="45">
        <f t="shared" si="2"/>
        <v>44087</v>
      </c>
      <c r="B24" s="53">
        <v>150.38274519649201</v>
      </c>
      <c r="C24" s="54">
        <v>108.75869439237852</v>
      </c>
      <c r="D24" s="54">
        <v>81.853314314324507</v>
      </c>
      <c r="E24" s="54">
        <v>76.013651077588833</v>
      </c>
      <c r="F24" s="54">
        <v>28.028696480393016</v>
      </c>
      <c r="G24" s="54">
        <v>43.087470073045218</v>
      </c>
      <c r="H24" s="54">
        <v>58.594482702682903</v>
      </c>
      <c r="I24" s="54">
        <v>39.551240256252825</v>
      </c>
      <c r="J24" s="55">
        <v>79.451846196270154</v>
      </c>
      <c r="K24" s="55">
        <v>77.543281115120223</v>
      </c>
      <c r="L24" s="54"/>
      <c r="M24" s="53">
        <f t="shared" si="14"/>
        <v>121.20524108172619</v>
      </c>
      <c r="N24" s="54">
        <f t="shared" si="15"/>
        <v>108.7667372277362</v>
      </c>
      <c r="O24" s="54">
        <f t="shared" si="16"/>
        <v>90.015883486586546</v>
      </c>
      <c r="P24" s="54">
        <f t="shared" si="17"/>
        <v>87.4749393094787</v>
      </c>
      <c r="Q24" s="54">
        <f t="shared" si="18"/>
        <v>24.532618567688456</v>
      </c>
      <c r="R24" s="54">
        <f t="shared" si="19"/>
        <v>46.425903611899912</v>
      </c>
      <c r="S24" s="54">
        <f t="shared" si="20"/>
        <v>54.81095189754263</v>
      </c>
      <c r="T24" s="54">
        <f t="shared" si="21"/>
        <v>40.597001777847211</v>
      </c>
      <c r="U24" s="52">
        <f t="shared" si="22"/>
        <v>69.979172280575014</v>
      </c>
      <c r="V24" s="52">
        <f t="shared" si="23"/>
        <v>77.543281115120223</v>
      </c>
    </row>
    <row r="25" spans="1:22" x14ac:dyDescent="0.2">
      <c r="A25" s="45">
        <f t="shared" si="2"/>
        <v>44094</v>
      </c>
      <c r="B25" s="53">
        <v>152.17119123977034</v>
      </c>
      <c r="C25" s="54">
        <v>113.86479673676963</v>
      </c>
      <c r="D25" s="54">
        <v>81.940239421456795</v>
      </c>
      <c r="E25" s="54">
        <v>76.929886967341986</v>
      </c>
      <c r="F25" s="54">
        <v>29.169821706209689</v>
      </c>
      <c r="G25" s="54">
        <v>44.363867025742351</v>
      </c>
      <c r="H25" s="54">
        <v>63.011998041686276</v>
      </c>
      <c r="I25" s="54">
        <v>39.860500149091081</v>
      </c>
      <c r="J25" s="55">
        <v>79.451846196270154</v>
      </c>
      <c r="K25" s="55">
        <v>78.514096391276411</v>
      </c>
      <c r="L25" s="54"/>
      <c r="M25" s="53">
        <f t="shared" si="14"/>
        <v>122.64668992317389</v>
      </c>
      <c r="N25" s="54">
        <f t="shared" si="15"/>
        <v>113.87321717449468</v>
      </c>
      <c r="O25" s="54">
        <f t="shared" si="16"/>
        <v>90.111476931778412</v>
      </c>
      <c r="P25" s="54">
        <f t="shared" si="17"/>
        <v>88.529324643075086</v>
      </c>
      <c r="Q25" s="54">
        <f t="shared" si="18"/>
        <v>25.531408858293339</v>
      </c>
      <c r="R25" s="54">
        <f t="shared" si="19"/>
        <v>47.801196285059447</v>
      </c>
      <c r="S25" s="54">
        <f t="shared" si="20"/>
        <v>58.943221858545016</v>
      </c>
      <c r="T25" s="54">
        <f t="shared" si="21"/>
        <v>40.91443871125378</v>
      </c>
      <c r="U25" s="52">
        <f t="shared" si="22"/>
        <v>69.979172280575014</v>
      </c>
      <c r="V25" s="52">
        <f t="shared" si="23"/>
        <v>78.514096391276411</v>
      </c>
    </row>
    <row r="26" spans="1:22" x14ac:dyDescent="0.2">
      <c r="A26" s="45">
        <f t="shared" si="2"/>
        <v>44101</v>
      </c>
      <c r="B26" s="53">
        <v>153.7517960684153</v>
      </c>
      <c r="C26" s="54">
        <v>116.47028755918441</v>
      </c>
      <c r="D26" s="54">
        <v>81.940239421456795</v>
      </c>
      <c r="E26" s="54">
        <v>76.929886967341986</v>
      </c>
      <c r="F26" s="54">
        <v>29.20139353177343</v>
      </c>
      <c r="G26" s="54">
        <v>44.363867025742351</v>
      </c>
      <c r="H26" s="54">
        <v>65.545380176151639</v>
      </c>
      <c r="I26" s="54">
        <v>40.333436456946487</v>
      </c>
      <c r="J26" s="55">
        <v>80.300395558368265</v>
      </c>
      <c r="K26" s="55">
        <v>79.0019332120211</v>
      </c>
      <c r="L26" s="54"/>
      <c r="M26" s="53">
        <f t="shared" si="14"/>
        <v>123.92062323952968</v>
      </c>
      <c r="N26" s="54">
        <f t="shared" si="15"/>
        <v>116.47890067606792</v>
      </c>
      <c r="O26" s="54">
        <f t="shared" si="16"/>
        <v>90.111476931778412</v>
      </c>
      <c r="P26" s="54">
        <f t="shared" si="17"/>
        <v>88.529324643075086</v>
      </c>
      <c r="Q26" s="54">
        <f t="shared" si="18"/>
        <v>25.55904266404605</v>
      </c>
      <c r="R26" s="54">
        <f t="shared" si="19"/>
        <v>47.801196285059447</v>
      </c>
      <c r="S26" s="54">
        <f t="shared" si="20"/>
        <v>61.313019831075231</v>
      </c>
      <c r="T26" s="54">
        <f t="shared" si="21"/>
        <v>41.399879774705113</v>
      </c>
      <c r="U26" s="52">
        <f t="shared" si="22"/>
        <v>70.726553050710265</v>
      </c>
      <c r="V26" s="52">
        <f t="shared" si="23"/>
        <v>79.0019332120211</v>
      </c>
    </row>
    <row r="27" spans="1:22" x14ac:dyDescent="0.2">
      <c r="A27" s="45">
        <f t="shared" si="2"/>
        <v>44108</v>
      </c>
      <c r="B27" s="53">
        <v>156.50977086860564</v>
      </c>
      <c r="C27" s="54">
        <v>118.90021147619237</v>
      </c>
      <c r="D27" s="54">
        <v>82.32819954340043</v>
      </c>
      <c r="E27" s="54">
        <v>78.235353464465248</v>
      </c>
      <c r="F27" s="54">
        <v>31.372313800879947</v>
      </c>
      <c r="G27" s="54">
        <v>44.744186507421617</v>
      </c>
      <c r="H27" s="54">
        <v>70.448127573718509</v>
      </c>
      <c r="I27" s="54">
        <v>40.826497347366306</v>
      </c>
      <c r="J27" s="55">
        <v>81.233234321570848</v>
      </c>
      <c r="K27" s="55">
        <v>80.265217412992996</v>
      </c>
      <c r="L27" s="54"/>
      <c r="M27" s="53">
        <f t="shared" si="14"/>
        <v>126.1434912960851</v>
      </c>
      <c r="N27" s="54">
        <f t="shared" si="15"/>
        <v>118.90900428885197</v>
      </c>
      <c r="O27" s="54">
        <f t="shared" si="16"/>
        <v>90.53812517964549</v>
      </c>
      <c r="P27" s="54">
        <f t="shared" si="17"/>
        <v>90.031628518596776</v>
      </c>
      <c r="Q27" s="54">
        <f t="shared" si="18"/>
        <v>27.459179509157977</v>
      </c>
      <c r="R27" s="54">
        <f t="shared" si="19"/>
        <v>48.210983064562548</v>
      </c>
      <c r="S27" s="54">
        <f t="shared" si="20"/>
        <v>65.89918971224624</v>
      </c>
      <c r="T27" s="54">
        <f t="shared" si="21"/>
        <v>41.905977528284303</v>
      </c>
      <c r="U27" s="52">
        <f t="shared" si="22"/>
        <v>71.548173788872759</v>
      </c>
      <c r="V27" s="52">
        <f t="shared" si="23"/>
        <v>80.265217412992996</v>
      </c>
    </row>
    <row r="28" spans="1:22" x14ac:dyDescent="0.2">
      <c r="A28" s="45">
        <f t="shared" si="2"/>
        <v>44115</v>
      </c>
      <c r="B28" s="53">
        <v>160.05964047604641</v>
      </c>
      <c r="C28" s="54">
        <v>123.11998738295303</v>
      </c>
      <c r="D28" s="54">
        <v>83.14551402003616</v>
      </c>
      <c r="E28" s="54">
        <v>80.444706899702012</v>
      </c>
      <c r="F28" s="54">
        <v>33.348588423048284</v>
      </c>
      <c r="G28" s="54">
        <v>46.88783286489388</v>
      </c>
      <c r="H28" s="54">
        <v>74.581952066916202</v>
      </c>
      <c r="I28" s="54">
        <v>43.098821302218425</v>
      </c>
      <c r="J28" s="55">
        <v>82.152474603449917</v>
      </c>
      <c r="K28" s="55">
        <v>82.216903564427028</v>
      </c>
      <c r="L28" s="54"/>
      <c r="M28" s="53">
        <f t="shared" si="14"/>
        <v>129.00460944508794</v>
      </c>
      <c r="N28" s="54">
        <f t="shared" si="15"/>
        <v>123.12909225308128</v>
      </c>
      <c r="O28" s="54">
        <f t="shared" si="16"/>
        <v>91.436943820247166</v>
      </c>
      <c r="P28" s="54">
        <f t="shared" si="17"/>
        <v>92.574106809282441</v>
      </c>
      <c r="Q28" s="54">
        <f t="shared" si="18"/>
        <v>29.188949265827681</v>
      </c>
      <c r="R28" s="54">
        <f t="shared" si="19"/>
        <v>50.5207199556191</v>
      </c>
      <c r="S28" s="54">
        <f t="shared" si="20"/>
        <v>69.766087157168442</v>
      </c>
      <c r="T28" s="54">
        <f t="shared" si="21"/>
        <v>44.238383264167439</v>
      </c>
      <c r="U28" s="52">
        <f t="shared" si="22"/>
        <v>72.357817329363314</v>
      </c>
      <c r="V28" s="52">
        <f t="shared" si="23"/>
        <v>82.216903564427028</v>
      </c>
    </row>
    <row r="29" spans="1:22" x14ac:dyDescent="0.2">
      <c r="A29" s="45">
        <f t="shared" si="2"/>
        <v>44122</v>
      </c>
      <c r="B29" s="53">
        <v>163.68868823583119</v>
      </c>
      <c r="C29" s="54">
        <v>127.11144360446293</v>
      </c>
      <c r="D29" s="54">
        <v>83.841502050472144</v>
      </c>
      <c r="E29" s="54">
        <v>81.465935327736048</v>
      </c>
      <c r="F29" s="54">
        <v>36.337123499260223</v>
      </c>
      <c r="G29" s="54">
        <v>49.055200175624833</v>
      </c>
      <c r="H29" s="54">
        <v>80.17736143966907</v>
      </c>
      <c r="I29" s="54">
        <v>46.986763663413178</v>
      </c>
      <c r="J29" s="55">
        <v>82.278203995228438</v>
      </c>
      <c r="K29" s="55">
        <v>84.052193840804335</v>
      </c>
      <c r="L29" s="54"/>
      <c r="M29" s="53">
        <f t="shared" si="14"/>
        <v>131.92954347290532</v>
      </c>
      <c r="N29" s="54">
        <f t="shared" si="15"/>
        <v>127.12084364754638</v>
      </c>
      <c r="O29" s="54">
        <f t="shared" si="16"/>
        <v>92.202337109212863</v>
      </c>
      <c r="P29" s="54">
        <f t="shared" si="17"/>
        <v>93.749315386912897</v>
      </c>
      <c r="Q29" s="54">
        <f t="shared" si="18"/>
        <v>31.804718113735131</v>
      </c>
      <c r="R29" s="54">
        <f t="shared" si="19"/>
        <v>52.856015708398175</v>
      </c>
      <c r="S29" s="54">
        <f t="shared" si="20"/>
        <v>75.000192824304463</v>
      </c>
      <c r="T29" s="54">
        <f t="shared" si="21"/>
        <v>48.229125448911887</v>
      </c>
      <c r="U29" s="52">
        <f t="shared" si="22"/>
        <v>72.468556590805605</v>
      </c>
      <c r="V29" s="52">
        <f t="shared" si="23"/>
        <v>84.052193840804335</v>
      </c>
    </row>
    <row r="30" spans="1:22" x14ac:dyDescent="0.2">
      <c r="A30" s="45">
        <f t="shared" si="2"/>
        <v>44129</v>
      </c>
      <c r="B30" s="53">
        <v>168.35892841941211</v>
      </c>
      <c r="C30" s="54">
        <v>130.76252515073242</v>
      </c>
      <c r="D30" s="54">
        <v>84.160485841076138</v>
      </c>
      <c r="E30" s="54">
        <v>82.362147575764098</v>
      </c>
      <c r="F30" s="54">
        <v>37.757377487029331</v>
      </c>
      <c r="G30" s="54">
        <v>51.17977950162026</v>
      </c>
      <c r="H30" s="54">
        <v>83.907478920027756</v>
      </c>
      <c r="I30" s="54">
        <v>47.889467660679564</v>
      </c>
      <c r="J30" s="55">
        <v>82.278203995228438</v>
      </c>
      <c r="K30" s="55">
        <v>85.450395496950563</v>
      </c>
      <c r="L30" s="54"/>
      <c r="M30" s="53">
        <f t="shared" si="14"/>
        <v>135.69365608184108</v>
      </c>
      <c r="N30" s="54">
        <f t="shared" si="15"/>
        <v>130.77219519565725</v>
      </c>
      <c r="O30" s="54">
        <f t="shared" si="16"/>
        <v>92.553130573957077</v>
      </c>
      <c r="P30" s="54">
        <f t="shared" si="17"/>
        <v>94.780657927276408</v>
      </c>
      <c r="Q30" s="54">
        <f t="shared" si="18"/>
        <v>33.047820852228568</v>
      </c>
      <c r="R30" s="54">
        <f t="shared" si="19"/>
        <v>55.145208247140509</v>
      </c>
      <c r="S30" s="54">
        <f t="shared" si="20"/>
        <v>78.489451204236573</v>
      </c>
      <c r="T30" s="54">
        <f t="shared" si="21"/>
        <v>49.155697549924561</v>
      </c>
      <c r="U30" s="52">
        <f t="shared" si="22"/>
        <v>72.468556590805605</v>
      </c>
      <c r="V30" s="52">
        <f t="shared" si="23"/>
        <v>85.450395496950563</v>
      </c>
    </row>
    <row r="31" spans="1:22" x14ac:dyDescent="0.2">
      <c r="A31" s="45">
        <f t="shared" si="2"/>
        <v>44136</v>
      </c>
      <c r="B31" s="53">
        <v>174.87499494147735</v>
      </c>
      <c r="C31" s="54">
        <v>133.66556098742402</v>
      </c>
      <c r="D31" s="54">
        <v>84.372871727818463</v>
      </c>
      <c r="E31" s="54">
        <v>84.236977824696098</v>
      </c>
      <c r="F31" s="54">
        <v>39.385799725190807</v>
      </c>
      <c r="G31" s="54">
        <v>52.436637247031882</v>
      </c>
      <c r="H31" s="54">
        <v>88.214950774121178</v>
      </c>
      <c r="I31" s="54">
        <v>48.40343011716449</v>
      </c>
      <c r="J31" s="55">
        <v>82.946294110341512</v>
      </c>
      <c r="K31" s="55">
        <v>87.191204172224602</v>
      </c>
      <c r="L31" s="54"/>
      <c r="M31" s="53">
        <f t="shared" si="14"/>
        <v>140.94546480949495</v>
      </c>
      <c r="N31" s="54">
        <f t="shared" si="15"/>
        <v>133.67544571531653</v>
      </c>
      <c r="O31" s="54">
        <f t="shared" si="16"/>
        <v>92.786695987836069</v>
      </c>
      <c r="P31" s="54">
        <f t="shared" si="17"/>
        <v>96.938173846009235</v>
      </c>
      <c r="Q31" s="54">
        <f t="shared" si="18"/>
        <v>34.473126580017336</v>
      </c>
      <c r="R31" s="54">
        <f t="shared" si="19"/>
        <v>56.499447807816253</v>
      </c>
      <c r="S31" s="54">
        <f t="shared" si="20"/>
        <v>82.518783347891159</v>
      </c>
      <c r="T31" s="54">
        <f t="shared" si="21"/>
        <v>49.683249521101153</v>
      </c>
      <c r="U31" s="52">
        <f t="shared" si="22"/>
        <v>73.0569934302587</v>
      </c>
      <c r="V31" s="52">
        <f t="shared" si="23"/>
        <v>87.191204172224602</v>
      </c>
    </row>
    <row r="32" spans="1:22" x14ac:dyDescent="0.2">
      <c r="A32" s="45">
        <f t="shared" si="2"/>
        <v>44143</v>
      </c>
      <c r="B32" s="53">
        <v>185.53007242059797</v>
      </c>
      <c r="C32" s="54">
        <v>136.08639112634285</v>
      </c>
      <c r="D32" s="54">
        <v>85.357423724795922</v>
      </c>
      <c r="E32" s="54">
        <v>85.605480215787907</v>
      </c>
      <c r="F32" s="54">
        <v>44.62045549290626</v>
      </c>
      <c r="G32" s="54">
        <v>54.211773770832394</v>
      </c>
      <c r="H32" s="54">
        <v>91.080604899716747</v>
      </c>
      <c r="I32" s="54">
        <v>48.594744786446242</v>
      </c>
      <c r="J32" s="55">
        <v>84.914630434964408</v>
      </c>
      <c r="K32" s="55">
        <v>89.975039829094683</v>
      </c>
      <c r="L32" s="54"/>
      <c r="M32" s="53">
        <f t="shared" si="14"/>
        <v>149.53322687564062</v>
      </c>
      <c r="N32" s="54">
        <f t="shared" si="15"/>
        <v>136.0964548775157</v>
      </c>
      <c r="O32" s="54">
        <f t="shared" si="16"/>
        <v>93.869429394403824</v>
      </c>
      <c r="P32" s="54">
        <f t="shared" si="17"/>
        <v>98.513018126064182</v>
      </c>
      <c r="Q32" s="54">
        <f t="shared" si="18"/>
        <v>39.054852789523636</v>
      </c>
      <c r="R32" s="54">
        <f t="shared" si="19"/>
        <v>58.412122583388218</v>
      </c>
      <c r="S32" s="54">
        <f t="shared" si="20"/>
        <v>85.199398026751041</v>
      </c>
      <c r="T32" s="54">
        <f t="shared" si="21"/>
        <v>49.879622679531543</v>
      </c>
      <c r="U32" s="52">
        <f t="shared" si="22"/>
        <v>74.790654173983071</v>
      </c>
      <c r="V32" s="52">
        <f t="shared" si="23"/>
        <v>89.975039829094683</v>
      </c>
    </row>
    <row r="33" spans="1:22" x14ac:dyDescent="0.2">
      <c r="A33" s="45">
        <f t="shared" si="2"/>
        <v>44150</v>
      </c>
      <c r="B33" s="53">
        <v>198.37076349600864</v>
      </c>
      <c r="C33" s="54">
        <v>138.8599971203856</v>
      </c>
      <c r="D33" s="54">
        <v>86.055441741786751</v>
      </c>
      <c r="E33" s="54">
        <v>86.413189436798149</v>
      </c>
      <c r="F33" s="54">
        <v>47.98775458407183</v>
      </c>
      <c r="G33" s="54">
        <v>55.56342373311859</v>
      </c>
      <c r="H33" s="54">
        <v>95.473218015597169</v>
      </c>
      <c r="I33" s="54">
        <v>49.978934832280359</v>
      </c>
      <c r="J33" s="55">
        <v>86.633671043119477</v>
      </c>
      <c r="K33" s="55">
        <v>92.69642895366708</v>
      </c>
      <c r="L33" s="54"/>
      <c r="M33" s="53">
        <f t="shared" si="14"/>
        <v>159.88254624348141</v>
      </c>
      <c r="N33" s="54">
        <f t="shared" si="15"/>
        <v>138.87026598303467</v>
      </c>
      <c r="O33" s="54">
        <f t="shared" si="16"/>
        <v>94.637055104069049</v>
      </c>
      <c r="P33" s="54">
        <f t="shared" si="17"/>
        <v>99.442513211301673</v>
      </c>
      <c r="Q33" s="54">
        <f t="shared" si="18"/>
        <v>42.002141624902634</v>
      </c>
      <c r="R33" s="54">
        <f t="shared" si="19"/>
        <v>59.8684988978886</v>
      </c>
      <c r="S33" s="54">
        <f t="shared" si="20"/>
        <v>89.308373737326136</v>
      </c>
      <c r="T33" s="54">
        <f t="shared" si="21"/>
        <v>51.300411645630334</v>
      </c>
      <c r="U33" s="52">
        <f t="shared" si="22"/>
        <v>76.304741569488243</v>
      </c>
      <c r="V33" s="52">
        <f t="shared" si="23"/>
        <v>92.69642895366708</v>
      </c>
    </row>
    <row r="34" spans="1:22" x14ac:dyDescent="0.2">
      <c r="A34" s="45">
        <f t="shared" si="2"/>
        <v>44157</v>
      </c>
      <c r="B34" s="53">
        <v>215.59823192671121</v>
      </c>
      <c r="C34" s="54">
        <v>138.8599971203856</v>
      </c>
      <c r="D34" s="54">
        <v>86.055441741786751</v>
      </c>
      <c r="E34" s="54">
        <v>87.596520402943227</v>
      </c>
      <c r="F34" s="54">
        <v>49.140704313521887</v>
      </c>
      <c r="G34" s="54">
        <v>55.56342373311859</v>
      </c>
      <c r="H34" s="54">
        <v>95.473218015597169</v>
      </c>
      <c r="I34" s="54">
        <v>49.978934832280359</v>
      </c>
      <c r="J34" s="55">
        <v>87.217875665448901</v>
      </c>
      <c r="K34" s="55">
        <v>95.01280156994369</v>
      </c>
      <c r="L34" s="54"/>
      <c r="M34" s="53">
        <f t="shared" si="14"/>
        <v>173.76751330963549</v>
      </c>
      <c r="N34" s="54">
        <f t="shared" si="15"/>
        <v>138.87026598303467</v>
      </c>
      <c r="O34" s="54">
        <f t="shared" si="16"/>
        <v>94.637055104069049</v>
      </c>
      <c r="P34" s="54">
        <f t="shared" si="17"/>
        <v>100.80426604094686</v>
      </c>
      <c r="Q34" s="54">
        <f t="shared" si="18"/>
        <v>43.011281524080751</v>
      </c>
      <c r="R34" s="54">
        <f t="shared" si="19"/>
        <v>59.8684988978886</v>
      </c>
      <c r="S34" s="54">
        <f t="shared" si="20"/>
        <v>89.308373737326136</v>
      </c>
      <c r="T34" s="54">
        <f t="shared" si="21"/>
        <v>51.300411645630334</v>
      </c>
      <c r="U34" s="52">
        <f t="shared" si="22"/>
        <v>76.819294193125302</v>
      </c>
      <c r="V34" s="52">
        <f t="shared" si="23"/>
        <v>95.01280156994369</v>
      </c>
    </row>
    <row r="35" spans="1:22" x14ac:dyDescent="0.2">
      <c r="A35" s="45">
        <f t="shared" si="2"/>
        <v>44164</v>
      </c>
      <c r="B35" s="53">
        <v>239.08442586418047</v>
      </c>
      <c r="C35" s="54">
        <v>138.8599971203856</v>
      </c>
      <c r="D35" s="54">
        <v>86.055441741786751</v>
      </c>
      <c r="E35" s="54">
        <v>89.572219561790192</v>
      </c>
      <c r="F35" s="54">
        <v>50.639173850588485</v>
      </c>
      <c r="G35" s="54">
        <v>56.174353740186021</v>
      </c>
      <c r="H35" s="54">
        <v>97.039080454213902</v>
      </c>
      <c r="I35" s="54">
        <v>49.978934832280359</v>
      </c>
      <c r="J35" s="55">
        <v>91.001213853737866</v>
      </c>
      <c r="K35" s="55">
        <v>98.667589941758379</v>
      </c>
      <c r="L35" s="54"/>
      <c r="M35" s="53">
        <f t="shared" si="14"/>
        <v>192.6968778092905</v>
      </c>
      <c r="N35" s="54">
        <f t="shared" si="15"/>
        <v>138.87026598303467</v>
      </c>
      <c r="O35" s="54">
        <f t="shared" si="16"/>
        <v>94.637055104069049</v>
      </c>
      <c r="P35" s="54">
        <f t="shared" si="17"/>
        <v>103.07785981737946</v>
      </c>
      <c r="Q35" s="54">
        <f t="shared" si="18"/>
        <v>44.322843822879456</v>
      </c>
      <c r="R35" s="54">
        <f t="shared" si="19"/>
        <v>60.52676399383521</v>
      </c>
      <c r="S35" s="54">
        <f t="shared" si="20"/>
        <v>90.773126165241351</v>
      </c>
      <c r="T35" s="54">
        <f t="shared" si="21"/>
        <v>51.300411645630334</v>
      </c>
      <c r="U35" s="52">
        <f t="shared" si="22"/>
        <v>80.151562573899326</v>
      </c>
      <c r="V35" s="52">
        <f t="shared" si="23"/>
        <v>98.667589941758379</v>
      </c>
    </row>
    <row r="36" spans="1:22" x14ac:dyDescent="0.2">
      <c r="A36" s="45">
        <f t="shared" si="2"/>
        <v>44171</v>
      </c>
      <c r="B36" s="53">
        <v>268.06361178976908</v>
      </c>
      <c r="C36" s="54">
        <v>139.07044543368241</v>
      </c>
      <c r="D36" s="54">
        <v>87.056051344232884</v>
      </c>
      <c r="E36" s="54">
        <v>95.090271281849098</v>
      </c>
      <c r="F36" s="54">
        <v>54.0610333229397</v>
      </c>
      <c r="G36" s="54">
        <v>59.12936815061267</v>
      </c>
      <c r="H36" s="54">
        <v>101.20826709683064</v>
      </c>
      <c r="I36" s="54">
        <v>50.578900207979437</v>
      </c>
      <c r="J36" s="55">
        <v>96.959973489412661</v>
      </c>
      <c r="K36" s="55">
        <v>104.61393490388069</v>
      </c>
      <c r="L36" s="54"/>
      <c r="M36" s="53">
        <f t="shared" si="14"/>
        <v>216.05347508295876</v>
      </c>
      <c r="N36" s="54">
        <f t="shared" si="15"/>
        <v>139.08072985923562</v>
      </c>
      <c r="O36" s="54">
        <f t="shared" si="16"/>
        <v>95.737447411257378</v>
      </c>
      <c r="P36" s="54">
        <f t="shared" si="17"/>
        <v>109.42791974051121</v>
      </c>
      <c r="Q36" s="54">
        <f t="shared" si="18"/>
        <v>47.317887609027267</v>
      </c>
      <c r="R36" s="54">
        <f t="shared" si="19"/>
        <v>63.710734042614341</v>
      </c>
      <c r="S36" s="54">
        <f t="shared" si="20"/>
        <v>94.673102374262129</v>
      </c>
      <c r="T36" s="54">
        <f t="shared" si="21"/>
        <v>51.91624051132694</v>
      </c>
      <c r="U36" s="52">
        <f t="shared" si="22"/>
        <v>85.399887025584604</v>
      </c>
      <c r="V36" s="52">
        <f t="shared" si="23"/>
        <v>104.61393490388069</v>
      </c>
    </row>
    <row r="37" spans="1:22" x14ac:dyDescent="0.2">
      <c r="A37" s="45">
        <f t="shared" si="2"/>
        <v>44178</v>
      </c>
      <c r="B37" s="53">
        <v>301.38459548979392</v>
      </c>
      <c r="C37" s="54">
        <v>140.09344473266199</v>
      </c>
      <c r="D37" s="54">
        <v>87.816732162780241</v>
      </c>
      <c r="E37" s="54">
        <v>104.86685295237928</v>
      </c>
      <c r="F37" s="54">
        <v>56.753529421193683</v>
      </c>
      <c r="G37" s="54">
        <v>61.354246640633974</v>
      </c>
      <c r="H37" s="54">
        <v>106.69593591760801</v>
      </c>
      <c r="I37" s="54">
        <v>50.578900207979437</v>
      </c>
      <c r="J37" s="55">
        <v>108.99247128122941</v>
      </c>
      <c r="K37" s="55">
        <v>112.4106119705544</v>
      </c>
      <c r="L37" s="54"/>
      <c r="M37" s="53">
        <f t="shared" si="14"/>
        <v>242.90946748531044</v>
      </c>
      <c r="N37" s="54">
        <f t="shared" si="15"/>
        <v>140.10380481023529</v>
      </c>
      <c r="O37" s="54">
        <f t="shared" si="16"/>
        <v>96.573984776988169</v>
      </c>
      <c r="P37" s="54">
        <f t="shared" si="17"/>
        <v>120.67860795453821</v>
      </c>
      <c r="Q37" s="54">
        <f t="shared" si="18"/>
        <v>49.674543039637868</v>
      </c>
      <c r="R37" s="54">
        <f t="shared" si="19"/>
        <v>66.107996962688546</v>
      </c>
      <c r="S37" s="54">
        <f t="shared" si="20"/>
        <v>99.806424453262252</v>
      </c>
      <c r="T37" s="54">
        <f t="shared" si="21"/>
        <v>51.91624051132694</v>
      </c>
      <c r="U37" s="52">
        <f t="shared" si="22"/>
        <v>95.997806095446464</v>
      </c>
      <c r="V37" s="52">
        <f t="shared" si="23"/>
        <v>112.4106119705544</v>
      </c>
    </row>
    <row r="38" spans="1:22" x14ac:dyDescent="0.2">
      <c r="A38" s="45">
        <f t="shared" si="2"/>
        <v>44185</v>
      </c>
      <c r="B38" s="53">
        <v>337.95496436289403</v>
      </c>
      <c r="C38" s="54">
        <v>144.17783683878346</v>
      </c>
      <c r="D38" s="54">
        <v>91.901532023769533</v>
      </c>
      <c r="E38" s="54">
        <v>124.5048819744482</v>
      </c>
      <c r="F38" s="54">
        <v>62.64452697755916</v>
      </c>
      <c r="G38" s="54">
        <v>67.355030052214687</v>
      </c>
      <c r="H38" s="54">
        <v>112.77089291414443</v>
      </c>
      <c r="I38" s="54">
        <v>53.733185157018184</v>
      </c>
      <c r="J38" s="55">
        <v>125.78910171889977</v>
      </c>
      <c r="K38" s="55">
        <v>124.8971837591136</v>
      </c>
      <c r="L38" s="54"/>
      <c r="M38" s="53">
        <f t="shared" si="14"/>
        <v>272.38439407958271</v>
      </c>
      <c r="N38" s="54">
        <f t="shared" si="15"/>
        <v>144.18849896203162</v>
      </c>
      <c r="O38" s="54">
        <f t="shared" si="16"/>
        <v>101.0661286985018</v>
      </c>
      <c r="P38" s="54">
        <f t="shared" si="17"/>
        <v>143.27764605507397</v>
      </c>
      <c r="Q38" s="54">
        <f t="shared" si="18"/>
        <v>54.830744154256109</v>
      </c>
      <c r="R38" s="54">
        <f t="shared" si="19"/>
        <v>72.573723351117565</v>
      </c>
      <c r="S38" s="54">
        <f t="shared" si="20"/>
        <v>105.48911265799235</v>
      </c>
      <c r="T38" s="54">
        <f t="shared" si="21"/>
        <v>55.153926886123188</v>
      </c>
      <c r="U38" s="52">
        <f t="shared" si="22"/>
        <v>110.79185244431612</v>
      </c>
      <c r="V38" s="52">
        <f t="shared" si="23"/>
        <v>124.8971837591136</v>
      </c>
    </row>
    <row r="39" spans="1:22" x14ac:dyDescent="0.2">
      <c r="A39" s="45">
        <f t="shared" si="2"/>
        <v>44192</v>
      </c>
      <c r="B39" s="53">
        <v>372.50680978883156</v>
      </c>
      <c r="C39" s="54">
        <v>150.67031243126428</v>
      </c>
      <c r="D39" s="54">
        <v>100.2708728571022</v>
      </c>
      <c r="E39" s="54">
        <v>153.96160496850973</v>
      </c>
      <c r="F39" s="54">
        <v>78.351781400861327</v>
      </c>
      <c r="G39" s="54">
        <v>79.782070735341918</v>
      </c>
      <c r="H39" s="54">
        <v>122.9782946924642</v>
      </c>
      <c r="I39" s="54">
        <v>62.013233476748297</v>
      </c>
      <c r="J39" s="55">
        <v>147.06639430196302</v>
      </c>
      <c r="K39" s="55">
        <v>142.74333441257389</v>
      </c>
      <c r="L39" s="54"/>
      <c r="M39" s="53">
        <f t="shared" si="14"/>
        <v>300.23243441956572</v>
      </c>
      <c r="N39" s="54">
        <f t="shared" si="15"/>
        <v>150.68145468083748</v>
      </c>
      <c r="O39" s="54">
        <f t="shared" si="16"/>
        <v>110.27007621881575</v>
      </c>
      <c r="P39" s="54">
        <f t="shared" si="17"/>
        <v>177.17583433617017</v>
      </c>
      <c r="Q39" s="54">
        <f t="shared" si="18"/>
        <v>68.578799893561268</v>
      </c>
      <c r="R39" s="54">
        <f t="shared" si="19"/>
        <v>85.963615864137154</v>
      </c>
      <c r="S39" s="54">
        <f t="shared" si="20"/>
        <v>115.03740768619915</v>
      </c>
      <c r="T39" s="54">
        <f t="shared" si="21"/>
        <v>63.652905279186392</v>
      </c>
      <c r="U39" s="52">
        <f t="shared" si="22"/>
        <v>129.53235244045445</v>
      </c>
      <c r="V39" s="52">
        <f t="shared" si="23"/>
        <v>142.74333441257389</v>
      </c>
    </row>
    <row r="40" spans="1:22" x14ac:dyDescent="0.2">
      <c r="A40" s="45">
        <f t="shared" si="2"/>
        <v>44199</v>
      </c>
      <c r="B40" s="53">
        <v>407.78604246286943</v>
      </c>
      <c r="C40" s="54">
        <v>162.89329996591601</v>
      </c>
      <c r="D40" s="54">
        <v>112.58230840670277</v>
      </c>
      <c r="E40" s="54">
        <v>195.71464073855751</v>
      </c>
      <c r="F40" s="54">
        <v>107.76498728036833</v>
      </c>
      <c r="G40" s="54">
        <v>99.233460103450611</v>
      </c>
      <c r="H40" s="54">
        <v>127.17652654185807</v>
      </c>
      <c r="I40" s="54">
        <v>73.486816162967145</v>
      </c>
      <c r="J40" s="55">
        <v>168.38897414483455</v>
      </c>
      <c r="K40" s="55">
        <v>166.38021854376157</v>
      </c>
      <c r="L40" s="54"/>
      <c r="M40" s="53">
        <f t="shared" si="14"/>
        <v>328.66673315409116</v>
      </c>
      <c r="N40" s="54">
        <f t="shared" si="15"/>
        <v>162.90534612001721</v>
      </c>
      <c r="O40" s="54">
        <f t="shared" si="16"/>
        <v>123.80923168574986</v>
      </c>
      <c r="P40" s="54">
        <f t="shared" si="17"/>
        <v>225.22436533283803</v>
      </c>
      <c r="Q40" s="54">
        <f t="shared" si="18"/>
        <v>94.323235108363619</v>
      </c>
      <c r="R40" s="54">
        <f t="shared" si="19"/>
        <v>106.92210626495279</v>
      </c>
      <c r="S40" s="54">
        <f t="shared" si="20"/>
        <v>118.96455361083281</v>
      </c>
      <c r="T40" s="54">
        <f t="shared" si="21"/>
        <v>75.42985724561845</v>
      </c>
      <c r="U40" s="52">
        <f t="shared" si="22"/>
        <v>148.31274030714533</v>
      </c>
      <c r="V40" s="52">
        <f t="shared" si="23"/>
        <v>166.38021854376157</v>
      </c>
    </row>
    <row r="41" spans="1:22" x14ac:dyDescent="0.2">
      <c r="A41" s="45">
        <f t="shared" si="2"/>
        <v>44206</v>
      </c>
      <c r="B41" s="53">
        <v>440.54308151405382</v>
      </c>
      <c r="C41" s="54">
        <v>178.18793128122115</v>
      </c>
      <c r="D41" s="54">
        <v>126.55370602196474</v>
      </c>
      <c r="E41" s="54">
        <v>240.01885476915496</v>
      </c>
      <c r="F41" s="54">
        <v>152.46376225679532</v>
      </c>
      <c r="G41" s="54">
        <v>130.33763897798127</v>
      </c>
      <c r="H41" s="54">
        <v>138.97727187459625</v>
      </c>
      <c r="I41" s="54">
        <v>89.749971377971676</v>
      </c>
      <c r="J41" s="55">
        <v>187.37363759909127</v>
      </c>
      <c r="K41" s="55">
        <v>193.46987133176785</v>
      </c>
      <c r="L41" s="54"/>
      <c r="M41" s="53">
        <f t="shared" si="14"/>
        <v>355.06819836297962</v>
      </c>
      <c r="N41" s="54">
        <f t="shared" si="15"/>
        <v>178.20110849157686</v>
      </c>
      <c r="O41" s="54">
        <f t="shared" si="16"/>
        <v>139.17388381273287</v>
      </c>
      <c r="P41" s="54">
        <f t="shared" si="17"/>
        <v>276.20873956747187</v>
      </c>
      <c r="Q41" s="54">
        <f t="shared" si="18"/>
        <v>133.4466384284828</v>
      </c>
      <c r="R41" s="54">
        <f t="shared" si="19"/>
        <v>140.43624872697725</v>
      </c>
      <c r="S41" s="54">
        <f t="shared" si="20"/>
        <v>130.00330768721699</v>
      </c>
      <c r="T41" s="54">
        <f t="shared" si="21"/>
        <v>92.123021275349842</v>
      </c>
      <c r="U41" s="52">
        <f t="shared" si="22"/>
        <v>165.03395067741531</v>
      </c>
      <c r="V41" s="52">
        <f t="shared" si="23"/>
        <v>193.46987133176785</v>
      </c>
    </row>
    <row r="42" spans="1:22" x14ac:dyDescent="0.2">
      <c r="A42" s="45">
        <f t="shared" si="2"/>
        <v>44213</v>
      </c>
      <c r="B42" s="53">
        <v>463.82603330655996</v>
      </c>
      <c r="C42" s="54">
        <v>194.94798043317022</v>
      </c>
      <c r="D42" s="54">
        <v>138.30025864125111</v>
      </c>
      <c r="E42" s="54">
        <v>275.16948410356827</v>
      </c>
      <c r="F42" s="54">
        <v>187.40260791928998</v>
      </c>
      <c r="G42" s="54">
        <v>157.89051439001869</v>
      </c>
      <c r="H42" s="54">
        <v>152.68602151137748</v>
      </c>
      <c r="I42" s="54">
        <v>107.48851144097817</v>
      </c>
      <c r="J42" s="55">
        <v>201.26269118746822</v>
      </c>
      <c r="K42" s="55">
        <v>215.51688482518318</v>
      </c>
      <c r="L42" s="54"/>
      <c r="M42" s="53">
        <f t="shared" si="14"/>
        <v>373.83375408825668</v>
      </c>
      <c r="N42" s="54">
        <f t="shared" si="15"/>
        <v>194.96239706917984</v>
      </c>
      <c r="O42" s="54">
        <f t="shared" si="16"/>
        <v>152.09182514234493</v>
      </c>
      <c r="P42" s="54">
        <f t="shared" si="17"/>
        <v>316.6593576357879</v>
      </c>
      <c r="Q42" s="54">
        <f t="shared" si="18"/>
        <v>164.02748882346697</v>
      </c>
      <c r="R42" s="54">
        <f t="shared" si="19"/>
        <v>170.12393138602857</v>
      </c>
      <c r="S42" s="54">
        <f t="shared" si="20"/>
        <v>142.82686346003152</v>
      </c>
      <c r="T42" s="54">
        <f t="shared" si="21"/>
        <v>110.33058032554777</v>
      </c>
      <c r="U42" s="52">
        <f t="shared" si="22"/>
        <v>177.26707703516126</v>
      </c>
      <c r="V42" s="52">
        <f t="shared" si="23"/>
        <v>215.51688482518318</v>
      </c>
    </row>
    <row r="43" spans="1:22" x14ac:dyDescent="0.2">
      <c r="A43" s="45">
        <f t="shared" si="2"/>
        <v>44220</v>
      </c>
      <c r="B43" s="53">
        <v>476.58409577297073</v>
      </c>
      <c r="C43" s="54">
        <v>205.07734042040764</v>
      </c>
      <c r="D43" s="54">
        <v>145.12081567166081</v>
      </c>
      <c r="E43" s="54">
        <v>292.4070001916441</v>
      </c>
      <c r="F43" s="54">
        <v>208.41884833275824</v>
      </c>
      <c r="G43" s="54">
        <v>175.72916714467434</v>
      </c>
      <c r="H43" s="54">
        <v>162.35490974186212</v>
      </c>
      <c r="I43" s="54">
        <v>118.72316937010307</v>
      </c>
      <c r="J43" s="55">
        <v>209.77102888772978</v>
      </c>
      <c r="K43" s="55">
        <v>228.01411463776014</v>
      </c>
      <c r="L43" s="54"/>
      <c r="M43" s="53">
        <f t="shared" si="14"/>
        <v>384.11647658382338</v>
      </c>
      <c r="N43" s="54">
        <f t="shared" si="15"/>
        <v>205.09250613468737</v>
      </c>
      <c r="O43" s="54">
        <f t="shared" si="16"/>
        <v>159.59254117450607</v>
      </c>
      <c r="P43" s="54">
        <f t="shared" si="17"/>
        <v>336.49593504359456</v>
      </c>
      <c r="Q43" s="54">
        <f t="shared" si="18"/>
        <v>182.42232963067764</v>
      </c>
      <c r="R43" s="54">
        <f t="shared" si="19"/>
        <v>189.34472972832643</v>
      </c>
      <c r="S43" s="54">
        <f t="shared" si="20"/>
        <v>151.87141754190489</v>
      </c>
      <c r="T43" s="54">
        <f t="shared" si="21"/>
        <v>121.86229020284</v>
      </c>
      <c r="U43" s="52">
        <f t="shared" si="22"/>
        <v>184.76100522251994</v>
      </c>
      <c r="V43" s="52">
        <f t="shared" si="23"/>
        <v>228.01411463776014</v>
      </c>
    </row>
    <row r="44" spans="1:22" x14ac:dyDescent="0.2">
      <c r="A44" s="45">
        <f t="shared" si="2"/>
        <v>44227</v>
      </c>
      <c r="B44" s="53">
        <v>483.88339705376319</v>
      </c>
      <c r="C44" s="54">
        <v>214.28365779939836</v>
      </c>
      <c r="D44" s="54">
        <v>150.29493980128026</v>
      </c>
      <c r="E44" s="54">
        <v>303.94068215498731</v>
      </c>
      <c r="F44" s="54">
        <v>220.46167192245923</v>
      </c>
      <c r="G44" s="54">
        <v>186.95206049115663</v>
      </c>
      <c r="H44" s="54">
        <v>170.69472081940168</v>
      </c>
      <c r="I44" s="54">
        <v>125.15811783126524</v>
      </c>
      <c r="J44" s="55">
        <v>215.71737162134707</v>
      </c>
      <c r="K44" s="55">
        <v>236.25361358326626</v>
      </c>
      <c r="L44" s="54"/>
      <c r="M44" s="53">
        <f t="shared" si="14"/>
        <v>389.9995555920608</v>
      </c>
      <c r="N44" s="54">
        <f t="shared" si="15"/>
        <v>214.29950433184479</v>
      </c>
      <c r="O44" s="54">
        <f t="shared" si="16"/>
        <v>165.28263886570554</v>
      </c>
      <c r="P44" s="54">
        <f t="shared" si="17"/>
        <v>349.76865797501199</v>
      </c>
      <c r="Q44" s="54">
        <f t="shared" si="18"/>
        <v>192.96302665562729</v>
      </c>
      <c r="R44" s="54">
        <f t="shared" si="19"/>
        <v>201.437177111919</v>
      </c>
      <c r="S44" s="54">
        <f t="shared" si="20"/>
        <v>159.67271491191622</v>
      </c>
      <c r="T44" s="54">
        <f t="shared" si="21"/>
        <v>128.46738305013335</v>
      </c>
      <c r="U44" s="52">
        <f t="shared" si="22"/>
        <v>189.99839318160156</v>
      </c>
      <c r="V44" s="52">
        <f t="shared" si="23"/>
        <v>236.25361358326626</v>
      </c>
    </row>
    <row r="45" spans="1:22" x14ac:dyDescent="0.2">
      <c r="A45" s="45">
        <f t="shared" si="2"/>
        <v>44234</v>
      </c>
      <c r="B45" s="53">
        <v>489.94090163342804</v>
      </c>
      <c r="C45" s="54">
        <v>220.8398606523462</v>
      </c>
      <c r="D45" s="54">
        <v>152.9841191344492</v>
      </c>
      <c r="E45" s="54">
        <v>310.51792918142274</v>
      </c>
      <c r="F45" s="54">
        <v>226.70390039940287</v>
      </c>
      <c r="G45" s="54">
        <v>194.36017044067697</v>
      </c>
      <c r="H45" s="54">
        <v>177.7529806742227</v>
      </c>
      <c r="I45" s="54">
        <v>129.95849108173553</v>
      </c>
      <c r="J45" s="55">
        <v>219.30544794148486</v>
      </c>
      <c r="K45" s="55">
        <v>241.32180194049189</v>
      </c>
      <c r="L45" s="54"/>
      <c r="M45" s="53">
        <f t="shared" si="14"/>
        <v>394.88177330907763</v>
      </c>
      <c r="N45" s="54">
        <f t="shared" si="15"/>
        <v>220.85619202382472</v>
      </c>
      <c r="O45" s="54">
        <f t="shared" si="16"/>
        <v>168.2399883091197</v>
      </c>
      <c r="P45" s="54">
        <f t="shared" si="17"/>
        <v>357.33761797502069</v>
      </c>
      <c r="Q45" s="54">
        <f t="shared" si="18"/>
        <v>198.42664892376757</v>
      </c>
      <c r="R45" s="54">
        <f t="shared" si="19"/>
        <v>209.41927023272035</v>
      </c>
      <c r="S45" s="54">
        <f t="shared" si="20"/>
        <v>166.27521268198763</v>
      </c>
      <c r="T45" s="54">
        <f t="shared" si="21"/>
        <v>133.39468141349789</v>
      </c>
      <c r="U45" s="52">
        <f t="shared" si="22"/>
        <v>193.15867985816919</v>
      </c>
      <c r="V45" s="52">
        <f t="shared" si="23"/>
        <v>241.32180194049189</v>
      </c>
    </row>
    <row r="46" spans="1:22" x14ac:dyDescent="0.2">
      <c r="A46" s="45">
        <f t="shared" si="2"/>
        <v>44241</v>
      </c>
      <c r="B46" s="53">
        <v>493.08441636832623</v>
      </c>
      <c r="C46" s="54">
        <v>223.85014316154238</v>
      </c>
      <c r="D46" s="54">
        <v>156.25021473498606</v>
      </c>
      <c r="E46" s="54">
        <v>315.45781749973418</v>
      </c>
      <c r="F46" s="54">
        <v>233.43993793414583</v>
      </c>
      <c r="G46" s="54">
        <v>201.46415736565288</v>
      </c>
      <c r="H46" s="54">
        <v>188.56077355004064</v>
      </c>
      <c r="I46" s="54">
        <v>135.39284305176665</v>
      </c>
      <c r="J46" s="55">
        <v>221.76453409798469</v>
      </c>
      <c r="K46" s="55">
        <v>245.73776256504127</v>
      </c>
      <c r="L46" s="54"/>
      <c r="M46" s="53">
        <f t="shared" si="14"/>
        <v>397.41537821693765</v>
      </c>
      <c r="N46" s="54">
        <f t="shared" si="15"/>
        <v>223.8666971470081</v>
      </c>
      <c r="O46" s="54">
        <f t="shared" si="16"/>
        <v>171.83178521431267</v>
      </c>
      <c r="P46" s="54">
        <f t="shared" si="17"/>
        <v>363.02233939958199</v>
      </c>
      <c r="Q46" s="54">
        <f t="shared" si="18"/>
        <v>204.32248641350176</v>
      </c>
      <c r="R46" s="54">
        <f t="shared" si="19"/>
        <v>217.07367676157924</v>
      </c>
      <c r="S46" s="54">
        <f t="shared" si="20"/>
        <v>176.38513068298633</v>
      </c>
      <c r="T46" s="54">
        <f t="shared" si="21"/>
        <v>138.97272132221914</v>
      </c>
      <c r="U46" s="52">
        <f t="shared" si="22"/>
        <v>195.32458061487884</v>
      </c>
      <c r="V46" s="52">
        <f t="shared" si="23"/>
        <v>245.73776256504127</v>
      </c>
    </row>
    <row r="47" spans="1:22" x14ac:dyDescent="0.2">
      <c r="A47" s="45">
        <f t="shared" si="2"/>
        <v>44248</v>
      </c>
      <c r="B47" s="53">
        <v>496.66587647741795</v>
      </c>
      <c r="C47" s="54">
        <v>229.1008186805272</v>
      </c>
      <c r="D47" s="54">
        <v>158.53180604205491</v>
      </c>
      <c r="E47" s="54">
        <v>318.40321307280902</v>
      </c>
      <c r="F47" s="54">
        <v>238.35961082981703</v>
      </c>
      <c r="G47" s="54">
        <v>207.15400734860452</v>
      </c>
      <c r="H47" s="54">
        <v>195.61881028753027</v>
      </c>
      <c r="I47" s="54">
        <v>138.1293674338809</v>
      </c>
      <c r="J47" s="55">
        <v>223.5255558848018</v>
      </c>
      <c r="K47" s="55">
        <v>249.03637729370192</v>
      </c>
      <c r="L47" s="54"/>
      <c r="M47" s="53">
        <f t="shared" si="14"/>
        <v>400.30195762722741</v>
      </c>
      <c r="N47" s="54">
        <f t="shared" si="15"/>
        <v>229.11776095971922</v>
      </c>
      <c r="O47" s="54">
        <f t="shared" si="16"/>
        <v>174.34090117353261</v>
      </c>
      <c r="P47" s="54">
        <f t="shared" si="17"/>
        <v>366.41183977674638</v>
      </c>
      <c r="Q47" s="54">
        <f t="shared" si="18"/>
        <v>208.62851822314104</v>
      </c>
      <c r="R47" s="54">
        <f t="shared" si="19"/>
        <v>223.20437848128719</v>
      </c>
      <c r="S47" s="54">
        <f t="shared" si="20"/>
        <v>182.98741974273631</v>
      </c>
      <c r="T47" s="54">
        <f t="shared" si="21"/>
        <v>141.78160125837363</v>
      </c>
      <c r="U47" s="52">
        <f t="shared" si="22"/>
        <v>196.8756439684615</v>
      </c>
      <c r="V47" s="52">
        <f t="shared" si="23"/>
        <v>249.03637729370192</v>
      </c>
    </row>
    <row r="48" spans="1:22" x14ac:dyDescent="0.2">
      <c r="A48" s="45">
        <f t="shared" si="2"/>
        <v>44255</v>
      </c>
      <c r="B48" s="53">
        <v>499.66259257806365</v>
      </c>
      <c r="C48" s="54">
        <v>233.42132407217366</v>
      </c>
      <c r="D48" s="54">
        <v>160.42437218468987</v>
      </c>
      <c r="E48" s="54">
        <v>321.68271512689296</v>
      </c>
      <c r="F48" s="54">
        <v>243.96469497735873</v>
      </c>
      <c r="G48" s="54">
        <v>209.89952873623685</v>
      </c>
      <c r="H48" s="54">
        <v>200.35548417195992</v>
      </c>
      <c r="I48" s="54">
        <v>140.19737289171601</v>
      </c>
      <c r="J48" s="55">
        <v>225.41086800775795</v>
      </c>
      <c r="K48" s="55">
        <v>251.94097851792549</v>
      </c>
      <c r="L48" s="54"/>
      <c r="M48" s="53">
        <f t="shared" si="14"/>
        <v>402.71724600993161</v>
      </c>
      <c r="N48" s="54">
        <f t="shared" si="15"/>
        <v>233.43858585790005</v>
      </c>
      <c r="O48" s="54">
        <f t="shared" si="16"/>
        <v>176.42219763431959</v>
      </c>
      <c r="P48" s="54">
        <f t="shared" si="17"/>
        <v>370.18582299001793</v>
      </c>
      <c r="Q48" s="54">
        <f t="shared" si="18"/>
        <v>213.5344685061886</v>
      </c>
      <c r="R48" s="54">
        <f t="shared" si="19"/>
        <v>226.16262390833461</v>
      </c>
      <c r="S48" s="54">
        <f t="shared" si="20"/>
        <v>187.41823971858929</v>
      </c>
      <c r="T48" s="54">
        <f t="shared" si="21"/>
        <v>143.90428617809766</v>
      </c>
      <c r="U48" s="52">
        <f t="shared" ref="U48:U71" si="24">J48*U$2</f>
        <v>198.53617909975463</v>
      </c>
      <c r="V48" s="52">
        <f t="shared" si="23"/>
        <v>251.94097851792549</v>
      </c>
    </row>
    <row r="49" spans="1:22" x14ac:dyDescent="0.2">
      <c r="A49" s="45">
        <f t="shared" si="2"/>
        <v>44262</v>
      </c>
      <c r="B49" s="53">
        <v>502.07746274091369</v>
      </c>
      <c r="C49" s="54">
        <v>238.22488475978886</v>
      </c>
      <c r="D49" s="54">
        <v>162.10689938454561</v>
      </c>
      <c r="E49" s="54">
        <v>324.80887243040405</v>
      </c>
      <c r="F49" s="54">
        <v>248.6437788729979</v>
      </c>
      <c r="G49" s="54">
        <v>215.98544849685797</v>
      </c>
      <c r="H49" s="54">
        <v>206.93826327441664</v>
      </c>
      <c r="I49" s="54">
        <v>143.57367310316272</v>
      </c>
      <c r="J49" s="55">
        <v>226.84223541022999</v>
      </c>
      <c r="K49" s="55">
        <v>254.96943294412276</v>
      </c>
      <c r="L49" s="54"/>
      <c r="M49" s="53">
        <f t="shared" si="14"/>
        <v>404.66357914733288</v>
      </c>
      <c r="N49" s="54">
        <f t="shared" si="15"/>
        <v>238.24250177456574</v>
      </c>
      <c r="O49" s="54">
        <f t="shared" si="16"/>
        <v>178.27250966693478</v>
      </c>
      <c r="P49" s="54">
        <f t="shared" si="17"/>
        <v>373.78334023224841</v>
      </c>
      <c r="Q49" s="54">
        <f t="shared" si="18"/>
        <v>217.62992048477878</v>
      </c>
      <c r="R49" s="54">
        <f t="shared" si="19"/>
        <v>232.72008304244858</v>
      </c>
      <c r="S49" s="54">
        <f t="shared" si="20"/>
        <v>193.57595921869478</v>
      </c>
      <c r="T49" s="54">
        <f t="shared" si="21"/>
        <v>147.36985804888062</v>
      </c>
      <c r="U49" s="52">
        <f t="shared" si="24"/>
        <v>199.79689122728593</v>
      </c>
      <c r="V49" s="52">
        <f t="shared" si="23"/>
        <v>254.96943294412276</v>
      </c>
    </row>
    <row r="50" spans="1:22" x14ac:dyDescent="0.2">
      <c r="A50" s="45">
        <f t="shared" si="2"/>
        <v>44269</v>
      </c>
      <c r="B50" s="53">
        <v>503.30294402734188</v>
      </c>
      <c r="C50" s="54">
        <v>243.81803470835166</v>
      </c>
      <c r="D50" s="54">
        <v>163.48365319691951</v>
      </c>
      <c r="E50" s="54">
        <v>327.01837742703589</v>
      </c>
      <c r="F50" s="54">
        <v>251.57160310106727</v>
      </c>
      <c r="G50" s="54">
        <v>218.89527393835823</v>
      </c>
      <c r="H50" s="54">
        <v>211.43105271968111</v>
      </c>
      <c r="I50" s="54">
        <v>145.39052010479577</v>
      </c>
      <c r="J50" s="55">
        <v>227.06748439912795</v>
      </c>
      <c r="K50" s="55">
        <v>256.92826507796167</v>
      </c>
      <c r="L50" s="54"/>
      <c r="M50" s="53">
        <f t="shared" si="14"/>
        <v>405.65129056707457</v>
      </c>
      <c r="N50" s="54">
        <f t="shared" si="15"/>
        <v>243.83606534324801</v>
      </c>
      <c r="O50" s="54">
        <f t="shared" si="16"/>
        <v>179.78655600461218</v>
      </c>
      <c r="P50" s="54">
        <f t="shared" si="17"/>
        <v>376.32599293665646</v>
      </c>
      <c r="Q50" s="54">
        <f t="shared" si="18"/>
        <v>220.19255107556305</v>
      </c>
      <c r="R50" s="54">
        <f t="shared" si="19"/>
        <v>235.85536286383351</v>
      </c>
      <c r="S50" s="54">
        <f t="shared" si="20"/>
        <v>197.77864272764745</v>
      </c>
      <c r="T50" s="54">
        <f t="shared" si="21"/>
        <v>149.23474371308458</v>
      </c>
      <c r="U50" s="52">
        <f t="shared" si="24"/>
        <v>199.99528482736889</v>
      </c>
      <c r="V50" s="52">
        <f t="shared" si="23"/>
        <v>256.92826507796167</v>
      </c>
    </row>
    <row r="51" spans="1:22" x14ac:dyDescent="0.2">
      <c r="A51" s="45">
        <f t="shared" si="2"/>
        <v>44276</v>
      </c>
      <c r="B51" s="53">
        <v>505.09114302464087</v>
      </c>
      <c r="C51" s="54">
        <v>247.95679705932164</v>
      </c>
      <c r="D51" s="54">
        <v>164.63150717240961</v>
      </c>
      <c r="E51" s="54">
        <v>329.36407530509359</v>
      </c>
      <c r="F51" s="54">
        <v>254.95548077864106</v>
      </c>
      <c r="G51" s="54">
        <v>223.2889247737416</v>
      </c>
      <c r="H51" s="54">
        <v>216.41665053668186</v>
      </c>
      <c r="I51" s="54">
        <v>147.86274342893122</v>
      </c>
      <c r="J51" s="55">
        <v>228.89758779282093</v>
      </c>
      <c r="K51" s="55">
        <v>259.25397655394431</v>
      </c>
      <c r="L51" s="54"/>
      <c r="M51" s="53">
        <f t="shared" si="14"/>
        <v>407.09254029480451</v>
      </c>
      <c r="N51" s="54">
        <f t="shared" si="15"/>
        <v>247.97513376063742</v>
      </c>
      <c r="O51" s="54">
        <f t="shared" si="16"/>
        <v>181.04887617555303</v>
      </c>
      <c r="P51" s="54">
        <f t="shared" si="17"/>
        <v>379.02537359542822</v>
      </c>
      <c r="Q51" s="54">
        <f t="shared" si="18"/>
        <v>223.15435061560606</v>
      </c>
      <c r="R51" s="54">
        <f t="shared" si="19"/>
        <v>240.58943543393451</v>
      </c>
      <c r="S51" s="54">
        <f t="shared" si="20"/>
        <v>202.44231325640203</v>
      </c>
      <c r="T51" s="54">
        <f t="shared" si="21"/>
        <v>151.7723342926694</v>
      </c>
      <c r="U51" s="52">
        <f t="shared" si="24"/>
        <v>201.60719350929097</v>
      </c>
      <c r="V51" s="52">
        <f t="shared" si="23"/>
        <v>259.25397655394431</v>
      </c>
    </row>
    <row r="52" spans="1:22" x14ac:dyDescent="0.2">
      <c r="A52" s="45">
        <f t="shared" si="2"/>
        <v>44283</v>
      </c>
      <c r="B52" s="53">
        <v>507.2790187336646</v>
      </c>
      <c r="C52" s="54">
        <v>252.46845858312474</v>
      </c>
      <c r="D52" s="54">
        <v>166.32864684035286</v>
      </c>
      <c r="E52" s="54">
        <v>331.46207213109568</v>
      </c>
      <c r="F52" s="54">
        <v>258.10380271761727</v>
      </c>
      <c r="G52" s="54">
        <v>226.20588524695725</v>
      </c>
      <c r="H52" s="54">
        <v>219.51111672077818</v>
      </c>
      <c r="I52" s="54">
        <v>149.37624722881935</v>
      </c>
      <c r="J52" s="55">
        <v>229.34454179419615</v>
      </c>
      <c r="K52" s="55">
        <v>261.32959939774605</v>
      </c>
      <c r="L52" s="54"/>
      <c r="M52" s="53">
        <f t="shared" si="14"/>
        <v>408.85592081045195</v>
      </c>
      <c r="N52" s="54">
        <f t="shared" si="15"/>
        <v>252.48712892719917</v>
      </c>
      <c r="O52" s="54">
        <f t="shared" si="16"/>
        <v>182.91525785954195</v>
      </c>
      <c r="P52" s="54">
        <f t="shared" si="17"/>
        <v>381.43970500070026</v>
      </c>
      <c r="Q52" s="54">
        <f t="shared" si="18"/>
        <v>225.90997577681247</v>
      </c>
      <c r="R52" s="54">
        <f t="shared" si="19"/>
        <v>243.73240311200087</v>
      </c>
      <c r="S52" s="54">
        <f t="shared" si="20"/>
        <v>205.33696526699669</v>
      </c>
      <c r="T52" s="54">
        <f t="shared" si="21"/>
        <v>153.32585615587121</v>
      </c>
      <c r="U52" s="52">
        <f t="shared" si="24"/>
        <v>202.00085926485394</v>
      </c>
      <c r="V52" s="52">
        <f t="shared" si="23"/>
        <v>261.32959939774605</v>
      </c>
    </row>
    <row r="53" spans="1:22" x14ac:dyDescent="0.2">
      <c r="A53" s="45">
        <f t="shared" si="2"/>
        <v>44290</v>
      </c>
      <c r="B53" s="53">
        <v>509.96411179189607</v>
      </c>
      <c r="C53" s="54">
        <v>258.72502141809719</v>
      </c>
      <c r="D53" s="54">
        <v>168.13522726676311</v>
      </c>
      <c r="E53" s="54">
        <v>333.94388254103143</v>
      </c>
      <c r="F53" s="54">
        <v>261.03961759629385</v>
      </c>
      <c r="G53" s="54">
        <v>229.61944570195536</v>
      </c>
      <c r="H53" s="54">
        <v>229.43612316799721</v>
      </c>
      <c r="I53" s="54">
        <v>151.5489571380013</v>
      </c>
      <c r="J53" s="55">
        <v>229.51738023694287</v>
      </c>
      <c r="K53" s="55">
        <v>263.81354190447217</v>
      </c>
      <c r="L53" s="54"/>
      <c r="M53" s="53">
        <f t="shared" si="14"/>
        <v>411.02004775882347</v>
      </c>
      <c r="N53" s="54">
        <f t="shared" si="15"/>
        <v>258.74415444246642</v>
      </c>
      <c r="O53" s="54">
        <f t="shared" si="16"/>
        <v>184.90199394390396</v>
      </c>
      <c r="P53" s="54">
        <f t="shared" si="17"/>
        <v>384.2957211492361</v>
      </c>
      <c r="Q53" s="54">
        <f t="shared" si="18"/>
        <v>228.47960032764738</v>
      </c>
      <c r="R53" s="54">
        <f t="shared" si="19"/>
        <v>247.41044752696584</v>
      </c>
      <c r="S53" s="54">
        <f t="shared" si="20"/>
        <v>214.62109964056313</v>
      </c>
      <c r="T53" s="54">
        <f t="shared" si="21"/>
        <v>155.55601398339624</v>
      </c>
      <c r="U53" s="52">
        <f t="shared" si="24"/>
        <v>202.1530909843259</v>
      </c>
      <c r="V53" s="52">
        <f t="shared" si="23"/>
        <v>263.81354190447217</v>
      </c>
    </row>
    <row r="54" spans="1:22" x14ac:dyDescent="0.2">
      <c r="A54" s="45">
        <f t="shared" si="2"/>
        <v>44297</v>
      </c>
      <c r="B54" s="53">
        <v>512.46542835901414</v>
      </c>
      <c r="C54" s="54">
        <v>263.61388226964556</v>
      </c>
      <c r="D54" s="54">
        <v>169.90605199971645</v>
      </c>
      <c r="E54" s="54">
        <v>336.09806694322282</v>
      </c>
      <c r="F54" s="54">
        <v>264.10961987858281</v>
      </c>
      <c r="G54" s="54">
        <v>232.02331520144043</v>
      </c>
      <c r="H54" s="54">
        <v>238.76075495809158</v>
      </c>
      <c r="I54" s="54">
        <v>156.83463364041225</v>
      </c>
      <c r="J54" s="55">
        <v>231.39275018707124</v>
      </c>
      <c r="K54" s="55">
        <v>266.47030963930763</v>
      </c>
      <c r="L54" s="54"/>
      <c r="M54" s="53">
        <f t="shared" si="14"/>
        <v>413.03605482893738</v>
      </c>
      <c r="N54" s="54">
        <f t="shared" si="15"/>
        <v>263.63337683111433</v>
      </c>
      <c r="O54" s="54">
        <f t="shared" si="16"/>
        <v>186.84940870862042</v>
      </c>
      <c r="P54" s="54">
        <f t="shared" si="17"/>
        <v>386.77471205641899</v>
      </c>
      <c r="Q54" s="54">
        <f t="shared" si="18"/>
        <v>231.16667480669113</v>
      </c>
      <c r="R54" s="54">
        <f t="shared" si="19"/>
        <v>250.00056974786867</v>
      </c>
      <c r="S54" s="54">
        <f t="shared" si="20"/>
        <v>223.34362642013241</v>
      </c>
      <c r="T54" s="54">
        <f t="shared" si="21"/>
        <v>160.98144734465674</v>
      </c>
      <c r="U54" s="52">
        <f t="shared" si="24"/>
        <v>203.80486930179447</v>
      </c>
      <c r="V54" s="52">
        <f t="shared" si="23"/>
        <v>266.47030963930763</v>
      </c>
    </row>
    <row r="55" spans="1:22" x14ac:dyDescent="0.2">
      <c r="A55" s="45">
        <f t="shared" si="2"/>
        <v>44304</v>
      </c>
      <c r="B55" s="53">
        <v>514.57255229026225</v>
      </c>
      <c r="C55" s="54">
        <v>272.72063746206595</v>
      </c>
      <c r="D55" s="54">
        <v>171.73737642155598</v>
      </c>
      <c r="E55" s="54">
        <v>337.87711244812931</v>
      </c>
      <c r="F55" s="54">
        <v>268.0194856293615</v>
      </c>
      <c r="G55" s="54">
        <v>235.45814962301691</v>
      </c>
      <c r="H55" s="54">
        <v>246.44241399907341</v>
      </c>
      <c r="I55" s="54">
        <v>160.55122864597598</v>
      </c>
      <c r="J55" s="55">
        <v>231.77124565509988</v>
      </c>
      <c r="K55" s="55">
        <v>269.08422404363472</v>
      </c>
      <c r="L55" s="54"/>
      <c r="M55" s="53">
        <f t="shared" si="14"/>
        <v>414.73435115769701</v>
      </c>
      <c r="N55" s="54">
        <f t="shared" si="15"/>
        <v>272.7408054789588</v>
      </c>
      <c r="O55" s="54">
        <f t="shared" si="16"/>
        <v>188.86335630699639</v>
      </c>
      <c r="P55" s="54">
        <f t="shared" si="17"/>
        <v>388.8220008705249</v>
      </c>
      <c r="Q55" s="54">
        <f t="shared" si="18"/>
        <v>234.58885482786411</v>
      </c>
      <c r="R55" s="54">
        <f t="shared" si="19"/>
        <v>253.70153644441891</v>
      </c>
      <c r="S55" s="54">
        <f t="shared" si="20"/>
        <v>230.52926958597436</v>
      </c>
      <c r="T55" s="54">
        <f t="shared" si="21"/>
        <v>164.79631163388859</v>
      </c>
      <c r="U55" s="52">
        <f t="shared" si="24"/>
        <v>204.13823851638972</v>
      </c>
      <c r="V55" s="52">
        <f t="shared" si="23"/>
        <v>269.08422404363472</v>
      </c>
    </row>
    <row r="56" spans="1:22" s="133" customFormat="1" x14ac:dyDescent="0.2">
      <c r="A56" s="128">
        <f t="shared" si="2"/>
        <v>44311</v>
      </c>
      <c r="B56" s="129">
        <v>516.20747685500385</v>
      </c>
      <c r="C56" s="130">
        <v>281.43428186759957</v>
      </c>
      <c r="D56" s="130">
        <v>173.72540198851073</v>
      </c>
      <c r="E56" s="130">
        <v>339.98651532524889</v>
      </c>
      <c r="F56" s="130">
        <v>270.14555766325594</v>
      </c>
      <c r="G56" s="130">
        <v>238.09060932910762</v>
      </c>
      <c r="H56" s="130">
        <v>262.69332447935392</v>
      </c>
      <c r="I56" s="130">
        <v>164.73116700798377</v>
      </c>
      <c r="J56" s="131">
        <v>231.77124565509988</v>
      </c>
      <c r="K56" s="131">
        <v>271.64435699465446</v>
      </c>
      <c r="L56" s="130"/>
      <c r="M56" s="129">
        <f t="shared" si="14"/>
        <v>416.05206500685586</v>
      </c>
      <c r="N56" s="130">
        <f t="shared" si="15"/>
        <v>281.45509426890425</v>
      </c>
      <c r="O56" s="130">
        <f t="shared" si="16"/>
        <v>191.04963158860753</v>
      </c>
      <c r="P56" s="130">
        <f t="shared" si="17"/>
        <v>391.24945812378763</v>
      </c>
      <c r="Q56" s="130">
        <f t="shared" si="18"/>
        <v>236.44973745190796</v>
      </c>
      <c r="R56" s="130">
        <f t="shared" si="19"/>
        <v>256.53796012791651</v>
      </c>
      <c r="S56" s="130">
        <f t="shared" si="20"/>
        <v>245.73083518636736</v>
      </c>
      <c r="T56" s="130">
        <f t="shared" si="21"/>
        <v>169.08677039104211</v>
      </c>
      <c r="U56" s="132">
        <f t="shared" si="24"/>
        <v>204.13823851638972</v>
      </c>
      <c r="V56" s="132">
        <f t="shared" si="23"/>
        <v>271.64435699465446</v>
      </c>
    </row>
    <row r="57" spans="1:22" x14ac:dyDescent="0.2">
      <c r="A57" s="45">
        <f t="shared" si="2"/>
        <v>44318</v>
      </c>
      <c r="B57" s="53">
        <v>517.57007645075259</v>
      </c>
      <c r="C57" s="54">
        <v>291.1799009687536</v>
      </c>
      <c r="D57" s="54">
        <v>175.41436978069225</v>
      </c>
      <c r="E57" s="54">
        <v>341.89408585376344</v>
      </c>
      <c r="F57" s="54">
        <v>272.7788461238103</v>
      </c>
      <c r="G57" s="54">
        <v>240.8312422831988</v>
      </c>
      <c r="H57" s="54">
        <v>279.87469640278573</v>
      </c>
      <c r="I57" s="54">
        <v>169.37758851375816</v>
      </c>
      <c r="J57" s="55">
        <v>232.84762713211688</v>
      </c>
      <c r="K57" s="55">
        <v>274.34426429885019</v>
      </c>
      <c r="L57" s="54"/>
      <c r="M57" s="53">
        <f t="shared" si="14"/>
        <v>417.1502908191643</v>
      </c>
      <c r="N57" s="54">
        <f t="shared" si="15"/>
        <v>291.20143407023153</v>
      </c>
      <c r="O57" s="54">
        <f t="shared" si="16"/>
        <v>192.90702648174263</v>
      </c>
      <c r="P57" s="54">
        <f t="shared" si="17"/>
        <v>393.44465087988925</v>
      </c>
      <c r="Q57" s="54">
        <f t="shared" si="18"/>
        <v>238.75457033725695</v>
      </c>
      <c r="R57" s="54">
        <f t="shared" si="19"/>
        <v>259.49093836373612</v>
      </c>
      <c r="S57" s="54">
        <f t="shared" si="20"/>
        <v>261.80278098384923</v>
      </c>
      <c r="T57" s="54">
        <f t="shared" si="21"/>
        <v>173.85604642153848</v>
      </c>
      <c r="U57" s="52">
        <f t="shared" si="24"/>
        <v>205.08628803853321</v>
      </c>
      <c r="V57" s="52">
        <f t="shared" si="23"/>
        <v>274.34426429885019</v>
      </c>
    </row>
    <row r="58" spans="1:22" x14ac:dyDescent="0.2">
      <c r="A58" s="45">
        <f t="shared" si="2"/>
        <v>44325</v>
      </c>
      <c r="B58" s="53">
        <v>519.38249008219395</v>
      </c>
      <c r="C58" s="54">
        <v>302.45041161428878</v>
      </c>
      <c r="D58" s="54">
        <v>177.29667978324116</v>
      </c>
      <c r="E58" s="54">
        <v>343.75850790367753</v>
      </c>
      <c r="F58" s="54">
        <v>275.19049856574958</v>
      </c>
      <c r="G58" s="54">
        <v>244.61413605415808</v>
      </c>
      <c r="H58" s="54">
        <v>302.8804252405389</v>
      </c>
      <c r="I58" s="54">
        <v>175.43961621455136</v>
      </c>
      <c r="J58" s="55">
        <v>234.01867041205699</v>
      </c>
      <c r="K58" s="55">
        <v>277.49469649512088</v>
      </c>
      <c r="L58" s="54"/>
      <c r="M58" s="53">
        <f t="shared" si="14"/>
        <v>418.61105701844883</v>
      </c>
      <c r="N58" s="54">
        <f t="shared" si="15"/>
        <v>302.47277818349107</v>
      </c>
      <c r="O58" s="54">
        <f t="shared" si="16"/>
        <v>194.97704404052371</v>
      </c>
      <c r="P58" s="54">
        <f t="shared" si="17"/>
        <v>395.59018925821317</v>
      </c>
      <c r="Q58" s="54">
        <f t="shared" si="18"/>
        <v>240.86541232797592</v>
      </c>
      <c r="R58" s="54">
        <f t="shared" si="19"/>
        <v>263.56693218019558</v>
      </c>
      <c r="S58" s="54">
        <f t="shared" si="20"/>
        <v>283.32299651493133</v>
      </c>
      <c r="T58" s="54">
        <f t="shared" si="21"/>
        <v>180.07835823153422</v>
      </c>
      <c r="U58" s="52">
        <f t="shared" si="24"/>
        <v>206.11771327731876</v>
      </c>
      <c r="V58" s="52">
        <f t="shared" si="23"/>
        <v>277.49469649512088</v>
      </c>
    </row>
    <row r="59" spans="1:22" x14ac:dyDescent="0.2">
      <c r="A59" s="45">
        <f t="shared" si="2"/>
        <v>44332</v>
      </c>
      <c r="B59" s="53">
        <v>520.29033443351045</v>
      </c>
      <c r="C59" s="54">
        <v>315.18932092880772</v>
      </c>
      <c r="D59" s="54">
        <v>180.68101248820739</v>
      </c>
      <c r="E59" s="54">
        <v>345.68151464310398</v>
      </c>
      <c r="F59" s="54">
        <v>277.60865658365981</v>
      </c>
      <c r="G59" s="54">
        <v>247.1500626858919</v>
      </c>
      <c r="H59" s="54">
        <v>322.21718710286092</v>
      </c>
      <c r="I59" s="54">
        <v>181.33361258742931</v>
      </c>
      <c r="J59" s="55">
        <v>234.08047286456639</v>
      </c>
      <c r="K59" s="55">
        <v>280.70667424667317</v>
      </c>
      <c r="L59" s="54"/>
      <c r="M59" s="53">
        <f t="shared" si="14"/>
        <v>419.34275993637488</v>
      </c>
      <c r="N59" s="54">
        <f t="shared" si="15"/>
        <v>315.21262955556983</v>
      </c>
      <c r="O59" s="54">
        <f t="shared" si="16"/>
        <v>198.69886888050789</v>
      </c>
      <c r="P59" s="54">
        <f t="shared" si="17"/>
        <v>397.80314568693865</v>
      </c>
      <c r="Q59" s="54">
        <f t="shared" si="18"/>
        <v>242.98194844057355</v>
      </c>
      <c r="R59" s="54">
        <f t="shared" si="19"/>
        <v>266.29934337008751</v>
      </c>
      <c r="S59" s="54">
        <f t="shared" si="20"/>
        <v>301.41115559413834</v>
      </c>
      <c r="T59" s="54">
        <f t="shared" si="21"/>
        <v>186.12819585174697</v>
      </c>
      <c r="U59" s="52">
        <f t="shared" si="24"/>
        <v>206.17214731099537</v>
      </c>
      <c r="V59" s="52">
        <f t="shared" si="23"/>
        <v>280.70667424667317</v>
      </c>
    </row>
    <row r="60" spans="1:22" x14ac:dyDescent="0.2">
      <c r="A60" s="45">
        <f t="shared" si="2"/>
        <v>44339</v>
      </c>
      <c r="B60" s="53">
        <v>522.14708912260528</v>
      </c>
      <c r="C60" s="54">
        <v>329.21162397378077</v>
      </c>
      <c r="D60" s="54">
        <v>184.66547069851208</v>
      </c>
      <c r="E60" s="54">
        <v>348.02461908279776</v>
      </c>
      <c r="F60" s="54">
        <v>279.74417981080472</v>
      </c>
      <c r="G60" s="54">
        <v>251.61351966819498</v>
      </c>
      <c r="H60" s="54">
        <v>344.23864700927669</v>
      </c>
      <c r="I60" s="54">
        <v>190.46067309627415</v>
      </c>
      <c r="J60" s="55">
        <v>236.62300966460003</v>
      </c>
      <c r="K60" s="55">
        <v>285.01802146468668</v>
      </c>
      <c r="L60" s="54"/>
      <c r="M60" s="53">
        <f t="shared" si="14"/>
        <v>420.83926406939435</v>
      </c>
      <c r="N60" s="54">
        <f t="shared" si="15"/>
        <v>329.23596956660208</v>
      </c>
      <c r="O60" s="54">
        <f t="shared" si="16"/>
        <v>203.08066488987475</v>
      </c>
      <c r="P60" s="54">
        <f t="shared" si="17"/>
        <v>400.49954187041857</v>
      </c>
      <c r="Q60" s="54">
        <f t="shared" si="18"/>
        <v>244.85110339077372</v>
      </c>
      <c r="R60" s="54">
        <f t="shared" si="19"/>
        <v>271.10863069387261</v>
      </c>
      <c r="S60" s="54">
        <f t="shared" si="20"/>
        <v>322.01065786756573</v>
      </c>
      <c r="T60" s="54">
        <f t="shared" si="21"/>
        <v>195.49658200862643</v>
      </c>
      <c r="U60" s="52">
        <f t="shared" si="24"/>
        <v>208.41154927932379</v>
      </c>
      <c r="V60" s="52">
        <f t="shared" si="23"/>
        <v>285.01802146468668</v>
      </c>
    </row>
    <row r="61" spans="1:22" x14ac:dyDescent="0.2">
      <c r="A61" s="45">
        <f t="shared" si="2"/>
        <v>44346</v>
      </c>
      <c r="B61" s="53">
        <v>524.69687555698238</v>
      </c>
      <c r="C61" s="54">
        <v>342.95511284005954</v>
      </c>
      <c r="D61" s="54">
        <v>190.73434915922462</v>
      </c>
      <c r="E61" s="54">
        <v>351.84674116215342</v>
      </c>
      <c r="F61" s="54">
        <v>284.82983012220859</v>
      </c>
      <c r="G61" s="54">
        <v>257.40155634815432</v>
      </c>
      <c r="H61" s="54">
        <v>369.64762693214919</v>
      </c>
      <c r="I61" s="54">
        <v>199.61611510256475</v>
      </c>
      <c r="J61" s="55">
        <v>236.78722568944724</v>
      </c>
      <c r="K61" s="55">
        <v>290.40959722894593</v>
      </c>
      <c r="L61" s="54"/>
      <c r="M61" s="53">
        <f t="shared" si="14"/>
        <v>422.89433680451288</v>
      </c>
      <c r="N61" s="54">
        <f t="shared" si="15"/>
        <v>342.98047478029849</v>
      </c>
      <c r="O61" s="54">
        <f t="shared" si="16"/>
        <v>209.75474352664111</v>
      </c>
      <c r="P61" s="54">
        <f t="shared" si="17"/>
        <v>404.89796099889571</v>
      </c>
      <c r="Q61" s="54">
        <f t="shared" si="18"/>
        <v>249.30240990606578</v>
      </c>
      <c r="R61" s="54">
        <f t="shared" si="19"/>
        <v>277.3451266531477</v>
      </c>
      <c r="S61" s="54">
        <f t="shared" si="20"/>
        <v>345.77894307258936</v>
      </c>
      <c r="T61" s="54">
        <f t="shared" si="21"/>
        <v>204.89410008892472</v>
      </c>
      <c r="U61" s="52">
        <f t="shared" si="24"/>
        <v>208.55618659166046</v>
      </c>
      <c r="V61" s="52">
        <f t="shared" si="23"/>
        <v>290.40959722894593</v>
      </c>
    </row>
    <row r="62" spans="1:22" x14ac:dyDescent="0.2">
      <c r="A62" s="45">
        <f t="shared" si="2"/>
        <v>44353</v>
      </c>
      <c r="B62" s="53">
        <v>526.80039447535819</v>
      </c>
      <c r="C62" s="54">
        <v>356.94213460710324</v>
      </c>
      <c r="D62" s="54">
        <v>197.80513650321254</v>
      </c>
      <c r="E62" s="54">
        <v>354.47978405608973</v>
      </c>
      <c r="F62" s="54">
        <v>290.63626767535908</v>
      </c>
      <c r="G62" s="54">
        <v>264.126678013674</v>
      </c>
      <c r="H62" s="54">
        <v>388.62761300158525</v>
      </c>
      <c r="I62" s="54">
        <v>209.3652382506788</v>
      </c>
      <c r="J62" s="55">
        <v>238.02761704039892</v>
      </c>
      <c r="K62" s="55">
        <v>295.98634541747663</v>
      </c>
      <c r="L62" s="54"/>
      <c r="M62" s="53">
        <f t="shared" si="14"/>
        <v>424.58972757084439</v>
      </c>
      <c r="N62" s="54">
        <f t="shared" si="15"/>
        <v>356.96853090430875</v>
      </c>
      <c r="O62" s="54">
        <f t="shared" si="16"/>
        <v>217.53064331819618</v>
      </c>
      <c r="P62" s="54">
        <f t="shared" si="17"/>
        <v>407.92801236573814</v>
      </c>
      <c r="Q62" s="54">
        <f t="shared" si="18"/>
        <v>254.384598363463</v>
      </c>
      <c r="R62" s="54">
        <f t="shared" si="19"/>
        <v>284.59131329841642</v>
      </c>
      <c r="S62" s="54">
        <f t="shared" si="20"/>
        <v>363.53336388976049</v>
      </c>
      <c r="T62" s="54">
        <f t="shared" si="21"/>
        <v>214.90099664165331</v>
      </c>
      <c r="U62" s="52">
        <f t="shared" si="24"/>
        <v>209.64869185364213</v>
      </c>
      <c r="V62" s="52">
        <f t="shared" si="23"/>
        <v>295.98634541747663</v>
      </c>
    </row>
    <row r="63" spans="1:22" x14ac:dyDescent="0.2">
      <c r="A63" s="45">
        <f t="shared" si="2"/>
        <v>44360</v>
      </c>
      <c r="B63" s="53">
        <v>526.80039447535819</v>
      </c>
      <c r="C63" s="54">
        <v>366.18801459231588</v>
      </c>
      <c r="D63" s="54">
        <v>208.65128197854091</v>
      </c>
      <c r="E63" s="54">
        <v>356.35295163127353</v>
      </c>
      <c r="F63" s="54">
        <v>294.07056367712585</v>
      </c>
      <c r="G63" s="54">
        <v>268.4507080330186</v>
      </c>
      <c r="H63" s="54">
        <v>399.73078896131454</v>
      </c>
      <c r="I63" s="54">
        <v>215.53579237462819</v>
      </c>
      <c r="J63" s="55">
        <v>238.24085008930712</v>
      </c>
      <c r="K63" s="55">
        <v>300.9936039169333</v>
      </c>
      <c r="L63" s="54"/>
      <c r="M63" s="53">
        <f t="shared" si="14"/>
        <v>424.58972757084439</v>
      </c>
      <c r="N63" s="54">
        <f t="shared" si="15"/>
        <v>366.21509463339009</v>
      </c>
      <c r="O63" s="54">
        <f t="shared" si="16"/>
        <v>229.45838718005797</v>
      </c>
      <c r="P63" s="54">
        <f t="shared" si="17"/>
        <v>410.08361491387041</v>
      </c>
      <c r="Q63" s="54">
        <f t="shared" si="18"/>
        <v>257.39052744471081</v>
      </c>
      <c r="R63" s="54">
        <f t="shared" si="19"/>
        <v>289.25037080522134</v>
      </c>
      <c r="S63" s="54">
        <f t="shared" si="20"/>
        <v>373.91959166015789</v>
      </c>
      <c r="T63" s="54">
        <f t="shared" si="21"/>
        <v>221.234704386777</v>
      </c>
      <c r="U63" s="52">
        <f t="shared" si="24"/>
        <v>209.8365021183476</v>
      </c>
      <c r="V63" s="52">
        <f t="shared" si="23"/>
        <v>300.9936039169333</v>
      </c>
    </row>
    <row r="64" spans="1:22" x14ac:dyDescent="0.2">
      <c r="A64" s="45">
        <f t="shared" si="2"/>
        <v>44367</v>
      </c>
      <c r="B64" s="53">
        <v>528.85496552050688</v>
      </c>
      <c r="C64" s="54">
        <v>374.01582716843166</v>
      </c>
      <c r="D64" s="54">
        <v>226.24104666981955</v>
      </c>
      <c r="E64" s="54">
        <v>358.97955953585557</v>
      </c>
      <c r="F64" s="54">
        <v>299.21947255333902</v>
      </c>
      <c r="G64" s="54">
        <v>275.26346229727886</v>
      </c>
      <c r="H64" s="54">
        <v>410.28531877614915</v>
      </c>
      <c r="I64" s="54">
        <v>227.98686702750996</v>
      </c>
      <c r="J64" s="55">
        <v>241.44707138375588</v>
      </c>
      <c r="K64" s="55">
        <v>309.21182959903638</v>
      </c>
      <c r="L64" s="54"/>
      <c r="M64" s="53">
        <f t="shared" si="14"/>
        <v>426.24566740969624</v>
      </c>
      <c r="N64" s="54">
        <f t="shared" si="15"/>
        <v>374.04348608559582</v>
      </c>
      <c r="O64" s="54">
        <f t="shared" si="16"/>
        <v>248.80223687350306</v>
      </c>
      <c r="P64" s="54">
        <f t="shared" si="17"/>
        <v>413.10626102790309</v>
      </c>
      <c r="Q64" s="54">
        <f t="shared" si="18"/>
        <v>261.89720215176635</v>
      </c>
      <c r="R64" s="54">
        <f t="shared" si="19"/>
        <v>296.59097985624965</v>
      </c>
      <c r="S64" s="54">
        <f t="shared" si="20"/>
        <v>383.79260016366311</v>
      </c>
      <c r="T64" s="54">
        <f t="shared" si="21"/>
        <v>234.01499386807174</v>
      </c>
      <c r="U64" s="52">
        <f t="shared" si="24"/>
        <v>212.66046056708672</v>
      </c>
      <c r="V64" s="52">
        <f t="shared" si="23"/>
        <v>309.21182959903638</v>
      </c>
    </row>
    <row r="65" spans="1:22" x14ac:dyDescent="0.2">
      <c r="A65" s="45">
        <f t="shared" si="2"/>
        <v>44374</v>
      </c>
      <c r="B65" s="53">
        <v>531.47437074847016</v>
      </c>
      <c r="C65" s="54">
        <v>383.56018279143836</v>
      </c>
      <c r="D65" s="54">
        <v>249.47575511949839</v>
      </c>
      <c r="E65" s="54">
        <v>361.89848557224275</v>
      </c>
      <c r="F65" s="54">
        <v>310.17377670585665</v>
      </c>
      <c r="G65" s="54">
        <v>285.34242837162373</v>
      </c>
      <c r="H65" s="54">
        <v>423.35355051283125</v>
      </c>
      <c r="I65" s="54">
        <v>242.20636675222781</v>
      </c>
      <c r="J65" s="55">
        <v>246.57613837410955</v>
      </c>
      <c r="K65" s="55">
        <v>320.3498647650585</v>
      </c>
      <c r="L65" s="54"/>
      <c r="M65" s="53">
        <f t="shared" si="14"/>
        <v>428.35685138716116</v>
      </c>
      <c r="N65" s="54">
        <f t="shared" si="15"/>
        <v>383.58854752510115</v>
      </c>
      <c r="O65" s="54">
        <f t="shared" si="16"/>
        <v>274.3539549214683</v>
      </c>
      <c r="P65" s="54">
        <f t="shared" si="17"/>
        <v>416.4653008090761</v>
      </c>
      <c r="Q65" s="54">
        <f t="shared" si="18"/>
        <v>271.48515304474319</v>
      </c>
      <c r="R65" s="54">
        <f t="shared" si="19"/>
        <v>307.45086804838257</v>
      </c>
      <c r="S65" s="54">
        <f t="shared" si="20"/>
        <v>396.01699720697763</v>
      </c>
      <c r="T65" s="54">
        <f t="shared" si="21"/>
        <v>248.61046677522555</v>
      </c>
      <c r="U65" s="52">
        <f t="shared" si="24"/>
        <v>217.17801276681669</v>
      </c>
      <c r="V65" s="52">
        <f t="shared" si="23"/>
        <v>320.3498647650585</v>
      </c>
    </row>
    <row r="66" spans="1:22" x14ac:dyDescent="0.2">
      <c r="A66" s="45">
        <f t="shared" si="2"/>
        <v>44381</v>
      </c>
      <c r="B66" s="53">
        <v>536.17395138681525</v>
      </c>
      <c r="C66" s="54">
        <v>394.41402177113093</v>
      </c>
      <c r="D66" s="54">
        <v>273.9350383477846</v>
      </c>
      <c r="E66" s="54">
        <v>366.04063193001673</v>
      </c>
      <c r="F66" s="54">
        <v>330.25075224596111</v>
      </c>
      <c r="G66" s="54">
        <v>300.24643575946328</v>
      </c>
      <c r="H66" s="54">
        <v>433.47752729919802</v>
      </c>
      <c r="I66" s="54">
        <v>260.33261419015298</v>
      </c>
      <c r="J66" s="55">
        <v>254.97953449000633</v>
      </c>
      <c r="K66" s="55">
        <v>334.2286429091364</v>
      </c>
      <c r="L66" s="54"/>
      <c r="M66" s="53">
        <f t="shared" si="14"/>
        <v>432.14461176824318</v>
      </c>
      <c r="N66" s="54">
        <f t="shared" si="15"/>
        <v>394.44318915915068</v>
      </c>
      <c r="O66" s="54">
        <f t="shared" si="16"/>
        <v>301.25236468882366</v>
      </c>
      <c r="P66" s="54">
        <f t="shared" si="17"/>
        <v>421.23199726584039</v>
      </c>
      <c r="Q66" s="54">
        <f t="shared" si="18"/>
        <v>289.05788545000297</v>
      </c>
      <c r="R66" s="54">
        <f t="shared" si="19"/>
        <v>323.50964358674366</v>
      </c>
      <c r="S66" s="54">
        <f t="shared" si="20"/>
        <v>405.48725411606341</v>
      </c>
      <c r="T66" s="54">
        <f t="shared" si="21"/>
        <v>267.21598444535243</v>
      </c>
      <c r="U66" s="52">
        <f t="shared" si="24"/>
        <v>224.57951106659897</v>
      </c>
      <c r="V66" s="52">
        <f t="shared" si="23"/>
        <v>334.2286429091364</v>
      </c>
    </row>
    <row r="67" spans="1:22" x14ac:dyDescent="0.2">
      <c r="A67" s="45">
        <f t="shared" si="2"/>
        <v>44388</v>
      </c>
      <c r="B67" s="53">
        <v>545.43452265296514</v>
      </c>
      <c r="C67" s="54">
        <v>406.70495688241448</v>
      </c>
      <c r="D67" s="54">
        <v>297.66931435144733</v>
      </c>
      <c r="E67" s="54">
        <v>374.91642272105634</v>
      </c>
      <c r="F67" s="54">
        <v>357.5677803050836</v>
      </c>
      <c r="G67" s="54">
        <v>320.91841953681944</v>
      </c>
      <c r="H67" s="54">
        <v>452.12581436274587</v>
      </c>
      <c r="I67" s="54">
        <v>283.43880956967712</v>
      </c>
      <c r="J67" s="55">
        <v>267.6471019068955</v>
      </c>
      <c r="K67" s="55">
        <v>351.59778448560957</v>
      </c>
      <c r="L67" s="54"/>
      <c r="M67" s="53">
        <f t="shared" si="14"/>
        <v>439.60843197847822</v>
      </c>
      <c r="N67" s="54">
        <f t="shared" si="15"/>
        <v>406.73503319976669</v>
      </c>
      <c r="O67" s="54">
        <f t="shared" si="16"/>
        <v>327.35346812343806</v>
      </c>
      <c r="P67" s="54">
        <f t="shared" si="17"/>
        <v>431.44607394500582</v>
      </c>
      <c r="Q67" s="54">
        <f t="shared" si="18"/>
        <v>312.96760348651929</v>
      </c>
      <c r="R67" s="54">
        <f t="shared" si="19"/>
        <v>345.78330051501797</v>
      </c>
      <c r="S67" s="54">
        <f t="shared" si="20"/>
        <v>422.93139421365805</v>
      </c>
      <c r="T67" s="54">
        <f t="shared" si="21"/>
        <v>290.93312324616483</v>
      </c>
      <c r="U67" s="52">
        <f t="shared" si="24"/>
        <v>235.73678336524949</v>
      </c>
      <c r="V67" s="52">
        <f t="shared" si="23"/>
        <v>351.59778448560957</v>
      </c>
    </row>
    <row r="68" spans="1:22" x14ac:dyDescent="0.2">
      <c r="A68" s="45">
        <f t="shared" si="2"/>
        <v>44395</v>
      </c>
      <c r="B68" s="53">
        <v>556.0320092566667</v>
      </c>
      <c r="C68" s="54">
        <v>420.85094700027332</v>
      </c>
      <c r="D68" s="54">
        <v>315.64468717703892</v>
      </c>
      <c r="E68" s="54">
        <v>385.60065712787195</v>
      </c>
      <c r="F68" s="54">
        <v>385.71184275168008</v>
      </c>
      <c r="G68" s="54">
        <v>343.35524362446409</v>
      </c>
      <c r="H68" s="54">
        <v>468.83386537032248</v>
      </c>
      <c r="I68" s="54">
        <v>307.88771931760624</v>
      </c>
      <c r="J68" s="55">
        <v>282.94170064639724</v>
      </c>
      <c r="K68" s="55">
        <v>368.63280195614226</v>
      </c>
      <c r="L68" s="54"/>
      <c r="M68" s="53">
        <f t="shared" si="14"/>
        <v>448.14977704425496</v>
      </c>
      <c r="N68" s="54">
        <f t="shared" si="15"/>
        <v>420.88206943049147</v>
      </c>
      <c r="O68" s="54">
        <f t="shared" si="16"/>
        <v>347.12137953241131</v>
      </c>
      <c r="P68" s="54">
        <f t="shared" si="17"/>
        <v>443.74127017693621</v>
      </c>
      <c r="Q68" s="54">
        <f t="shared" si="18"/>
        <v>337.60119818224649</v>
      </c>
      <c r="R68" s="54">
        <f t="shared" si="19"/>
        <v>369.95853825082048</v>
      </c>
      <c r="S68" s="54">
        <f t="shared" si="20"/>
        <v>438.5605821139045</v>
      </c>
      <c r="T68" s="54">
        <f t="shared" si="21"/>
        <v>316.02847869070587</v>
      </c>
      <c r="U68" s="52">
        <f t="shared" si="24"/>
        <v>249.20787826605121</v>
      </c>
      <c r="V68" s="52">
        <f t="shared" si="23"/>
        <v>368.63280195614226</v>
      </c>
    </row>
    <row r="69" spans="1:22" x14ac:dyDescent="0.2">
      <c r="A69" s="45">
        <f t="shared" si="2"/>
        <v>44402</v>
      </c>
      <c r="B69" s="53">
        <v>563.69614404552658</v>
      </c>
      <c r="C69" s="54">
        <v>436.64216596208308</v>
      </c>
      <c r="D69" s="54">
        <v>329.4174213643538</v>
      </c>
      <c r="E69" s="54">
        <v>397.63310033723468</v>
      </c>
      <c r="F69" s="54">
        <v>409.29309203468432</v>
      </c>
      <c r="G69" s="54">
        <v>362.79206358482827</v>
      </c>
      <c r="H69" s="54">
        <v>484.17966425627901</v>
      </c>
      <c r="I69" s="54">
        <v>324.74771468516468</v>
      </c>
      <c r="J69" s="55">
        <v>300.75990207820814</v>
      </c>
      <c r="K69" s="55">
        <v>383.64521159766485</v>
      </c>
      <c r="L69" s="54"/>
      <c r="M69" s="53">
        <f t="shared" si="14"/>
        <v>454.32690397163515</v>
      </c>
      <c r="N69" s="54">
        <f t="shared" si="15"/>
        <v>436.67445617180539</v>
      </c>
      <c r="O69" s="54">
        <f t="shared" si="16"/>
        <v>362.26755713416668</v>
      </c>
      <c r="P69" s="54">
        <f t="shared" si="17"/>
        <v>457.58795724646541</v>
      </c>
      <c r="Q69" s="54">
        <f t="shared" si="18"/>
        <v>358.24110893993037</v>
      </c>
      <c r="R69" s="54">
        <f t="shared" si="19"/>
        <v>390.90133040064848</v>
      </c>
      <c r="S69" s="54">
        <f t="shared" si="20"/>
        <v>452.91548048949869</v>
      </c>
      <c r="T69" s="54">
        <f t="shared" si="21"/>
        <v>333.33426372997667</v>
      </c>
      <c r="U69" s="52">
        <f t="shared" si="24"/>
        <v>264.90169845301648</v>
      </c>
      <c r="V69" s="52">
        <f t="shared" si="23"/>
        <v>383.64521159766485</v>
      </c>
    </row>
    <row r="70" spans="1:22" x14ac:dyDescent="0.2">
      <c r="A70" s="45">
        <f t="shared" ref="A70:A133" si="25">A69+7</f>
        <v>44409</v>
      </c>
      <c r="B70" s="53">
        <v>572.89971371014724</v>
      </c>
      <c r="C70" s="54">
        <v>447.80359690190375</v>
      </c>
      <c r="D70" s="54">
        <v>337.6696822800248</v>
      </c>
      <c r="E70" s="54">
        <v>408.03524009838242</v>
      </c>
      <c r="F70" s="54">
        <v>423.90168025745396</v>
      </c>
      <c r="G70" s="54">
        <v>376.7793043220986</v>
      </c>
      <c r="H70" s="54">
        <v>495.88025174334734</v>
      </c>
      <c r="I70" s="54">
        <v>337.86573620422007</v>
      </c>
      <c r="J70" s="55">
        <v>318.7133380886271</v>
      </c>
      <c r="K70" s="55">
        <v>395.20069842429143</v>
      </c>
      <c r="L70" s="54"/>
      <c r="M70" s="53">
        <f t="shared" si="14"/>
        <v>461.74478212351522</v>
      </c>
      <c r="N70" s="54">
        <f t="shared" si="15"/>
        <v>447.83671251277588</v>
      </c>
      <c r="O70" s="54">
        <f t="shared" si="16"/>
        <v>371.34274930333646</v>
      </c>
      <c r="P70" s="54">
        <f t="shared" si="17"/>
        <v>469.55852478789728</v>
      </c>
      <c r="Q70" s="54">
        <f t="shared" si="18"/>
        <v>371.02753741092033</v>
      </c>
      <c r="R70" s="54">
        <f t="shared" si="19"/>
        <v>405.97230786031571</v>
      </c>
      <c r="S70" s="54">
        <f t="shared" si="20"/>
        <v>463.86054405769926</v>
      </c>
      <c r="T70" s="54">
        <f t="shared" si="21"/>
        <v>346.79913460331761</v>
      </c>
      <c r="U70" s="52">
        <f t="shared" si="24"/>
        <v>280.71462982905751</v>
      </c>
      <c r="V70" s="52">
        <f t="shared" si="23"/>
        <v>395.20069842429143</v>
      </c>
    </row>
    <row r="71" spans="1:22" x14ac:dyDescent="0.2">
      <c r="A71" s="45">
        <f t="shared" si="25"/>
        <v>44416</v>
      </c>
      <c r="B71" s="53">
        <v>581.23851105633616</v>
      </c>
      <c r="C71" s="54">
        <v>456.40128988967058</v>
      </c>
      <c r="D71" s="54">
        <v>343.09775585951053</v>
      </c>
      <c r="E71" s="54">
        <v>417.86191455414308</v>
      </c>
      <c r="F71" s="54">
        <v>430.76166071011232</v>
      </c>
      <c r="G71" s="54">
        <v>386.58693482772725</v>
      </c>
      <c r="H71" s="54">
        <v>506.82996555717244</v>
      </c>
      <c r="I71" s="54">
        <v>346.54054289772074</v>
      </c>
      <c r="J71" s="55">
        <v>334.17705074490499</v>
      </c>
      <c r="K71" s="55">
        <v>403.9664345403408</v>
      </c>
      <c r="L71" s="54"/>
      <c r="M71" s="53">
        <f t="shared" si="14"/>
        <v>468.46567248467926</v>
      </c>
      <c r="N71" s="54">
        <f t="shared" si="15"/>
        <v>456.4350413102087</v>
      </c>
      <c r="O71" s="54">
        <f t="shared" si="16"/>
        <v>377.31212076960708</v>
      </c>
      <c r="P71" s="54">
        <f t="shared" si="17"/>
        <v>480.86685874431083</v>
      </c>
      <c r="Q71" s="54">
        <f t="shared" si="18"/>
        <v>377.03185815928595</v>
      </c>
      <c r="R71" s="54">
        <f t="shared" si="19"/>
        <v>416.53983730085929</v>
      </c>
      <c r="S71" s="54">
        <f t="shared" si="20"/>
        <v>474.10321895572247</v>
      </c>
      <c r="T71" s="54">
        <f t="shared" si="21"/>
        <v>355.70330904833651</v>
      </c>
      <c r="U71" s="52">
        <f t="shared" si="24"/>
        <v>294.33467598126106</v>
      </c>
      <c r="V71" s="52">
        <f t="shared" ref="V71:V76" si="26">K71*V$2</f>
        <v>403.9664345403408</v>
      </c>
    </row>
    <row r="72" spans="1:22" x14ac:dyDescent="0.2">
      <c r="A72" s="45">
        <f t="shared" si="25"/>
        <v>44423</v>
      </c>
      <c r="B72" s="53">
        <v>593.04439295324244</v>
      </c>
      <c r="C72" s="54">
        <v>467.86976791120878</v>
      </c>
      <c r="D72" s="54">
        <v>346.74360863917991</v>
      </c>
      <c r="E72" s="54">
        <v>429.9911967307263</v>
      </c>
      <c r="F72" s="54">
        <v>437.61206222088271</v>
      </c>
      <c r="G72" s="54">
        <v>395.63363331380111</v>
      </c>
      <c r="H72" s="54">
        <v>524.08613450620862</v>
      </c>
      <c r="I72" s="54">
        <v>355.62130330456665</v>
      </c>
      <c r="J72" s="55">
        <v>348.95071772438399</v>
      </c>
      <c r="K72" s="55">
        <v>413.23887793254744</v>
      </c>
      <c r="L72" s="54"/>
      <c r="M72" s="53">
        <f t="shared" ref="M72" si="27">B72*M$2</f>
        <v>477.98095802908949</v>
      </c>
      <c r="N72" s="54">
        <f t="shared" ref="N72" si="28">C72*N$2</f>
        <v>467.90436743939517</v>
      </c>
      <c r="O72" s="54">
        <f t="shared" ref="O72" si="29">D72*O$2</f>
        <v>381.3215449666983</v>
      </c>
      <c r="P72" s="54">
        <f t="shared" ref="P72" si="30">E72*P$2</f>
        <v>494.82498609674076</v>
      </c>
      <c r="Q72" s="54">
        <f t="shared" ref="Q72" si="31">F72*Q$2</f>
        <v>383.02779476721236</v>
      </c>
      <c r="R72" s="54">
        <f t="shared" ref="R72" si="32">G72*R$2</f>
        <v>426.28747742009506</v>
      </c>
      <c r="S72" s="54">
        <f t="shared" ref="S72" si="33">H72*S$2</f>
        <v>490.24513202628845</v>
      </c>
      <c r="T72" s="54">
        <f t="shared" ref="T72" si="34">I72*T$2</f>
        <v>365.02417089723002</v>
      </c>
      <c r="U72" s="52">
        <f t="shared" ref="U72" si="35">J72*U$2</f>
        <v>307.34694739178167</v>
      </c>
      <c r="V72" s="52">
        <f t="shared" si="26"/>
        <v>413.23887793254744</v>
      </c>
    </row>
    <row r="73" spans="1:22" x14ac:dyDescent="0.2">
      <c r="A73" s="45">
        <f t="shared" si="25"/>
        <v>44430</v>
      </c>
      <c r="B73" s="53">
        <v>606.34043928138146</v>
      </c>
      <c r="C73" s="54">
        <v>477.90818087632823</v>
      </c>
      <c r="D73" s="54">
        <v>349.16332638704625</v>
      </c>
      <c r="E73" s="54">
        <v>440.83195611381274</v>
      </c>
      <c r="F73" s="54">
        <v>442.48253149596934</v>
      </c>
      <c r="G73" s="54">
        <v>406.10856219677692</v>
      </c>
      <c r="H73" s="54">
        <v>537.96153124990951</v>
      </c>
      <c r="I73" s="54">
        <v>361.9840721065022</v>
      </c>
      <c r="J73" s="55">
        <v>360.82678358743937</v>
      </c>
      <c r="K73" s="55">
        <v>421.36179100939808</v>
      </c>
      <c r="L73" s="54"/>
      <c r="M73" s="53">
        <f t="shared" ref="M73" si="36">B73*M$2</f>
        <v>488.69728388502608</v>
      </c>
      <c r="N73" s="54">
        <f t="shared" ref="N73" si="37">C73*N$2</f>
        <v>477.94352275714385</v>
      </c>
      <c r="O73" s="54">
        <f t="shared" ref="O73" si="38">D73*O$2</f>
        <v>383.98256159976876</v>
      </c>
      <c r="P73" s="54">
        <f t="shared" ref="P73" si="39">E73*P$2</f>
        <v>507.30030803774582</v>
      </c>
      <c r="Q73" s="54">
        <f t="shared" ref="Q73" si="40">F73*Q$2</f>
        <v>387.29076022673451</v>
      </c>
      <c r="R73" s="54">
        <f t="shared" ref="R73" si="41">G73*R$2</f>
        <v>437.57400776959372</v>
      </c>
      <c r="S73" s="54">
        <f t="shared" ref="S73" si="42">H73*S$2</f>
        <v>503.2245742604203</v>
      </c>
      <c r="T73" s="54">
        <f t="shared" ref="T73" si="43">I73*T$2</f>
        <v>371.55517560632683</v>
      </c>
      <c r="U73" s="52">
        <f t="shared" ref="U73" si="44">J73*U$2</f>
        <v>317.80708518383739</v>
      </c>
      <c r="V73" s="52">
        <f t="shared" si="26"/>
        <v>421.36179100939808</v>
      </c>
    </row>
    <row r="74" spans="1:22" x14ac:dyDescent="0.2">
      <c r="A74" s="45">
        <f t="shared" si="25"/>
        <v>44437</v>
      </c>
      <c r="B74" s="53">
        <v>619.51674883535111</v>
      </c>
      <c r="C74" s="54">
        <v>488.10378945884077</v>
      </c>
      <c r="D74" s="54">
        <v>351.42632568629136</v>
      </c>
      <c r="E74" s="54">
        <v>452.08910947104386</v>
      </c>
      <c r="F74" s="54">
        <v>447.29298508797649</v>
      </c>
      <c r="G74" s="54">
        <v>412.37613059773383</v>
      </c>
      <c r="H74" s="54">
        <v>553.54091357597247</v>
      </c>
      <c r="I74" s="54">
        <v>368.90820796615066</v>
      </c>
      <c r="J74" s="55">
        <v>371.83271474709989</v>
      </c>
      <c r="K74" s="55">
        <v>429.14035575440153</v>
      </c>
      <c r="L74" s="54"/>
      <c r="M74" s="53">
        <f t="shared" ref="M74" si="45">B74*M$2</f>
        <v>499.31710448990754</v>
      </c>
      <c r="N74" s="54">
        <f t="shared" ref="N74" si="46">C74*N$2</f>
        <v>488.13988531708924</v>
      </c>
      <c r="O74" s="54">
        <f t="shared" ref="O74" si="47">D74*O$2</f>
        <v>386.47123152055934</v>
      </c>
      <c r="P74" s="54">
        <f t="shared" ref="P74" si="48">E74*P$2</f>
        <v>520.25480756199784</v>
      </c>
      <c r="Q74" s="54">
        <f t="shared" ref="Q74" si="49">F74*Q$2</f>
        <v>391.50119588480487</v>
      </c>
      <c r="R74" s="54">
        <f t="shared" ref="R74" si="50">G74*R$2</f>
        <v>444.32718974965729</v>
      </c>
      <c r="S74" s="54">
        <f t="shared" ref="S74" si="51">H74*S$2</f>
        <v>517.79797325431844</v>
      </c>
      <c r="T74" s="54">
        <f t="shared" ref="T74" si="52">I74*T$2</f>
        <v>378.66239029752137</v>
      </c>
      <c r="U74" s="52">
        <f t="shared" ref="U74" si="53">J74*U$2</f>
        <v>327.50083038426283</v>
      </c>
      <c r="V74" s="52">
        <f t="shared" si="26"/>
        <v>429.14035575440153</v>
      </c>
    </row>
    <row r="75" spans="1:22" x14ac:dyDescent="0.2">
      <c r="A75" s="45">
        <f t="shared" si="25"/>
        <v>44444</v>
      </c>
      <c r="B75" s="53">
        <v>631.26698393797517</v>
      </c>
      <c r="C75" s="54">
        <v>494.39223345571304</v>
      </c>
      <c r="D75" s="54">
        <v>352.50556282992324</v>
      </c>
      <c r="E75" s="54">
        <v>460.22847318589208</v>
      </c>
      <c r="F75" s="54">
        <v>449.76033138389784</v>
      </c>
      <c r="G75" s="54">
        <v>417.76834812898119</v>
      </c>
      <c r="H75" s="54">
        <v>566.10593372731171</v>
      </c>
      <c r="I75" s="54">
        <v>372.51778175515113</v>
      </c>
      <c r="J75" s="55">
        <v>379.83198942547841</v>
      </c>
      <c r="K75" s="55">
        <v>434.71663777628146</v>
      </c>
      <c r="L75" s="54"/>
      <c r="M75" s="53">
        <f t="shared" ref="M75" si="54">B75*M$2</f>
        <v>508.78753992131055</v>
      </c>
      <c r="N75" s="54">
        <f t="shared" ref="N75" si="55">C75*N$2</f>
        <v>494.42879435190633</v>
      </c>
      <c r="O75" s="54">
        <f t="shared" ref="O75" si="56">D75*O$2</f>
        <v>387.65809225783505</v>
      </c>
      <c r="P75" s="54">
        <f t="shared" ref="P75" si="57">E75*P$2</f>
        <v>529.62141917557994</v>
      </c>
      <c r="Q75" s="54">
        <f t="shared" ref="Q75" si="58">F75*Q$2</f>
        <v>393.66078491865738</v>
      </c>
      <c r="R75" s="54">
        <f t="shared" ref="R75" si="59">G75*R$2</f>
        <v>450.13719834231063</v>
      </c>
      <c r="S75" s="54">
        <f t="shared" ref="S75" si="60">H75*S$2</f>
        <v>529.55165181482869</v>
      </c>
      <c r="T75" s="54">
        <f t="shared" ref="T75" si="61">I75*T$2</f>
        <v>382.36740365689781</v>
      </c>
      <c r="U75" s="52">
        <f t="shared" ref="U75" si="62">J75*U$2</f>
        <v>334.54638876505942</v>
      </c>
      <c r="V75" s="52">
        <f t="shared" si="26"/>
        <v>434.71663777628146</v>
      </c>
    </row>
    <row r="76" spans="1:22" x14ac:dyDescent="0.2">
      <c r="A76" s="45">
        <f t="shared" si="25"/>
        <v>44451</v>
      </c>
      <c r="B76" s="53">
        <v>638.49035747109986</v>
      </c>
      <c r="C76" s="54">
        <v>499.15812162431837</v>
      </c>
      <c r="D76" s="54">
        <v>353.92777099274838</v>
      </c>
      <c r="E76" s="54">
        <v>465.11892435252241</v>
      </c>
      <c r="F76" s="54">
        <v>453.41053913469068</v>
      </c>
      <c r="G76" s="54">
        <v>421.47890402232002</v>
      </c>
      <c r="H76" s="54">
        <v>576.75563461466584</v>
      </c>
      <c r="I76" s="54">
        <v>374.38754784024218</v>
      </c>
      <c r="J76" s="55">
        <v>384.36782287803061</v>
      </c>
      <c r="K76" s="55">
        <v>438.59817335870315</v>
      </c>
      <c r="L76" s="54"/>
      <c r="M76" s="53">
        <f t="shared" ref="M76" si="63">B76*M$2</f>
        <v>514.60942280662289</v>
      </c>
      <c r="N76" s="54">
        <f t="shared" ref="N76" si="64">C76*N$2</f>
        <v>499.19503496363438</v>
      </c>
      <c r="O76" s="54">
        <f t="shared" ref="O76" si="65">D76*O$2</f>
        <v>389.22212574079128</v>
      </c>
      <c r="P76" s="54">
        <f t="shared" ref="P76" si="66">E76*P$2</f>
        <v>535.24924934729881</v>
      </c>
      <c r="Q76" s="54">
        <f t="shared" ref="Q76" si="67">F76*Q$2</f>
        <v>396.85569462506004</v>
      </c>
      <c r="R76" s="54">
        <f t="shared" ref="R76" si="68">G76*R$2</f>
        <v>454.1352495149294</v>
      </c>
      <c r="S76" s="54">
        <f t="shared" ref="S76" si="69">H76*S$2</f>
        <v>539.51368605654841</v>
      </c>
      <c r="T76" s="54">
        <f t="shared" ref="T76" si="70">I76*T$2</f>
        <v>384.28660762088975</v>
      </c>
      <c r="U76" s="52">
        <f t="shared" ref="U76" si="71">J76*U$2</f>
        <v>338.54143590125858</v>
      </c>
      <c r="V76" s="52">
        <f t="shared" si="26"/>
        <v>438.59817335870315</v>
      </c>
    </row>
    <row r="77" spans="1:22" x14ac:dyDescent="0.2">
      <c r="A77" s="45">
        <f t="shared" si="25"/>
        <v>44458</v>
      </c>
      <c r="B77" s="53">
        <v>645.64322111464526</v>
      </c>
      <c r="C77" s="54">
        <v>503.41301621946172</v>
      </c>
      <c r="D77" s="54">
        <v>354.87415818374387</v>
      </c>
      <c r="E77" s="54">
        <v>469.40282679925349</v>
      </c>
      <c r="F77" s="54">
        <v>456.6465003443281</v>
      </c>
      <c r="G77" s="54">
        <v>424.19952177114408</v>
      </c>
      <c r="H77" s="54">
        <v>587.97157966807276</v>
      </c>
      <c r="I77" s="54">
        <v>375.49388704664665</v>
      </c>
      <c r="J77" s="55">
        <v>387.91154299744022</v>
      </c>
      <c r="K77" s="55">
        <v>441.92619171371308</v>
      </c>
      <c r="L77" s="54"/>
      <c r="M77" s="53">
        <f t="shared" ref="M77" si="72">B77*M$2</f>
        <v>520.37447624548543</v>
      </c>
      <c r="N77" s="54">
        <f t="shared" ref="N77" si="73">C77*N$2</f>
        <v>503.45024421331533</v>
      </c>
      <c r="O77" s="54">
        <f t="shared" ref="O77" si="74">D77*O$2</f>
        <v>390.26288847387633</v>
      </c>
      <c r="P77" s="54">
        <f t="shared" ref="P77" si="75">E77*P$2</f>
        <v>540.17907578272457</v>
      </c>
      <c r="Q77" s="54">
        <f t="shared" ref="Q77" si="76">F77*Q$2</f>
        <v>399.68802762746719</v>
      </c>
      <c r="R77" s="54">
        <f t="shared" ref="R77" si="77">G77*R$2</f>
        <v>457.06666175977932</v>
      </c>
      <c r="S77" s="54">
        <f t="shared" ref="S77" si="78">H77*S$2</f>
        <v>550.00540125654663</v>
      </c>
      <c r="T77" s="54">
        <f t="shared" ref="T77" si="79">I77*T$2</f>
        <v>385.42219918358933</v>
      </c>
      <c r="U77" s="52">
        <f t="shared" ref="U77" si="80">J77*U$2</f>
        <v>341.66265476051205</v>
      </c>
      <c r="V77" s="52">
        <f t="shared" ref="V77" si="81">K77*V$2</f>
        <v>441.92619171371308</v>
      </c>
    </row>
    <row r="78" spans="1:22" x14ac:dyDescent="0.2">
      <c r="A78" s="45">
        <f t="shared" si="25"/>
        <v>44465</v>
      </c>
      <c r="B78" s="53">
        <v>649.73670193399812</v>
      </c>
      <c r="C78" s="54">
        <v>505.94373689315006</v>
      </c>
      <c r="D78" s="54">
        <v>356.16795335920466</v>
      </c>
      <c r="E78" s="54">
        <v>472.31861868454706</v>
      </c>
      <c r="F78" s="54">
        <v>460.46296845612773</v>
      </c>
      <c r="G78" s="54">
        <v>426.34648740436603</v>
      </c>
      <c r="H78" s="54">
        <v>596.38721001925671</v>
      </c>
      <c r="I78" s="54">
        <v>377.4020705543806</v>
      </c>
      <c r="J78" s="55">
        <v>390.21394308074122</v>
      </c>
      <c r="K78" s="55">
        <v>444.52268749295069</v>
      </c>
      <c r="L78" s="54"/>
      <c r="M78" s="53">
        <f t="shared" ref="M78" si="82">B78*M$2</f>
        <v>523.67373327743292</v>
      </c>
      <c r="N78" s="54">
        <f t="shared" ref="N78" si="83">C78*N$2</f>
        <v>505.98115203682033</v>
      </c>
      <c r="O78" s="54">
        <f t="shared" ref="O78" si="84">D78*O$2</f>
        <v>391.68570338058322</v>
      </c>
      <c r="P78" s="54">
        <f t="shared" ref="P78" si="85">E78*P$2</f>
        <v>543.53450884756683</v>
      </c>
      <c r="Q78" s="54">
        <f t="shared" ref="Q78" si="86">F78*Q$2</f>
        <v>403.02845969244112</v>
      </c>
      <c r="R78" s="54">
        <f t="shared" ref="R78" si="87">G78*R$2</f>
        <v>459.3799751053308</v>
      </c>
      <c r="S78" s="54">
        <f t="shared" ref="S78" si="88">H78*S$2</f>
        <v>557.8776221396422</v>
      </c>
      <c r="T78" s="54">
        <f t="shared" ref="T78" si="89">I78*T$2</f>
        <v>387.38083635284187</v>
      </c>
      <c r="U78" s="52">
        <f t="shared" ref="U78" si="90">J78*U$2</f>
        <v>343.69055039543684</v>
      </c>
      <c r="V78" s="52">
        <f t="shared" ref="V78" si="91">K78*V$2</f>
        <v>444.52268749295069</v>
      </c>
    </row>
    <row r="79" spans="1:22" x14ac:dyDescent="0.2">
      <c r="A79" s="45">
        <f t="shared" si="25"/>
        <v>44472</v>
      </c>
      <c r="B79" s="53">
        <v>654.77636039552692</v>
      </c>
      <c r="C79" s="54">
        <v>508.23730590065327</v>
      </c>
      <c r="D79" s="54">
        <v>356.88845636595136</v>
      </c>
      <c r="E79" s="54">
        <v>473.80701372483674</v>
      </c>
      <c r="F79" s="54">
        <v>462.94396664455508</v>
      </c>
      <c r="G79" s="54">
        <v>427.89409920671261</v>
      </c>
      <c r="H79" s="54">
        <v>602.16735996650402</v>
      </c>
      <c r="I79" s="54">
        <v>378.28427754598891</v>
      </c>
      <c r="J79" s="55">
        <v>392.15796635596428</v>
      </c>
      <c r="K79" s="55">
        <v>446.44262977437882</v>
      </c>
      <c r="L79" s="54"/>
      <c r="M79" s="53">
        <f t="shared" ref="M79" si="92">B79*M$2</f>
        <v>527.73558903090407</v>
      </c>
      <c r="N79" s="54">
        <f t="shared" ref="N79" si="93">C79*N$2</f>
        <v>508.27489065649121</v>
      </c>
      <c r="O79" s="54">
        <f t="shared" ref="O79" si="94">D79*O$2</f>
        <v>392.47805632621947</v>
      </c>
      <c r="P79" s="54">
        <f t="shared" ref="P79" si="95">E79*P$2</f>
        <v>545.24732311148068</v>
      </c>
      <c r="Q79" s="54">
        <f t="shared" ref="Q79" si="96">F79*Q$2</f>
        <v>405.19999778970481</v>
      </c>
      <c r="R79" s="54">
        <f t="shared" ref="R79" si="97">G79*R$2</f>
        <v>461.04749645765378</v>
      </c>
      <c r="S79" s="54">
        <f t="shared" ref="S79" si="98">H79*S$2</f>
        <v>563.28453941420412</v>
      </c>
      <c r="T79" s="54">
        <f t="shared" ref="T79" si="99">I79*T$2</f>
        <v>388.28636949351477</v>
      </c>
      <c r="U79" s="52">
        <f t="shared" ref="U79" si="100">J79*U$2</f>
        <v>345.40279682150754</v>
      </c>
      <c r="V79" s="52">
        <f t="shared" ref="V79" si="101">K79*V$2</f>
        <v>446.44262977437882</v>
      </c>
    </row>
    <row r="80" spans="1:22" x14ac:dyDescent="0.2">
      <c r="A80" s="45">
        <f t="shared" si="25"/>
        <v>44479</v>
      </c>
      <c r="B80" s="53">
        <v>659.83632904569924</v>
      </c>
      <c r="C80" s="54">
        <v>510.97858521321513</v>
      </c>
      <c r="D80" s="54">
        <v>357.61755885634506</v>
      </c>
      <c r="E80" s="54">
        <v>477.0521878846323</v>
      </c>
      <c r="F80" s="54">
        <v>467.52932829939732</v>
      </c>
      <c r="G80" s="54">
        <v>429.95277927832188</v>
      </c>
      <c r="H80" s="54">
        <v>608.43344065592532</v>
      </c>
      <c r="I80" s="54">
        <v>379.08824754847859</v>
      </c>
      <c r="J80" s="55">
        <v>392.90198153853305</v>
      </c>
      <c r="K80" s="55">
        <v>448.83899914597924</v>
      </c>
      <c r="L80" s="54"/>
      <c r="M80" s="53">
        <f t="shared" ref="M80" si="102">B80*M$2</f>
        <v>531.81381435727894</v>
      </c>
      <c r="N80" s="54">
        <f t="shared" ref="N80" si="103">C80*N$2</f>
        <v>511.01637268993255</v>
      </c>
      <c r="O80" s="54">
        <f t="shared" ref="O80" si="104">D80*O$2</f>
        <v>393.2798663124716</v>
      </c>
      <c r="P80" s="54">
        <f t="shared" ref="P80" si="105">E80*P$2</f>
        <v>548.98180249317829</v>
      </c>
      <c r="Q80" s="54">
        <f t="shared" ref="Q80" si="106">F80*Q$2</f>
        <v>409.21341769854149</v>
      </c>
      <c r="R80" s="54">
        <f t="shared" ref="R80" si="107">G80*R$2</f>
        <v>463.26568384276237</v>
      </c>
      <c r="S80" s="54">
        <f t="shared" ref="S80" si="108">H80*S$2</f>
        <v>569.14601017753023</v>
      </c>
      <c r="T80" s="54">
        <f t="shared" ref="T80" si="109">I80*T$2</f>
        <v>389.11159700620317</v>
      </c>
      <c r="U80" s="52">
        <f t="shared" ref="U80" si="110">J80*U$2</f>
        <v>346.05810653591902</v>
      </c>
      <c r="V80" s="52">
        <f t="shared" ref="V80" si="111">K80*V$2</f>
        <v>448.83899914597924</v>
      </c>
    </row>
    <row r="81" spans="1:22" x14ac:dyDescent="0.2">
      <c r="A81" s="45">
        <f t="shared" si="25"/>
        <v>44486</v>
      </c>
      <c r="B81" s="53">
        <v>662.18097439567714</v>
      </c>
      <c r="C81" s="54">
        <v>514.66783589467877</v>
      </c>
      <c r="D81" s="54">
        <v>358.19599298156669</v>
      </c>
      <c r="E81" s="54">
        <v>479.43893968252547</v>
      </c>
      <c r="F81" s="54">
        <v>471.81905054859936</v>
      </c>
      <c r="G81" s="54">
        <v>432.28243492297884</v>
      </c>
      <c r="H81" s="54">
        <v>615.3826557976106</v>
      </c>
      <c r="I81" s="54">
        <v>379.32519100270338</v>
      </c>
      <c r="J81" s="55">
        <v>393.99754008953988</v>
      </c>
      <c r="K81" s="55">
        <v>450.78620190108063</v>
      </c>
      <c r="L81" s="54"/>
      <c r="M81" s="53">
        <f t="shared" ref="M81" si="112">B81*M$2</f>
        <v>533.70354781389267</v>
      </c>
      <c r="N81" s="54">
        <f t="shared" ref="N81" si="113">C81*N$2</f>
        <v>514.70589619589077</v>
      </c>
      <c r="O81" s="54">
        <f t="shared" ref="O81" si="114">D81*O$2</f>
        <v>393.91598299579454</v>
      </c>
      <c r="P81" s="54">
        <f t="shared" ref="P81" si="115">E81*P$2</f>
        <v>551.72842715477213</v>
      </c>
      <c r="Q81" s="54">
        <f t="shared" ref="Q81" si="116">F81*Q$2</f>
        <v>412.96807392290845</v>
      </c>
      <c r="R81" s="54">
        <f t="shared" ref="R81" si="117">G81*R$2</f>
        <v>465.77584209119067</v>
      </c>
      <c r="S81" s="54">
        <f t="shared" ref="S81" si="118">H81*S$2</f>
        <v>575.64650440988464</v>
      </c>
      <c r="T81" s="54">
        <f t="shared" ref="T81" si="119">I81*T$2</f>
        <v>389.35480540548696</v>
      </c>
      <c r="U81" s="52">
        <f t="shared" ref="U81" si="120">J81*U$2</f>
        <v>347.02304673875551</v>
      </c>
      <c r="V81" s="52">
        <f t="shared" ref="V81" si="121">K81*V$2</f>
        <v>450.78620190108063</v>
      </c>
    </row>
    <row r="82" spans="1:22" x14ac:dyDescent="0.2">
      <c r="A82" s="45">
        <f t="shared" si="25"/>
        <v>44493</v>
      </c>
      <c r="B82" s="53">
        <v>665.0860270020479</v>
      </c>
      <c r="C82" s="54">
        <v>517.87583773336507</v>
      </c>
      <c r="D82" s="54">
        <v>358.64513965519853</v>
      </c>
      <c r="E82" s="54">
        <v>481.00849512082965</v>
      </c>
      <c r="F82" s="54">
        <v>474.05361728269696</v>
      </c>
      <c r="G82" s="54">
        <v>432.28243492297884</v>
      </c>
      <c r="H82" s="54">
        <v>620.14157413822863</v>
      </c>
      <c r="I82" s="54">
        <v>380.01751984907867</v>
      </c>
      <c r="J82" s="55">
        <v>395.12305066133342</v>
      </c>
      <c r="K82" s="55">
        <v>452.17972152708046</v>
      </c>
      <c r="L82" s="54"/>
      <c r="M82" s="53">
        <f t="shared" ref="M82" si="122">B82*M$2</f>
        <v>536.04495740214156</v>
      </c>
      <c r="N82" s="54">
        <f t="shared" ref="N82" si="123">C82*N$2</f>
        <v>517.91413527014481</v>
      </c>
      <c r="O82" s="54">
        <f t="shared" ref="O82" si="124">D82*O$2</f>
        <v>394.40991943539643</v>
      </c>
      <c r="P82" s="54">
        <f t="shared" ref="P82" si="125">E82*P$2</f>
        <v>553.53463912804489</v>
      </c>
      <c r="Q82" s="54">
        <f t="shared" ref="Q82" si="126">F82*Q$2</f>
        <v>414.92391847636492</v>
      </c>
      <c r="R82" s="54">
        <f t="shared" ref="R82" si="127">G82*R$2</f>
        <v>465.77584209119067</v>
      </c>
      <c r="S82" s="54">
        <f t="shared" ref="S82" si="128">H82*S$2</f>
        <v>580.09813248509943</v>
      </c>
      <c r="T82" s="54">
        <f t="shared" ref="T82" si="129">I82*T$2</f>
        <v>390.06543989444486</v>
      </c>
      <c r="U82" s="52">
        <f t="shared" ref="U82" si="130">J82*U$2</f>
        <v>348.01436792231345</v>
      </c>
      <c r="V82" s="52">
        <f t="shared" ref="V82" si="131">K82*V$2</f>
        <v>452.17972152708046</v>
      </c>
    </row>
    <row r="83" spans="1:22" x14ac:dyDescent="0.2">
      <c r="A83" s="45">
        <f t="shared" si="25"/>
        <v>44500</v>
      </c>
      <c r="B83" s="53">
        <v>668.73742619833456</v>
      </c>
      <c r="C83" s="54">
        <v>522.39146817657104</v>
      </c>
      <c r="D83" s="54">
        <v>359.59066700148531</v>
      </c>
      <c r="E83" s="54">
        <v>483.95022481042986</v>
      </c>
      <c r="F83" s="54">
        <v>477.65672474882314</v>
      </c>
      <c r="G83" s="54">
        <v>435.21177104712689</v>
      </c>
      <c r="H83" s="54">
        <v>627.61311158636033</v>
      </c>
      <c r="I83" s="54">
        <v>383.94894010011154</v>
      </c>
      <c r="J83" s="55">
        <v>396.22989425010451</v>
      </c>
      <c r="K83" s="55">
        <v>454.75672271641054</v>
      </c>
      <c r="L83" s="54"/>
      <c r="M83" s="53">
        <f t="shared" ref="M83" si="132">B83*M$2</f>
        <v>538.98790620450109</v>
      </c>
      <c r="N83" s="54">
        <f t="shared" ref="N83" si="133">C83*N$2</f>
        <v>522.43009964961573</v>
      </c>
      <c r="O83" s="54">
        <f t="shared" ref="O83" si="134">D83*O$2</f>
        <v>395.44973657841268</v>
      </c>
      <c r="P83" s="54">
        <f t="shared" ref="P83" si="135">E83*P$2</f>
        <v>556.91992088223935</v>
      </c>
      <c r="Q83" s="54">
        <f t="shared" ref="Q83" si="136">F83*Q$2</f>
        <v>418.07760281508178</v>
      </c>
      <c r="R83" s="54">
        <f t="shared" ref="R83" si="137">G83*R$2</f>
        <v>468.9321442903219</v>
      </c>
      <c r="S83" s="54">
        <f t="shared" ref="S83" si="138">H83*S$2</f>
        <v>587.08722191435868</v>
      </c>
      <c r="T83" s="54">
        <f t="shared" ref="T83" si="139">I83*T$2</f>
        <v>394.10080955381761</v>
      </c>
      <c r="U83" s="52">
        <f t="shared" ref="U83" si="140">J83*U$2</f>
        <v>348.98924770037326</v>
      </c>
      <c r="V83" s="52">
        <f t="shared" ref="V83" si="141">K83*V$2</f>
        <v>454.75672271641054</v>
      </c>
    </row>
    <row r="84" spans="1:22" x14ac:dyDescent="0.2">
      <c r="A84" s="45">
        <f t="shared" si="25"/>
        <v>44507</v>
      </c>
      <c r="B84" s="53">
        <v>673.21447472201828</v>
      </c>
      <c r="C84" s="54">
        <v>527.19393140940417</v>
      </c>
      <c r="D84" s="54">
        <v>360.16220946469952</v>
      </c>
      <c r="E84" s="54">
        <v>486.31196247778104</v>
      </c>
      <c r="F84" s="54">
        <v>481.7314476336532</v>
      </c>
      <c r="G84" s="54">
        <v>438.73801467419418</v>
      </c>
      <c r="H84" s="54">
        <v>637.63369369599775</v>
      </c>
      <c r="I84" s="54">
        <v>385.95391408204472</v>
      </c>
      <c r="J84" s="55">
        <v>398.23450424757738</v>
      </c>
      <c r="K84" s="55">
        <v>457.35080737599458</v>
      </c>
      <c r="L84" s="54"/>
      <c r="M84" s="53">
        <f t="shared" ref="M84" si="142">B84*M$2</f>
        <v>542.59631051271242</v>
      </c>
      <c r="N84" s="54">
        <f t="shared" ref="N84" si="143">C84*N$2</f>
        <v>527.23291803034135</v>
      </c>
      <c r="O84" s="54">
        <f t="shared" ref="O84" si="144">D84*O$2</f>
        <v>396.078274350002</v>
      </c>
      <c r="P84" s="54">
        <f t="shared" ref="P84" si="145">E84*P$2</f>
        <v>559.63775979916738</v>
      </c>
      <c r="Q84" s="54">
        <f t="shared" ref="Q84" si="146">F84*Q$2</f>
        <v>421.64407699530261</v>
      </c>
      <c r="R84" s="54">
        <f t="shared" ref="R84" si="147">G84*R$2</f>
        <v>472.73160261230669</v>
      </c>
      <c r="S84" s="54">
        <f t="shared" ref="S84" si="148">H84*S$2</f>
        <v>596.46076049108149</v>
      </c>
      <c r="T84" s="54">
        <f t="shared" ref="T84" si="149">I84*T$2</f>
        <v>396.15879640281941</v>
      </c>
      <c r="U84" s="52">
        <f t="shared" ref="U84" si="150">J84*U$2</f>
        <v>350.75485737572279</v>
      </c>
      <c r="V84" s="52">
        <f t="shared" ref="V84" si="151">K84*V$2</f>
        <v>457.35080737599458</v>
      </c>
    </row>
    <row r="85" spans="1:22" x14ac:dyDescent="0.2">
      <c r="A85" s="45">
        <f t="shared" si="25"/>
        <v>44514</v>
      </c>
      <c r="B85" s="53">
        <v>677.656875146179</v>
      </c>
      <c r="C85" s="54">
        <v>531.23786910805677</v>
      </c>
      <c r="D85" s="54">
        <v>360.9805243432445</v>
      </c>
      <c r="E85" s="54">
        <v>488.36657059696972</v>
      </c>
      <c r="F85" s="54">
        <v>484.51099019363051</v>
      </c>
      <c r="G85" s="54">
        <v>439.63157848155868</v>
      </c>
      <c r="H85" s="54">
        <v>647.80334462029089</v>
      </c>
      <c r="I85" s="54">
        <v>388.75066651995854</v>
      </c>
      <c r="J85" s="55">
        <v>398.87151287617473</v>
      </c>
      <c r="K85" s="55">
        <v>459.46247106638316</v>
      </c>
      <c r="L85" s="54"/>
      <c r="M85" s="53">
        <f t="shared" ref="M85" si="152">B85*M$2</f>
        <v>546.17678920186268</v>
      </c>
      <c r="N85" s="54">
        <f t="shared" ref="N85" si="153">C85*N$2</f>
        <v>531.27715478301707</v>
      </c>
      <c r="O85" s="54">
        <f t="shared" ref="O85" si="154">D85*O$2</f>
        <v>396.97819315450613</v>
      </c>
      <c r="P85" s="54">
        <f t="shared" ref="P85" si="155">E85*P$2</f>
        <v>562.00216037699704</v>
      </c>
      <c r="Q85" s="54">
        <f t="shared" ref="Q85" si="156">F85*Q$2</f>
        <v>424.0769214004743</v>
      </c>
      <c r="R85" s="54">
        <f t="shared" ref="R85" si="157">G85*R$2</f>
        <v>473.69440008269561</v>
      </c>
      <c r="S85" s="54">
        <f t="shared" ref="S85" si="158">H85*S$2</f>
        <v>605.97374229270611</v>
      </c>
      <c r="T85" s="54">
        <f t="shared" ref="T85" si="159">I85*T$2</f>
        <v>399.02949686527171</v>
      </c>
      <c r="U85" s="52">
        <f t="shared" ref="U85" si="160">J85*U$2</f>
        <v>351.31591842966867</v>
      </c>
      <c r="V85" s="52">
        <f t="shared" ref="V85" si="161">K85*V$2</f>
        <v>459.46247106638316</v>
      </c>
    </row>
    <row r="86" spans="1:22" x14ac:dyDescent="0.2">
      <c r="A86" s="45">
        <f t="shared" si="25"/>
        <v>44521</v>
      </c>
      <c r="B86" s="53">
        <v>682.58757486025809</v>
      </c>
      <c r="C86" s="54">
        <v>534.17332633235844</v>
      </c>
      <c r="D86" s="54">
        <v>360.9805243432445</v>
      </c>
      <c r="E86" s="54">
        <v>491.28395924845228</v>
      </c>
      <c r="F86" s="54">
        <v>486.21000917115703</v>
      </c>
      <c r="G86" s="54">
        <v>441.39275107006625</v>
      </c>
      <c r="H86" s="54">
        <v>657.06586988659171</v>
      </c>
      <c r="I86" s="54">
        <v>389.85416114878092</v>
      </c>
      <c r="J86" s="55">
        <v>400.84396417297575</v>
      </c>
      <c r="K86" s="55">
        <v>461.51421684413447</v>
      </c>
      <c r="L86" s="54"/>
      <c r="M86" s="53">
        <f t="shared" ref="M86" si="162">B86*M$2</f>
        <v>550.15082656077436</v>
      </c>
      <c r="N86" s="54">
        <f t="shared" ref="N86" si="163">C86*N$2</f>
        <v>534.21282908788669</v>
      </c>
      <c r="O86" s="54">
        <f t="shared" ref="O86" si="164">D86*O$2</f>
        <v>396.97819315450613</v>
      </c>
      <c r="P86" s="54">
        <f t="shared" ref="P86" si="165">E86*P$2</f>
        <v>565.35943096738231</v>
      </c>
      <c r="Q86" s="54">
        <f t="shared" ref="Q86" si="166">F86*Q$2</f>
        <v>425.56401818872769</v>
      </c>
      <c r="R86" s="54">
        <f t="shared" ref="R86" si="167">G86*R$2</f>
        <v>475.59202899196691</v>
      </c>
      <c r="S86" s="54">
        <f t="shared" ref="S86" si="168">H86*S$2</f>
        <v>614.63817285687833</v>
      </c>
      <c r="T86" s="54">
        <f t="shared" ref="T86" si="169">I86*T$2</f>
        <v>400.16216863783552</v>
      </c>
      <c r="U86" s="52">
        <f t="shared" ref="U86" si="170">J86*U$2</f>
        <v>353.05320353658618</v>
      </c>
      <c r="V86" s="52">
        <f t="shared" ref="V86" si="171">K86*V$2</f>
        <v>461.51421684413447</v>
      </c>
    </row>
    <row r="87" spans="1:22" s="133" customFormat="1" x14ac:dyDescent="0.2">
      <c r="A87" s="128">
        <f t="shared" si="25"/>
        <v>44528</v>
      </c>
      <c r="B87" s="129">
        <v>689.06330418798996</v>
      </c>
      <c r="C87" s="130">
        <v>536.71698426561693</v>
      </c>
      <c r="D87" s="130">
        <v>362.32060395156753</v>
      </c>
      <c r="E87" s="130">
        <v>494.87790435461545</v>
      </c>
      <c r="F87" s="130">
        <v>492.3199954763607</v>
      </c>
      <c r="G87" s="130">
        <v>445.5423294862569</v>
      </c>
      <c r="H87" s="130">
        <v>660.51672830317511</v>
      </c>
      <c r="I87" s="130">
        <v>391.85262073325765</v>
      </c>
      <c r="J87" s="131">
        <v>402.24223446421769</v>
      </c>
      <c r="K87" s="131">
        <v>464.70813808504164</v>
      </c>
      <c r="L87" s="130"/>
      <c r="M87" s="129">
        <f t="shared" ref="M87" si="172">B87*M$2</f>
        <v>555.37012438195859</v>
      </c>
      <c r="N87" s="130">
        <f t="shared" ref="N87" si="173">C87*N$2</f>
        <v>536.75667512768769</v>
      </c>
      <c r="O87" s="130">
        <f t="shared" ref="O87" si="174">D87*O$2</f>
        <v>398.45190806630956</v>
      </c>
      <c r="P87" s="130">
        <f t="shared" ref="P87" si="175">E87*P$2</f>
        <v>569.4952687489714</v>
      </c>
      <c r="Q87" s="130">
        <f t="shared" ref="Q87" si="176">F87*Q$2</f>
        <v>430.91189312769308</v>
      </c>
      <c r="R87" s="130">
        <f t="shared" ref="R87" si="177">G87*R$2</f>
        <v>480.06311831917725</v>
      </c>
      <c r="S87" s="130">
        <f t="shared" ref="S87" si="178">H87*S$2</f>
        <v>617.86620433616167</v>
      </c>
      <c r="T87" s="130">
        <f t="shared" ref="T87" si="179">I87*T$2</f>
        <v>402.2134688443096</v>
      </c>
      <c r="U87" s="132">
        <f t="shared" ref="U87" si="180">J87*U$2</f>
        <v>354.28476456745153</v>
      </c>
      <c r="V87" s="132">
        <f t="shared" ref="V87" si="181">K87*V$2</f>
        <v>464.70813808504164</v>
      </c>
    </row>
    <row r="88" spans="1:22" x14ac:dyDescent="0.2">
      <c r="A88" s="45">
        <f t="shared" si="25"/>
        <v>44535</v>
      </c>
      <c r="B88" s="53">
        <v>695.06464713627952</v>
      </c>
      <c r="C88" s="54">
        <v>539.32153846417066</v>
      </c>
      <c r="D88" s="54">
        <v>364.11079837459738</v>
      </c>
      <c r="E88" s="54">
        <v>498.3182980784444</v>
      </c>
      <c r="F88" s="54">
        <v>495.71666290751864</v>
      </c>
      <c r="G88" s="54">
        <v>449.09784643305886</v>
      </c>
      <c r="H88" s="54">
        <v>665.08571315348956</v>
      </c>
      <c r="I88" s="54">
        <v>392.21291442176704</v>
      </c>
      <c r="J88" s="55">
        <v>404.17849873198679</v>
      </c>
      <c r="K88" s="55">
        <v>467.59863780657776</v>
      </c>
      <c r="L88" s="54"/>
      <c r="M88" s="53">
        <f t="shared" ref="M88" si="182">B88*M$2</f>
        <v>560.20707703840287</v>
      </c>
      <c r="N88" s="54">
        <f t="shared" ref="N88" si="183">C88*N$2</f>
        <v>539.36142193613534</v>
      </c>
      <c r="O88" s="54">
        <f t="shared" ref="O88" si="184">D88*O$2</f>
        <v>400.42062410367095</v>
      </c>
      <c r="P88" s="54">
        <f t="shared" ref="P88" si="185">E88*P$2</f>
        <v>573.45440277195712</v>
      </c>
      <c r="Q88" s="54">
        <f t="shared" ref="Q88" si="186">F88*Q$2</f>
        <v>433.88488712861567</v>
      </c>
      <c r="R88" s="54">
        <f t="shared" ref="R88" si="187">G88*R$2</f>
        <v>483.89411806882299</v>
      </c>
      <c r="S88" s="54">
        <f t="shared" ref="S88" si="188">H88*S$2</f>
        <v>622.14016320225335</v>
      </c>
      <c r="T88" s="54">
        <f t="shared" ref="T88" si="189">I88*T$2</f>
        <v>402.58328894143409</v>
      </c>
      <c r="U88" s="52">
        <f t="shared" ref="U88" si="190">J88*U$2</f>
        <v>355.99017705642268</v>
      </c>
      <c r="V88" s="52">
        <f t="shared" ref="V88" si="191">K88*V$2</f>
        <v>467.59863780657776</v>
      </c>
    </row>
    <row r="89" spans="1:22" x14ac:dyDescent="0.2">
      <c r="A89" s="45">
        <f t="shared" si="25"/>
        <v>44542</v>
      </c>
      <c r="B89" s="53">
        <v>710.79985740773157</v>
      </c>
      <c r="C89" s="54">
        <v>543.09177965158551</v>
      </c>
      <c r="D89" s="54">
        <v>367.96130068350885</v>
      </c>
      <c r="E89" s="54">
        <v>502.37598175253657</v>
      </c>
      <c r="F89" s="54">
        <v>502.72137271792826</v>
      </c>
      <c r="G89" s="54">
        <v>452.43915614834941</v>
      </c>
      <c r="H89" s="54">
        <v>672.21771372494857</v>
      </c>
      <c r="I89" s="54">
        <v>394.49607553260444</v>
      </c>
      <c r="J89" s="55">
        <v>407.35411220995928</v>
      </c>
      <c r="K89" s="55">
        <v>472.94966459160776</v>
      </c>
      <c r="L89" s="54"/>
      <c r="M89" s="53">
        <f t="shared" ref="M89" si="192">B89*M$2</f>
        <v>572.8893162935185</v>
      </c>
      <c r="N89" s="54">
        <f t="shared" ref="N89" si="193">C89*N$2</f>
        <v>543.13194193738946</v>
      </c>
      <c r="O89" s="54">
        <f t="shared" ref="O89" si="194">D89*O$2</f>
        <v>404.6551058727635</v>
      </c>
      <c r="P89" s="54">
        <f t="shared" ref="P89" si="195">E89*P$2</f>
        <v>578.12390131723782</v>
      </c>
      <c r="Q89" s="54">
        <f t="shared" ref="Q89" si="196">F89*Q$2</f>
        <v>440.01588483934887</v>
      </c>
      <c r="R89" s="54">
        <f t="shared" ref="R89" si="197">G89*R$2</f>
        <v>487.49431372933884</v>
      </c>
      <c r="S89" s="54">
        <f t="shared" ref="S89" si="198">H89*S$2</f>
        <v>628.81164014384569</v>
      </c>
      <c r="T89" s="54">
        <f t="shared" ref="T89" si="199">I89*T$2</f>
        <v>404.92681837503068</v>
      </c>
      <c r="U89" s="52">
        <f t="shared" ref="U89" si="200">J89*U$2</f>
        <v>358.78717691621932</v>
      </c>
      <c r="V89" s="52">
        <f t="shared" ref="V89" si="201">K89*V$2</f>
        <v>472.94966459160776</v>
      </c>
    </row>
    <row r="90" spans="1:22" x14ac:dyDescent="0.2">
      <c r="A90" s="45">
        <f t="shared" si="25"/>
        <v>44549</v>
      </c>
      <c r="B90" s="53">
        <v>724.62873695430721</v>
      </c>
      <c r="C90" s="54">
        <v>548.7938204735317</v>
      </c>
      <c r="D90" s="54">
        <v>370.83112684433081</v>
      </c>
      <c r="E90" s="54">
        <v>508.20969201216832</v>
      </c>
      <c r="F90" s="54">
        <v>510.31590612372196</v>
      </c>
      <c r="G90" s="54">
        <v>457.70858698581509</v>
      </c>
      <c r="H90" s="54">
        <v>684.98771766023924</v>
      </c>
      <c r="I90" s="54">
        <v>398.55211931229837</v>
      </c>
      <c r="J90" s="55">
        <v>412.35677146453355</v>
      </c>
      <c r="K90" s="55">
        <v>478.9308635906375</v>
      </c>
      <c r="L90" s="54"/>
      <c r="M90" s="53">
        <f t="shared" ref="M90" si="202">B90*M$2</f>
        <v>584.03509420269813</v>
      </c>
      <c r="N90" s="54">
        <f t="shared" ref="N90" si="203">C90*N$2</f>
        <v>548.83440443206518</v>
      </c>
      <c r="O90" s="54">
        <f t="shared" ref="O90" si="204">D90*O$2</f>
        <v>407.81111659124576</v>
      </c>
      <c r="P90" s="54">
        <f t="shared" ref="P90" si="205">E90*P$2</f>
        <v>584.83721456658418</v>
      </c>
      <c r="Q90" s="54">
        <f t="shared" ref="Q90" si="206">F90*Q$2</f>
        <v>446.66313621524631</v>
      </c>
      <c r="R90" s="54">
        <f t="shared" ref="R90" si="207">G90*R$2</f>
        <v>493.17202206856194</v>
      </c>
      <c r="S90" s="54">
        <f t="shared" ref="S90" si="208">H90*S$2</f>
        <v>640.75706638781867</v>
      </c>
      <c r="T90" s="54">
        <f t="shared" ref="T90" si="209">I90*T$2</f>
        <v>409.09010669338443</v>
      </c>
      <c r="U90" s="52">
        <f t="shared" ref="U90" si="210">J90*U$2</f>
        <v>363.19339238630494</v>
      </c>
      <c r="V90" s="52">
        <f t="shared" ref="V90" si="211">K90*V$2</f>
        <v>478.9308635906375</v>
      </c>
    </row>
    <row r="91" spans="1:22" x14ac:dyDescent="0.2">
      <c r="A91" s="45">
        <f t="shared" si="25"/>
        <v>44556</v>
      </c>
      <c r="B91" s="53">
        <v>739.06956776739253</v>
      </c>
      <c r="C91" s="54">
        <v>554.61801412708519</v>
      </c>
      <c r="D91" s="54">
        <v>372.44556449074173</v>
      </c>
      <c r="E91" s="54">
        <v>515.89997433005101</v>
      </c>
      <c r="F91" s="54">
        <v>517.76688737866266</v>
      </c>
      <c r="G91" s="54">
        <v>461.37483921849963</v>
      </c>
      <c r="H91" s="54">
        <v>695.65896319822298</v>
      </c>
      <c r="I91" s="54">
        <v>404.92137330154469</v>
      </c>
      <c r="J91" s="55">
        <v>416.81224202465552</v>
      </c>
      <c r="K91" s="55">
        <v>484.92020154115482</v>
      </c>
      <c r="L91" s="54"/>
      <c r="M91" s="53">
        <f t="shared" ref="M91" si="212">B91*M$2</f>
        <v>595.67409160119257</v>
      </c>
      <c r="N91" s="54">
        <f t="shared" ref="N91" si="213">C91*N$2</f>
        <v>554.65902879169607</v>
      </c>
      <c r="O91" s="54">
        <f t="shared" ref="O91" si="214">D91*O$2</f>
        <v>409.58654904982188</v>
      </c>
      <c r="P91" s="54">
        <f t="shared" ref="P91" si="215">E91*P$2</f>
        <v>593.68703258601988</v>
      </c>
      <c r="Q91" s="54">
        <f t="shared" ref="Q91" si="216">F91*Q$2</f>
        <v>453.18474100019682</v>
      </c>
      <c r="R91" s="54">
        <f t="shared" ref="R91" si="217">G91*R$2</f>
        <v>497.12233691607963</v>
      </c>
      <c r="S91" s="54">
        <f t="shared" ref="S91" si="218">H91*S$2</f>
        <v>650.73925411080222</v>
      </c>
      <c r="T91" s="54">
        <f t="shared" ref="T91" si="219">I91*T$2</f>
        <v>415.62776806252731</v>
      </c>
      <c r="U91" s="52">
        <f t="shared" ref="U91" si="220">J91*U$2</f>
        <v>367.11765792379271</v>
      </c>
      <c r="V91" s="52">
        <f t="shared" ref="V91" si="221">K91*V$2</f>
        <v>484.92020154115482</v>
      </c>
    </row>
    <row r="92" spans="1:22" x14ac:dyDescent="0.2">
      <c r="A92" s="45">
        <f t="shared" si="25"/>
        <v>44563</v>
      </c>
      <c r="B92" s="53">
        <v>751.1596661676557</v>
      </c>
      <c r="C92" s="54">
        <v>558.77006162614316</v>
      </c>
      <c r="D92" s="54">
        <v>372.85870630588101</v>
      </c>
      <c r="E92" s="54">
        <v>522.01993045286531</v>
      </c>
      <c r="F92" s="54">
        <v>522.89214439540092</v>
      </c>
      <c r="G92" s="54">
        <v>465.84794205690037</v>
      </c>
      <c r="H92" s="54">
        <v>702.97114233022035</v>
      </c>
      <c r="I92" s="54">
        <v>407.09248460935282</v>
      </c>
      <c r="J92" s="55">
        <v>421.88465451172726</v>
      </c>
      <c r="K92" s="55">
        <v>489.50831001427218</v>
      </c>
      <c r="L92" s="54"/>
      <c r="M92" s="53">
        <f t="shared" ref="M92" si="222">B92*M$2</f>
        <v>605.41844950203415</v>
      </c>
      <c r="N92" s="54">
        <f t="shared" ref="N92" si="223">C92*N$2</f>
        <v>558.8113833396261</v>
      </c>
      <c r="O92" s="54">
        <f t="shared" ref="O92" si="224">D92*O$2</f>
        <v>410.04089015752834</v>
      </c>
      <c r="P92" s="54">
        <f t="shared" ref="P92" si="225">E92*P$2</f>
        <v>600.72975166122148</v>
      </c>
      <c r="Q92" s="54">
        <f t="shared" ref="Q92" si="226">F92*Q$2</f>
        <v>457.6707139936596</v>
      </c>
      <c r="R92" s="54">
        <f t="shared" ref="R92" si="227">G92*R$2</f>
        <v>501.94201746055472</v>
      </c>
      <c r="S92" s="54">
        <f t="shared" ref="S92" si="228">H92*S$2</f>
        <v>657.57927522172793</v>
      </c>
      <c r="T92" s="54">
        <f t="shared" ref="T92" si="229">I92*T$2</f>
        <v>417.8562850205779</v>
      </c>
      <c r="U92" s="52">
        <f t="shared" ref="U92" si="230">J92*U$2</f>
        <v>371.58531027304167</v>
      </c>
      <c r="V92" s="52">
        <f t="shared" ref="V92" si="231">K92*V$2</f>
        <v>489.50831001427218</v>
      </c>
    </row>
    <row r="93" spans="1:22" x14ac:dyDescent="0.2">
      <c r="A93" s="45">
        <f t="shared" si="25"/>
        <v>44570</v>
      </c>
      <c r="B93" s="53">
        <v>761.01156332883068</v>
      </c>
      <c r="C93" s="54">
        <v>564.73540394309703</v>
      </c>
      <c r="D93" s="54">
        <v>373.16954802761313</v>
      </c>
      <c r="E93" s="54">
        <v>526.51665060085088</v>
      </c>
      <c r="F93" s="54">
        <v>527.78589008363849</v>
      </c>
      <c r="G93" s="54">
        <v>468.21622442885848</v>
      </c>
      <c r="H93" s="54">
        <v>708.94850368607774</v>
      </c>
      <c r="I93" s="54">
        <v>409.60287467187914</v>
      </c>
      <c r="J93" s="55">
        <v>426.88195294968688</v>
      </c>
      <c r="K93" s="55">
        <v>493.39325106282473</v>
      </c>
      <c r="L93" s="54"/>
      <c r="M93" s="53">
        <f t="shared" ref="M93" si="232">B93*M$2</f>
        <v>613.35886559812525</v>
      </c>
      <c r="N93" s="54">
        <f t="shared" ref="N93" si="233">C93*N$2</f>
        <v>564.77716680076958</v>
      </c>
      <c r="O93" s="54">
        <f t="shared" ref="O93" si="234">D93*O$2</f>
        <v>410.38272961070868</v>
      </c>
      <c r="P93" s="54">
        <f t="shared" ref="P93" si="235">E93*P$2</f>
        <v>605.90448431069319</v>
      </c>
      <c r="Q93" s="54">
        <f t="shared" ref="Q93" si="236">F93*Q$2</f>
        <v>461.95405255065549</v>
      </c>
      <c r="R93" s="54">
        <f t="shared" ref="R93" si="237">G93*R$2</f>
        <v>504.49379524977962</v>
      </c>
      <c r="S93" s="54">
        <f t="shared" ref="S93" si="238">H93*S$2</f>
        <v>663.17066967796961</v>
      </c>
      <c r="T93" s="54">
        <f t="shared" ref="T93" si="239">I93*T$2</f>
        <v>420.43305149291018</v>
      </c>
      <c r="U93" s="52">
        <f t="shared" ref="U93" si="240">J93*U$2</f>
        <v>375.98680407173254</v>
      </c>
      <c r="V93" s="52">
        <f t="shared" ref="V93" si="241">K93*V$2</f>
        <v>493.39325106282473</v>
      </c>
    </row>
    <row r="94" spans="1:22" x14ac:dyDescent="0.2">
      <c r="A94" s="45">
        <f t="shared" si="25"/>
        <v>44577</v>
      </c>
      <c r="B94" s="53">
        <v>767.0542534140659</v>
      </c>
      <c r="C94" s="54">
        <v>568.66247641206326</v>
      </c>
      <c r="D94" s="54">
        <v>373.36952412238247</v>
      </c>
      <c r="E94" s="54">
        <v>529.55482257573453</v>
      </c>
      <c r="F94" s="54">
        <v>530.38856172229498</v>
      </c>
      <c r="G94" s="54">
        <v>470.18439199176277</v>
      </c>
      <c r="H94" s="54">
        <v>714.28696362744472</v>
      </c>
      <c r="I94" s="54">
        <v>411.29585561082581</v>
      </c>
      <c r="J94" s="55">
        <v>429.84626251525805</v>
      </c>
      <c r="K94" s="55">
        <v>495.8789073598781</v>
      </c>
      <c r="L94" s="54"/>
      <c r="M94" s="53">
        <f t="shared" ref="M94" si="242">B94*M$2</f>
        <v>618.22914315294793</v>
      </c>
      <c r="N94" s="54">
        <f t="shared" ref="N94" si="243">C94*N$2</f>
        <v>568.7045296814357</v>
      </c>
      <c r="O94" s="54">
        <f t="shared" ref="O94" si="244">D94*O$2</f>
        <v>410.60264770440654</v>
      </c>
      <c r="P94" s="54">
        <f t="shared" ref="P94" si="245">E94*P$2</f>
        <v>609.40074985441026</v>
      </c>
      <c r="Q94" s="54">
        <f t="shared" ref="Q94" si="246">F94*Q$2</f>
        <v>464.23208751431378</v>
      </c>
      <c r="R94" s="54">
        <f t="shared" ref="R94" si="247">G94*R$2</f>
        <v>506.61445718264685</v>
      </c>
      <c r="S94" s="54">
        <f t="shared" ref="S94" si="248">H94*S$2</f>
        <v>668.16441751149773</v>
      </c>
      <c r="T94" s="54">
        <f t="shared" ref="T94" si="249">I94*T$2</f>
        <v>422.17079599202009</v>
      </c>
      <c r="U94" s="52">
        <f t="shared" ref="U94" si="250">J94*U$2</f>
        <v>378.59769280136157</v>
      </c>
      <c r="V94" s="52">
        <f t="shared" ref="V94" si="251">K94*V$2</f>
        <v>495.8789073598781</v>
      </c>
    </row>
    <row r="95" spans="1:22" x14ac:dyDescent="0.2">
      <c r="A95" s="45">
        <f t="shared" si="25"/>
        <v>44584</v>
      </c>
      <c r="B95" s="53">
        <v>771.5409726684511</v>
      </c>
      <c r="C95" s="54">
        <v>570.7987143303111</v>
      </c>
      <c r="D95" s="54">
        <v>373.82245391605284</v>
      </c>
      <c r="E95" s="54">
        <v>531.43171427060997</v>
      </c>
      <c r="F95" s="54">
        <v>533.65721799669814</v>
      </c>
      <c r="G95" s="54">
        <v>472.60163942386833</v>
      </c>
      <c r="H95" s="54">
        <v>719.4698883461798</v>
      </c>
      <c r="I95" s="54">
        <v>412.03737537755819</v>
      </c>
      <c r="J95" s="55">
        <v>431.80190929251557</v>
      </c>
      <c r="K95" s="55">
        <v>497.86319502448191</v>
      </c>
      <c r="L95" s="54"/>
      <c r="M95" s="53">
        <f t="shared" ref="M95" si="252">B95*M$2</f>
        <v>621.84534186100598</v>
      </c>
      <c r="N95" s="54">
        <f t="shared" ref="N95" si="253">C95*N$2</f>
        <v>570.84092557702922</v>
      </c>
      <c r="O95" s="54">
        <f t="shared" ref="O95" si="254">D95*O$2</f>
        <v>411.10074452401818</v>
      </c>
      <c r="P95" s="54">
        <f t="shared" ref="P95" si="255">E95*P$2</f>
        <v>611.56063804254779</v>
      </c>
      <c r="Q95" s="54">
        <f t="shared" ref="Q95" si="256">F95*Q$2</f>
        <v>467.09303745770154</v>
      </c>
      <c r="R95" s="54">
        <f t="shared" ref="R95" si="257">G95*R$2</f>
        <v>509.21899386346837</v>
      </c>
      <c r="S95" s="54">
        <f t="shared" ref="S95" si="258">H95*S$2</f>
        <v>673.01267325749768</v>
      </c>
      <c r="T95" s="54">
        <f t="shared" ref="T95" si="259">I95*T$2</f>
        <v>422.93192204251318</v>
      </c>
      <c r="U95" s="52">
        <f t="shared" ref="U95" si="260">J95*U$2</f>
        <v>380.32017691340582</v>
      </c>
      <c r="V95" s="52">
        <f t="shared" ref="V95" si="261">K95*V$2</f>
        <v>497.86319502448191</v>
      </c>
    </row>
    <row r="96" spans="1:22" x14ac:dyDescent="0.2">
      <c r="A96" s="45">
        <f t="shared" si="25"/>
        <v>44591</v>
      </c>
      <c r="B96" s="53">
        <v>775.83032049338419</v>
      </c>
      <c r="C96" s="54">
        <v>572.91508106731078</v>
      </c>
      <c r="D96" s="54">
        <v>374.49736828621576</v>
      </c>
      <c r="E96" s="54">
        <v>533.53390875868251</v>
      </c>
      <c r="F96" s="54">
        <v>538.23034955301705</v>
      </c>
      <c r="G96" s="54">
        <v>474.54831973400474</v>
      </c>
      <c r="H96" s="54">
        <v>721.79854502982016</v>
      </c>
      <c r="I96" s="54">
        <v>412.03737537755819</v>
      </c>
      <c r="J96" s="55">
        <v>433.94547080322786</v>
      </c>
      <c r="K96" s="55">
        <v>499.93363515655824</v>
      </c>
      <c r="L96" s="54"/>
      <c r="M96" s="53">
        <f t="shared" ref="M96" si="262">B96*M$2</f>
        <v>625.30246346445256</v>
      </c>
      <c r="N96" s="54">
        <f t="shared" ref="N96" si="263">C96*N$2</f>
        <v>572.95744882187694</v>
      </c>
      <c r="O96" s="54">
        <f t="shared" ref="O96" si="264">D96*O$2</f>
        <v>411.84296264697298</v>
      </c>
      <c r="P96" s="54">
        <f t="shared" ref="P96" si="265">E96*P$2</f>
        <v>613.97980003061184</v>
      </c>
      <c r="Q96" s="54">
        <f t="shared" ref="Q96" si="266">F96*Q$2</f>
        <v>471.09575275377364</v>
      </c>
      <c r="R96" s="54">
        <f t="shared" ref="R96" si="267">G96*R$2</f>
        <v>511.31650370306585</v>
      </c>
      <c r="S96" s="54">
        <f t="shared" ref="S96" si="268">H96*S$2</f>
        <v>675.19096519874654</v>
      </c>
      <c r="T96" s="54">
        <f t="shared" ref="T96" si="269">I96*T$2</f>
        <v>422.93192204251318</v>
      </c>
      <c r="U96" s="52">
        <f t="shared" ref="U96" si="270">J96*U$2</f>
        <v>382.2081715596421</v>
      </c>
      <c r="V96" s="52">
        <f t="shared" ref="V96" si="271">K96*V$2</f>
        <v>499.93363515655824</v>
      </c>
    </row>
    <row r="97" spans="1:22" x14ac:dyDescent="0.2">
      <c r="A97" s="45">
        <f t="shared" si="25"/>
        <v>44598</v>
      </c>
      <c r="B97" s="53">
        <v>779.99126477752236</v>
      </c>
      <c r="C97" s="54">
        <v>574.1977580856676</v>
      </c>
      <c r="D97" s="54">
        <v>375.5122706008579</v>
      </c>
      <c r="E97" s="54">
        <v>534.82252525887918</v>
      </c>
      <c r="F97" s="54">
        <v>540.38297655523479</v>
      </c>
      <c r="G97" s="54">
        <v>475.52159923538125</v>
      </c>
      <c r="H97" s="54">
        <v>726.0022173463359</v>
      </c>
      <c r="I97" s="54">
        <v>412.08546955062843</v>
      </c>
      <c r="J97" s="55">
        <v>434.40148245612477</v>
      </c>
      <c r="K97" s="55">
        <v>501.40275259858498</v>
      </c>
      <c r="L97" s="54"/>
      <c r="M97" s="53">
        <f t="shared" ref="M97" si="272">B97*M$2</f>
        <v>628.65609459033499</v>
      </c>
      <c r="N97" s="54">
        <f t="shared" ref="N97" si="273">C97*N$2</f>
        <v>574.24022069573141</v>
      </c>
      <c r="O97" s="54">
        <f t="shared" ref="O97" si="274">D97*O$2</f>
        <v>412.95907296297406</v>
      </c>
      <c r="P97" s="54">
        <f t="shared" ref="P97" si="275">E97*P$2</f>
        <v>615.46271327777117</v>
      </c>
      <c r="Q97" s="54">
        <f t="shared" ref="Q97" si="276">F97*Q$2</f>
        <v>472.9798780894223</v>
      </c>
      <c r="R97" s="54">
        <f t="shared" ref="R97" si="277">G97*R$2</f>
        <v>512.36519326970188</v>
      </c>
      <c r="S97" s="54">
        <f t="shared" ref="S97" si="278">H97*S$2</f>
        <v>679.12320029164255</v>
      </c>
      <c r="T97" s="54">
        <f t="shared" ref="T97" si="279">I97*T$2</f>
        <v>422.98128785802203</v>
      </c>
      <c r="U97" s="52">
        <f t="shared" ref="U97" si="280">J97*U$2</f>
        <v>382.60981506508301</v>
      </c>
      <c r="V97" s="52">
        <f t="shared" ref="V97" si="281">K97*V$2</f>
        <v>501.40275259858498</v>
      </c>
    </row>
    <row r="98" spans="1:22" x14ac:dyDescent="0.2">
      <c r="A98" s="45">
        <f t="shared" si="25"/>
        <v>44605</v>
      </c>
      <c r="B98" s="53">
        <v>783.11186152891992</v>
      </c>
      <c r="C98" s="54">
        <v>577.39313734820257</v>
      </c>
      <c r="D98" s="54">
        <v>376.19578362562146</v>
      </c>
      <c r="E98" s="54">
        <v>535.61453009707714</v>
      </c>
      <c r="F98" s="54">
        <v>542.84168303942772</v>
      </c>
      <c r="G98" s="54">
        <v>477.11236672403555</v>
      </c>
      <c r="H98" s="54">
        <v>726.94326557284535</v>
      </c>
      <c r="I98" s="54">
        <v>412.58893603566651</v>
      </c>
      <c r="J98" s="55">
        <v>435.22286029527004</v>
      </c>
      <c r="K98" s="55">
        <v>502.7582932983442</v>
      </c>
      <c r="L98" s="54"/>
      <c r="M98" s="53">
        <f t="shared" ref="M98" si="282">B98*M$2</f>
        <v>631.17122809902173</v>
      </c>
      <c r="N98" s="54">
        <f t="shared" ref="N98" si="283">C98*N$2</f>
        <v>577.43583626037957</v>
      </c>
      <c r="O98" s="54">
        <f t="shared" ref="O98" si="284">D98*O$2</f>
        <v>413.71074721482427</v>
      </c>
      <c r="P98" s="54">
        <f t="shared" ref="P98" si="285">E98*P$2</f>
        <v>616.37413608370196</v>
      </c>
      <c r="Q98" s="54">
        <f t="shared" ref="Q98" si="286">F98*Q$2</f>
        <v>475.13190497332687</v>
      </c>
      <c r="R98" s="54">
        <f t="shared" ref="R98" si="287">G98*R$2</f>
        <v>514.07921402729119</v>
      </c>
      <c r="S98" s="54">
        <f t="shared" ref="S98" si="288">H98*S$2</f>
        <v>680.00348366812011</v>
      </c>
      <c r="T98" s="54">
        <f t="shared" ref="T98" si="289">I98*T$2</f>
        <v>423.49806633717338</v>
      </c>
      <c r="U98" s="52">
        <f t="shared" ref="U98" si="290">J98*U$2</f>
        <v>383.33326384651218</v>
      </c>
      <c r="V98" s="52">
        <f t="shared" ref="V98" si="291">K98*V$2</f>
        <v>502.7582932983442</v>
      </c>
    </row>
    <row r="99" spans="1:22" x14ac:dyDescent="0.2">
      <c r="A99" s="45">
        <f t="shared" si="25"/>
        <v>44612</v>
      </c>
      <c r="B99" s="53">
        <v>785.60787964579038</v>
      </c>
      <c r="C99" s="54">
        <v>580.24778108563657</v>
      </c>
      <c r="D99" s="54">
        <v>376.71239680228484</v>
      </c>
      <c r="E99" s="54">
        <v>536.10977110974784</v>
      </c>
      <c r="F99" s="54">
        <v>546.54023793135673</v>
      </c>
      <c r="G99" s="54">
        <v>479.84194752898725</v>
      </c>
      <c r="H99" s="54">
        <v>730.96935387934082</v>
      </c>
      <c r="I99" s="54">
        <v>414.43075909504455</v>
      </c>
      <c r="J99" s="55">
        <v>435.31349909244381</v>
      </c>
      <c r="K99" s="55">
        <v>504.20696109727913</v>
      </c>
      <c r="L99" s="54"/>
      <c r="M99" s="53">
        <f t="shared" ref="M99" si="292">B99*M$2</f>
        <v>633.18296473279804</v>
      </c>
      <c r="N99" s="54">
        <f t="shared" ref="N99" si="293">C99*N$2</f>
        <v>580.29069110212765</v>
      </c>
      <c r="O99" s="54">
        <f t="shared" ref="O99" si="294">D99*O$2</f>
        <v>414.27887804627221</v>
      </c>
      <c r="P99" s="54">
        <f t="shared" ref="P99" si="295">E99*P$2</f>
        <v>616.94404920999966</v>
      </c>
      <c r="Q99" s="54">
        <f t="shared" ref="Q99" si="296">F99*Q$2</f>
        <v>478.3691313808705</v>
      </c>
      <c r="R99" s="54">
        <f t="shared" ref="R99" si="297">G99*R$2</f>
        <v>517.02028378926025</v>
      </c>
      <c r="S99" s="54">
        <f t="shared" ref="S99" si="298">H99*S$2</f>
        <v>683.76960160830765</v>
      </c>
      <c r="T99" s="54">
        <f t="shared" ref="T99" si="299">I99*T$2</f>
        <v>425.38858844296828</v>
      </c>
      <c r="U99" s="52">
        <f t="shared" ref="U99" si="300">J99*U$2</f>
        <v>383.41309620166049</v>
      </c>
      <c r="V99" s="52">
        <f t="shared" ref="V99" si="301">K99*V$2</f>
        <v>504.20696109727913</v>
      </c>
    </row>
    <row r="100" spans="1:22" x14ac:dyDescent="0.2">
      <c r="A100" s="45">
        <f t="shared" si="25"/>
        <v>44619</v>
      </c>
      <c r="B100" s="53">
        <v>789.83221012255933</v>
      </c>
      <c r="C100" s="54">
        <v>581.84647755892411</v>
      </c>
      <c r="D100" s="54">
        <v>377.12334031468612</v>
      </c>
      <c r="E100" s="54">
        <v>537.99712023562483</v>
      </c>
      <c r="F100" s="54">
        <v>550.23015744811164</v>
      </c>
      <c r="G100" s="54">
        <v>481.9538610772417</v>
      </c>
      <c r="H100" s="54">
        <v>732.91859325530709</v>
      </c>
      <c r="I100" s="54">
        <v>415.08454799078413</v>
      </c>
      <c r="J100" s="55">
        <v>435.90531008063806</v>
      </c>
      <c r="K100" s="55">
        <v>505.91278758682029</v>
      </c>
      <c r="L100" s="54"/>
      <c r="M100" s="53">
        <f t="shared" ref="M100" si="302">B100*M$2</f>
        <v>636.5876837594169</v>
      </c>
      <c r="N100" s="54">
        <f t="shared" ref="N100" si="303">C100*N$2</f>
        <v>581.88950580092899</v>
      </c>
      <c r="O100" s="54">
        <f t="shared" ref="O100" si="304">D100*O$2</f>
        <v>414.730801632284</v>
      </c>
      <c r="P100" s="54">
        <f t="shared" ref="P100" si="305">E100*P$2</f>
        <v>619.1159715936958</v>
      </c>
      <c r="Q100" s="54">
        <f t="shared" ref="Q100" si="306">F100*Q$2</f>
        <v>481.59879952163976</v>
      </c>
      <c r="R100" s="54">
        <f t="shared" ref="R100" si="307">G100*R$2</f>
        <v>519.29582920099392</v>
      </c>
      <c r="S100" s="54">
        <f t="shared" ref="S100" si="308">H100*S$2</f>
        <v>685.59297576820939</v>
      </c>
      <c r="T100" s="54">
        <f t="shared" ref="T100" si="309">I100*T$2</f>
        <v>426.05966395894984</v>
      </c>
      <c r="U100" s="52">
        <f t="shared" ref="U100" si="310">J100*U$2</f>
        <v>383.93434831955432</v>
      </c>
      <c r="V100" s="52">
        <f t="shared" ref="V100" si="311">K100*V$2</f>
        <v>505.91278758682029</v>
      </c>
    </row>
    <row r="101" spans="1:22" x14ac:dyDescent="0.2">
      <c r="A101" s="45">
        <f t="shared" si="25"/>
        <v>44626</v>
      </c>
      <c r="B101" s="56"/>
      <c r="C101" s="10"/>
      <c r="D101" s="10"/>
      <c r="E101" s="10"/>
      <c r="F101" s="10"/>
      <c r="G101" s="10"/>
      <c r="H101" s="10"/>
      <c r="I101" s="10"/>
      <c r="J101" s="57"/>
      <c r="K101" s="57"/>
      <c r="L101" s="10"/>
      <c r="M101" s="56"/>
      <c r="N101" s="10"/>
      <c r="O101" s="10"/>
      <c r="P101" s="10"/>
      <c r="Q101" s="10"/>
      <c r="R101" s="10"/>
      <c r="S101" s="10"/>
      <c r="T101" s="10"/>
      <c r="U101" s="57"/>
      <c r="V101" s="57"/>
    </row>
    <row r="102" spans="1:22" x14ac:dyDescent="0.2">
      <c r="A102" s="45">
        <f t="shared" si="25"/>
        <v>44633</v>
      </c>
      <c r="B102" s="56"/>
      <c r="C102" s="10"/>
      <c r="D102" s="10"/>
      <c r="E102" s="10"/>
      <c r="F102" s="10"/>
      <c r="G102" s="10"/>
      <c r="H102" s="10"/>
      <c r="I102" s="10"/>
      <c r="J102" s="57"/>
      <c r="K102" s="57"/>
      <c r="L102" s="10"/>
      <c r="M102" s="56"/>
      <c r="N102" s="10"/>
      <c r="O102" s="10"/>
      <c r="P102" s="10"/>
      <c r="Q102" s="10"/>
      <c r="R102" s="10"/>
      <c r="S102" s="10"/>
      <c r="T102" s="10"/>
      <c r="U102" s="57"/>
      <c r="V102" s="57"/>
    </row>
    <row r="103" spans="1:22" x14ac:dyDescent="0.2">
      <c r="A103" s="45">
        <f t="shared" si="25"/>
        <v>44640</v>
      </c>
      <c r="B103" s="56"/>
      <c r="C103" s="10"/>
      <c r="D103" s="10"/>
      <c r="E103" s="10"/>
      <c r="F103" s="10"/>
      <c r="G103" s="10"/>
      <c r="H103" s="10"/>
      <c r="I103" s="10"/>
      <c r="J103" s="57"/>
      <c r="K103" s="57"/>
      <c r="L103" s="10"/>
      <c r="M103" s="56"/>
      <c r="N103" s="10"/>
      <c r="O103" s="10"/>
      <c r="P103" s="10"/>
      <c r="Q103" s="10"/>
      <c r="R103" s="10"/>
      <c r="S103" s="10"/>
      <c r="T103" s="10"/>
      <c r="U103" s="57"/>
      <c r="V103" s="57"/>
    </row>
    <row r="104" spans="1:22" x14ac:dyDescent="0.2">
      <c r="A104" s="45">
        <f t="shared" si="25"/>
        <v>44647</v>
      </c>
      <c r="B104" s="56"/>
      <c r="C104" s="10"/>
      <c r="D104" s="10"/>
      <c r="E104" s="10"/>
      <c r="F104" s="10"/>
      <c r="G104" s="10"/>
      <c r="H104" s="10"/>
      <c r="I104" s="10"/>
      <c r="J104" s="57"/>
      <c r="K104" s="57"/>
      <c r="L104" s="10"/>
      <c r="M104" s="56"/>
      <c r="N104" s="10"/>
      <c r="O104" s="10"/>
      <c r="P104" s="10"/>
      <c r="Q104" s="10"/>
      <c r="R104" s="10"/>
      <c r="S104" s="10"/>
      <c r="T104" s="10"/>
      <c r="U104" s="57"/>
      <c r="V104" s="57"/>
    </row>
    <row r="105" spans="1:22" x14ac:dyDescent="0.2">
      <c r="A105" s="45">
        <f t="shared" si="25"/>
        <v>44654</v>
      </c>
      <c r="B105" s="56"/>
      <c r="C105" s="10"/>
      <c r="D105" s="10"/>
      <c r="E105" s="10"/>
      <c r="F105" s="10"/>
      <c r="G105" s="10"/>
      <c r="H105" s="10"/>
      <c r="I105" s="10"/>
      <c r="J105" s="57"/>
      <c r="K105" s="57"/>
      <c r="L105" s="10"/>
      <c r="M105" s="56"/>
      <c r="N105" s="10"/>
      <c r="O105" s="10"/>
      <c r="P105" s="10"/>
      <c r="Q105" s="10"/>
      <c r="R105" s="10"/>
      <c r="S105" s="10"/>
      <c r="T105" s="10"/>
      <c r="U105" s="57"/>
      <c r="V105" s="57"/>
    </row>
    <row r="106" spans="1:22" x14ac:dyDescent="0.2">
      <c r="A106" s="45">
        <f t="shared" si="25"/>
        <v>44661</v>
      </c>
      <c r="B106" s="56"/>
      <c r="C106" s="10"/>
      <c r="D106" s="10"/>
      <c r="E106" s="10"/>
      <c r="F106" s="10"/>
      <c r="G106" s="10"/>
      <c r="H106" s="10"/>
      <c r="I106" s="10"/>
      <c r="J106" s="57"/>
      <c r="K106" s="57"/>
      <c r="L106" s="10"/>
      <c r="M106" s="56"/>
      <c r="N106" s="10"/>
      <c r="O106" s="10"/>
      <c r="P106" s="10"/>
      <c r="Q106" s="10"/>
      <c r="R106" s="10"/>
      <c r="S106" s="10"/>
      <c r="T106" s="10"/>
      <c r="U106" s="57"/>
      <c r="V106" s="57"/>
    </row>
    <row r="107" spans="1:22" x14ac:dyDescent="0.2">
      <c r="A107" s="45">
        <f t="shared" si="25"/>
        <v>44668</v>
      </c>
      <c r="B107" s="56"/>
      <c r="C107" s="10"/>
      <c r="D107" s="10"/>
      <c r="E107" s="10"/>
      <c r="F107" s="10"/>
      <c r="G107" s="10"/>
      <c r="H107" s="10"/>
      <c r="I107" s="10"/>
      <c r="J107" s="57"/>
      <c r="K107" s="57"/>
      <c r="L107" s="10"/>
      <c r="M107" s="56"/>
      <c r="N107" s="10"/>
      <c r="O107" s="10"/>
      <c r="P107" s="10"/>
      <c r="Q107" s="10"/>
      <c r="R107" s="10"/>
      <c r="S107" s="10"/>
      <c r="T107" s="10"/>
      <c r="U107" s="57"/>
      <c r="V107" s="57"/>
    </row>
    <row r="108" spans="1:22" x14ac:dyDescent="0.2">
      <c r="A108" s="45">
        <f t="shared" si="25"/>
        <v>44675</v>
      </c>
      <c r="B108" s="56"/>
      <c r="C108" s="10"/>
      <c r="D108" s="10"/>
      <c r="E108" s="10"/>
      <c r="F108" s="10"/>
      <c r="G108" s="10"/>
      <c r="H108" s="10"/>
      <c r="I108" s="10"/>
      <c r="J108" s="57"/>
      <c r="K108" s="57"/>
      <c r="L108" s="10"/>
      <c r="M108" s="56"/>
      <c r="N108" s="10"/>
      <c r="O108" s="10"/>
      <c r="P108" s="10"/>
      <c r="Q108" s="10"/>
      <c r="R108" s="10"/>
      <c r="S108" s="10"/>
      <c r="T108" s="10"/>
      <c r="U108" s="57"/>
      <c r="V108" s="57"/>
    </row>
    <row r="109" spans="1:22" x14ac:dyDescent="0.2">
      <c r="A109" s="45">
        <f t="shared" si="25"/>
        <v>44682</v>
      </c>
      <c r="B109" s="56"/>
      <c r="C109" s="10"/>
      <c r="D109" s="10"/>
      <c r="E109" s="10"/>
      <c r="F109" s="10"/>
      <c r="G109" s="10"/>
      <c r="H109" s="10"/>
      <c r="I109" s="10"/>
      <c r="J109" s="57"/>
      <c r="K109" s="57"/>
      <c r="L109" s="10"/>
      <c r="M109" s="56"/>
      <c r="N109" s="10"/>
      <c r="O109" s="10"/>
      <c r="P109" s="10"/>
      <c r="Q109" s="10"/>
      <c r="R109" s="10"/>
      <c r="S109" s="10"/>
      <c r="T109" s="10"/>
      <c r="U109" s="57"/>
      <c r="V109" s="57"/>
    </row>
    <row r="110" spans="1:22" x14ac:dyDescent="0.2">
      <c r="A110" s="45">
        <f t="shared" si="25"/>
        <v>44689</v>
      </c>
      <c r="B110" s="56"/>
      <c r="C110" s="10"/>
      <c r="D110" s="10"/>
      <c r="E110" s="10"/>
      <c r="F110" s="10"/>
      <c r="G110" s="10"/>
      <c r="H110" s="10"/>
      <c r="I110" s="10"/>
      <c r="J110" s="57"/>
      <c r="K110" s="57"/>
      <c r="L110" s="10"/>
      <c r="M110" s="56"/>
      <c r="N110" s="10"/>
      <c r="O110" s="10"/>
      <c r="P110" s="10"/>
      <c r="Q110" s="10"/>
      <c r="R110" s="10"/>
      <c r="S110" s="10"/>
      <c r="T110" s="10"/>
      <c r="U110" s="57"/>
      <c r="V110" s="57"/>
    </row>
    <row r="111" spans="1:22" x14ac:dyDescent="0.2">
      <c r="A111" s="45">
        <f t="shared" si="25"/>
        <v>44696</v>
      </c>
      <c r="B111" s="56"/>
      <c r="C111" s="10"/>
      <c r="D111" s="10"/>
      <c r="E111" s="10"/>
      <c r="F111" s="10"/>
      <c r="G111" s="10"/>
      <c r="H111" s="10"/>
      <c r="I111" s="10"/>
      <c r="J111" s="57"/>
      <c r="K111" s="57"/>
      <c r="L111" s="10"/>
      <c r="M111" s="56"/>
      <c r="N111" s="10"/>
      <c r="O111" s="10"/>
      <c r="P111" s="10"/>
      <c r="Q111" s="10"/>
      <c r="R111" s="10"/>
      <c r="S111" s="10"/>
      <c r="T111" s="10"/>
      <c r="U111" s="57"/>
      <c r="V111" s="57"/>
    </row>
    <row r="112" spans="1:22" x14ac:dyDescent="0.2">
      <c r="A112" s="45">
        <f t="shared" si="25"/>
        <v>44703</v>
      </c>
      <c r="B112" s="56"/>
      <c r="C112" s="10"/>
      <c r="D112" s="10"/>
      <c r="E112" s="10"/>
      <c r="F112" s="10"/>
      <c r="G112" s="10"/>
      <c r="H112" s="10"/>
      <c r="I112" s="10"/>
      <c r="J112" s="57"/>
      <c r="K112" s="57"/>
      <c r="L112" s="10"/>
      <c r="M112" s="56"/>
      <c r="N112" s="10"/>
      <c r="O112" s="10"/>
      <c r="P112" s="10"/>
      <c r="Q112" s="10"/>
      <c r="R112" s="10"/>
      <c r="S112" s="10"/>
      <c r="T112" s="10"/>
      <c r="U112" s="57"/>
      <c r="V112" s="57"/>
    </row>
    <row r="113" spans="1:22" x14ac:dyDescent="0.2">
      <c r="A113" s="45">
        <f t="shared" si="25"/>
        <v>44710</v>
      </c>
      <c r="B113" s="56"/>
      <c r="C113" s="10"/>
      <c r="D113" s="10"/>
      <c r="E113" s="10"/>
      <c r="F113" s="10"/>
      <c r="G113" s="10"/>
      <c r="H113" s="10"/>
      <c r="I113" s="10"/>
      <c r="J113" s="57"/>
      <c r="K113" s="57"/>
      <c r="L113" s="10"/>
      <c r="M113" s="56"/>
      <c r="N113" s="10"/>
      <c r="O113" s="10"/>
      <c r="P113" s="10"/>
      <c r="Q113" s="10"/>
      <c r="R113" s="10"/>
      <c r="S113" s="10"/>
      <c r="T113" s="10"/>
      <c r="U113" s="57"/>
      <c r="V113" s="57"/>
    </row>
    <row r="114" spans="1:22" x14ac:dyDescent="0.2">
      <c r="A114" s="45">
        <f t="shared" si="25"/>
        <v>44717</v>
      </c>
      <c r="B114" s="56"/>
      <c r="C114" s="10"/>
      <c r="D114" s="10"/>
      <c r="E114" s="10"/>
      <c r="F114" s="10"/>
      <c r="G114" s="10"/>
      <c r="H114" s="10"/>
      <c r="I114" s="10"/>
      <c r="J114" s="57"/>
      <c r="K114" s="57"/>
      <c r="L114" s="10"/>
      <c r="M114" s="56"/>
      <c r="N114" s="10"/>
      <c r="O114" s="10"/>
      <c r="P114" s="10"/>
      <c r="Q114" s="10"/>
      <c r="R114" s="10"/>
      <c r="S114" s="10"/>
      <c r="T114" s="10"/>
      <c r="U114" s="57"/>
      <c r="V114" s="57"/>
    </row>
    <row r="115" spans="1:22" x14ac:dyDescent="0.2">
      <c r="A115" s="45">
        <f t="shared" si="25"/>
        <v>44724</v>
      </c>
      <c r="B115" s="56"/>
      <c r="C115" s="10"/>
      <c r="D115" s="10"/>
      <c r="E115" s="10"/>
      <c r="F115" s="10"/>
      <c r="G115" s="10"/>
      <c r="H115" s="10"/>
      <c r="I115" s="10"/>
      <c r="J115" s="57"/>
      <c r="K115" s="57"/>
      <c r="L115" s="10"/>
      <c r="M115" s="56"/>
      <c r="N115" s="10"/>
      <c r="O115" s="10"/>
      <c r="P115" s="10"/>
      <c r="Q115" s="10"/>
      <c r="R115" s="10"/>
      <c r="S115" s="10"/>
      <c r="T115" s="10"/>
      <c r="U115" s="57"/>
      <c r="V115" s="57"/>
    </row>
    <row r="116" spans="1:22" x14ac:dyDescent="0.2">
      <c r="A116" s="45">
        <f t="shared" si="25"/>
        <v>44731</v>
      </c>
      <c r="B116" s="56"/>
      <c r="C116" s="10"/>
      <c r="D116" s="10"/>
      <c r="E116" s="10"/>
      <c r="F116" s="10"/>
      <c r="G116" s="10"/>
      <c r="H116" s="10"/>
      <c r="I116" s="10"/>
      <c r="J116" s="57"/>
      <c r="K116" s="57"/>
      <c r="L116" s="10"/>
      <c r="M116" s="56"/>
      <c r="N116" s="10"/>
      <c r="O116" s="10"/>
      <c r="P116" s="10"/>
      <c r="Q116" s="10"/>
      <c r="R116" s="10"/>
      <c r="S116" s="10"/>
      <c r="T116" s="10"/>
      <c r="U116" s="57"/>
      <c r="V116" s="57"/>
    </row>
    <row r="117" spans="1:22" x14ac:dyDescent="0.2">
      <c r="A117" s="45">
        <f t="shared" si="25"/>
        <v>44738</v>
      </c>
      <c r="B117" s="56"/>
      <c r="C117" s="10"/>
      <c r="D117" s="10"/>
      <c r="E117" s="10"/>
      <c r="F117" s="10"/>
      <c r="G117" s="10"/>
      <c r="H117" s="10"/>
      <c r="I117" s="10"/>
      <c r="J117" s="57"/>
      <c r="K117" s="57"/>
      <c r="L117" s="10"/>
      <c r="M117" s="56"/>
      <c r="N117" s="10"/>
      <c r="O117" s="10"/>
      <c r="P117" s="10"/>
      <c r="Q117" s="10"/>
      <c r="R117" s="10"/>
      <c r="S117" s="10"/>
      <c r="T117" s="10"/>
      <c r="U117" s="57"/>
      <c r="V117" s="57"/>
    </row>
    <row r="118" spans="1:22" x14ac:dyDescent="0.2">
      <c r="A118" s="45">
        <f t="shared" si="25"/>
        <v>44745</v>
      </c>
      <c r="B118" s="56"/>
      <c r="C118" s="10"/>
      <c r="D118" s="10"/>
      <c r="E118" s="10"/>
      <c r="F118" s="10"/>
      <c r="G118" s="10"/>
      <c r="H118" s="10"/>
      <c r="I118" s="10"/>
      <c r="J118" s="57"/>
      <c r="K118" s="57"/>
      <c r="L118" s="10"/>
      <c r="M118" s="56"/>
      <c r="N118" s="10"/>
      <c r="O118" s="10"/>
      <c r="P118" s="10"/>
      <c r="Q118" s="10"/>
      <c r="R118" s="10"/>
      <c r="S118" s="10"/>
      <c r="T118" s="10"/>
      <c r="U118" s="57"/>
      <c r="V118" s="57"/>
    </row>
    <row r="119" spans="1:22" x14ac:dyDescent="0.2">
      <c r="A119" s="45">
        <f t="shared" si="25"/>
        <v>44752</v>
      </c>
      <c r="B119" s="56"/>
      <c r="C119" s="10"/>
      <c r="D119" s="10"/>
      <c r="E119" s="10"/>
      <c r="F119" s="10"/>
      <c r="G119" s="10"/>
      <c r="H119" s="10"/>
      <c r="I119" s="10"/>
      <c r="J119" s="57"/>
      <c r="K119" s="57"/>
      <c r="L119" s="10"/>
      <c r="M119" s="56"/>
      <c r="N119" s="10"/>
      <c r="O119" s="10"/>
      <c r="P119" s="10"/>
      <c r="Q119" s="10"/>
      <c r="R119" s="10"/>
      <c r="S119" s="10"/>
      <c r="T119" s="10"/>
      <c r="U119" s="57"/>
      <c r="V119" s="57"/>
    </row>
    <row r="120" spans="1:22" x14ac:dyDescent="0.2">
      <c r="A120" s="45">
        <f t="shared" si="25"/>
        <v>44759</v>
      </c>
      <c r="B120" s="56"/>
      <c r="C120" s="10"/>
      <c r="D120" s="10"/>
      <c r="E120" s="10"/>
      <c r="F120" s="10"/>
      <c r="G120" s="10"/>
      <c r="H120" s="10"/>
      <c r="I120" s="10"/>
      <c r="J120" s="57"/>
      <c r="K120" s="57"/>
      <c r="L120" s="10"/>
      <c r="M120" s="56"/>
      <c r="N120" s="10"/>
      <c r="O120" s="10"/>
      <c r="P120" s="10"/>
      <c r="Q120" s="10"/>
      <c r="R120" s="10"/>
      <c r="S120" s="10"/>
      <c r="T120" s="10"/>
      <c r="U120" s="57"/>
      <c r="V120" s="57"/>
    </row>
    <row r="121" spans="1:22" x14ac:dyDescent="0.2">
      <c r="A121" s="45">
        <f t="shared" si="25"/>
        <v>44766</v>
      </c>
      <c r="B121" s="56"/>
      <c r="C121" s="10"/>
      <c r="D121" s="10"/>
      <c r="E121" s="10"/>
      <c r="F121" s="10"/>
      <c r="G121" s="10"/>
      <c r="H121" s="10"/>
      <c r="I121" s="10"/>
      <c r="J121" s="57"/>
      <c r="K121" s="57"/>
      <c r="L121" s="10"/>
      <c r="M121" s="56"/>
      <c r="N121" s="10"/>
      <c r="O121" s="10"/>
      <c r="P121" s="10"/>
      <c r="Q121" s="10"/>
      <c r="R121" s="10"/>
      <c r="S121" s="10"/>
      <c r="T121" s="10"/>
      <c r="U121" s="57"/>
      <c r="V121" s="57"/>
    </row>
    <row r="122" spans="1:22" x14ac:dyDescent="0.2">
      <c r="A122" s="45">
        <f t="shared" si="25"/>
        <v>44773</v>
      </c>
      <c r="B122" s="56"/>
      <c r="C122" s="10"/>
      <c r="D122" s="10"/>
      <c r="E122" s="10"/>
      <c r="F122" s="10"/>
      <c r="G122" s="10"/>
      <c r="H122" s="10"/>
      <c r="I122" s="10"/>
      <c r="J122" s="57"/>
      <c r="K122" s="57"/>
      <c r="L122" s="10"/>
      <c r="M122" s="56"/>
      <c r="N122" s="10"/>
      <c r="O122" s="10"/>
      <c r="P122" s="10"/>
      <c r="Q122" s="10"/>
      <c r="R122" s="10"/>
      <c r="S122" s="10"/>
      <c r="T122" s="10"/>
      <c r="U122" s="57"/>
      <c r="V122" s="57"/>
    </row>
    <row r="123" spans="1:22" x14ac:dyDescent="0.2">
      <c r="A123" s="45">
        <f t="shared" si="25"/>
        <v>44780</v>
      </c>
      <c r="B123" s="56"/>
      <c r="C123" s="10"/>
      <c r="D123" s="10"/>
      <c r="E123" s="10"/>
      <c r="F123" s="10"/>
      <c r="G123" s="10"/>
      <c r="H123" s="10"/>
      <c r="I123" s="10"/>
      <c r="J123" s="57"/>
      <c r="K123" s="57"/>
      <c r="L123" s="10"/>
      <c r="M123" s="56"/>
      <c r="N123" s="10"/>
      <c r="O123" s="10"/>
      <c r="P123" s="10"/>
      <c r="Q123" s="10"/>
      <c r="R123" s="10"/>
      <c r="S123" s="10"/>
      <c r="T123" s="10"/>
      <c r="U123" s="57"/>
      <c r="V123" s="57"/>
    </row>
    <row r="124" spans="1:22" x14ac:dyDescent="0.2">
      <c r="A124" s="45">
        <f t="shared" si="25"/>
        <v>44787</v>
      </c>
      <c r="B124" s="56"/>
      <c r="C124" s="10"/>
      <c r="D124" s="10"/>
      <c r="E124" s="10"/>
      <c r="F124" s="10"/>
      <c r="G124" s="10"/>
      <c r="H124" s="10"/>
      <c r="I124" s="10"/>
      <c r="J124" s="57"/>
      <c r="K124" s="57"/>
      <c r="L124" s="10"/>
      <c r="M124" s="56"/>
      <c r="N124" s="10"/>
      <c r="O124" s="10"/>
      <c r="P124" s="10"/>
      <c r="Q124" s="10"/>
      <c r="R124" s="10"/>
      <c r="S124" s="10"/>
      <c r="T124" s="10"/>
      <c r="U124" s="57"/>
      <c r="V124" s="57"/>
    </row>
    <row r="125" spans="1:22" x14ac:dyDescent="0.2">
      <c r="A125" s="45">
        <f t="shared" si="25"/>
        <v>44794</v>
      </c>
      <c r="B125" s="56"/>
      <c r="C125" s="10"/>
      <c r="D125" s="10"/>
      <c r="E125" s="10"/>
      <c r="F125" s="10"/>
      <c r="G125" s="10"/>
      <c r="H125" s="10"/>
      <c r="I125" s="10"/>
      <c r="J125" s="57"/>
      <c r="K125" s="57"/>
      <c r="L125" s="10"/>
      <c r="M125" s="56"/>
      <c r="N125" s="10"/>
      <c r="O125" s="10"/>
      <c r="P125" s="10"/>
      <c r="Q125" s="10"/>
      <c r="R125" s="10"/>
      <c r="S125" s="10"/>
      <c r="T125" s="10"/>
      <c r="U125" s="57"/>
      <c r="V125" s="57"/>
    </row>
    <row r="126" spans="1:22" x14ac:dyDescent="0.2">
      <c r="A126" s="45">
        <f t="shared" si="25"/>
        <v>44801</v>
      </c>
      <c r="B126" s="56"/>
      <c r="C126" s="10"/>
      <c r="D126" s="10"/>
      <c r="E126" s="10"/>
      <c r="F126" s="10"/>
      <c r="G126" s="10"/>
      <c r="H126" s="10"/>
      <c r="I126" s="10"/>
      <c r="J126" s="57"/>
      <c r="K126" s="57"/>
      <c r="L126" s="10"/>
      <c r="M126" s="56"/>
      <c r="N126" s="10"/>
      <c r="O126" s="10"/>
      <c r="P126" s="10"/>
      <c r="Q126" s="10"/>
      <c r="R126" s="10"/>
      <c r="S126" s="10"/>
      <c r="T126" s="10"/>
      <c r="U126" s="57"/>
      <c r="V126" s="57"/>
    </row>
    <row r="127" spans="1:22" x14ac:dyDescent="0.2">
      <c r="A127" s="45">
        <f t="shared" si="25"/>
        <v>44808</v>
      </c>
      <c r="B127" s="56"/>
      <c r="C127" s="10"/>
      <c r="D127" s="10"/>
      <c r="E127" s="10"/>
      <c r="F127" s="10"/>
      <c r="G127" s="10"/>
      <c r="H127" s="10"/>
      <c r="I127" s="10"/>
      <c r="J127" s="57"/>
      <c r="K127" s="57"/>
      <c r="L127" s="10"/>
      <c r="M127" s="56"/>
      <c r="N127" s="10"/>
      <c r="O127" s="10"/>
      <c r="P127" s="10"/>
      <c r="Q127" s="10"/>
      <c r="R127" s="10"/>
      <c r="S127" s="10"/>
      <c r="T127" s="10"/>
      <c r="U127" s="57"/>
      <c r="V127" s="57"/>
    </row>
    <row r="128" spans="1:22" x14ac:dyDescent="0.2">
      <c r="A128" s="45">
        <f t="shared" si="25"/>
        <v>44815</v>
      </c>
      <c r="B128" s="56"/>
      <c r="C128" s="10"/>
      <c r="D128" s="10"/>
      <c r="E128" s="10"/>
      <c r="F128" s="10"/>
      <c r="G128" s="10"/>
      <c r="H128" s="10"/>
      <c r="I128" s="10"/>
      <c r="J128" s="57"/>
      <c r="K128" s="57"/>
      <c r="L128" s="10"/>
      <c r="M128" s="56"/>
      <c r="N128" s="10"/>
      <c r="O128" s="10"/>
      <c r="P128" s="10"/>
      <c r="Q128" s="10"/>
      <c r="R128" s="10"/>
      <c r="S128" s="10"/>
      <c r="T128" s="10"/>
      <c r="U128" s="57"/>
      <c r="V128" s="57"/>
    </row>
    <row r="129" spans="1:22" x14ac:dyDescent="0.2">
      <c r="A129" s="45">
        <f t="shared" si="25"/>
        <v>44822</v>
      </c>
      <c r="B129" s="56"/>
      <c r="C129" s="10"/>
      <c r="D129" s="10"/>
      <c r="E129" s="10"/>
      <c r="F129" s="10"/>
      <c r="G129" s="10"/>
      <c r="H129" s="10"/>
      <c r="I129" s="10"/>
      <c r="J129" s="57"/>
      <c r="K129" s="57"/>
      <c r="L129" s="10"/>
      <c r="M129" s="56"/>
      <c r="N129" s="10"/>
      <c r="O129" s="10"/>
      <c r="P129" s="10"/>
      <c r="Q129" s="10"/>
      <c r="R129" s="10"/>
      <c r="S129" s="10"/>
      <c r="T129" s="10"/>
      <c r="U129" s="57"/>
      <c r="V129" s="57"/>
    </row>
    <row r="130" spans="1:22" x14ac:dyDescent="0.2">
      <c r="A130" s="45">
        <f t="shared" si="25"/>
        <v>44829</v>
      </c>
      <c r="B130" s="56"/>
      <c r="C130" s="10"/>
      <c r="D130" s="10"/>
      <c r="E130" s="10"/>
      <c r="F130" s="10"/>
      <c r="G130" s="10"/>
      <c r="H130" s="10"/>
      <c r="I130" s="10"/>
      <c r="J130" s="57"/>
      <c r="K130" s="57"/>
      <c r="L130" s="10"/>
      <c r="M130" s="56"/>
      <c r="N130" s="10"/>
      <c r="O130" s="10"/>
      <c r="P130" s="10"/>
      <c r="Q130" s="10"/>
      <c r="R130" s="10"/>
      <c r="S130" s="10"/>
      <c r="T130" s="10"/>
      <c r="U130" s="57"/>
      <c r="V130" s="57"/>
    </row>
    <row r="131" spans="1:22" x14ac:dyDescent="0.2">
      <c r="A131" s="45">
        <f t="shared" si="25"/>
        <v>44836</v>
      </c>
      <c r="B131" s="56"/>
      <c r="C131" s="10"/>
      <c r="D131" s="10"/>
      <c r="E131" s="10"/>
      <c r="F131" s="10"/>
      <c r="G131" s="10"/>
      <c r="H131" s="10"/>
      <c r="I131" s="10"/>
      <c r="J131" s="57"/>
      <c r="K131" s="57"/>
      <c r="L131" s="10"/>
      <c r="M131" s="56"/>
      <c r="N131" s="10"/>
      <c r="O131" s="10"/>
      <c r="P131" s="10"/>
      <c r="Q131" s="10"/>
      <c r="R131" s="10"/>
      <c r="S131" s="10"/>
      <c r="T131" s="10"/>
      <c r="U131" s="57"/>
      <c r="V131" s="57"/>
    </row>
    <row r="132" spans="1:22" x14ac:dyDescent="0.2">
      <c r="A132" s="45">
        <f t="shared" si="25"/>
        <v>44843</v>
      </c>
      <c r="B132" s="56"/>
      <c r="C132" s="10"/>
      <c r="D132" s="10"/>
      <c r="E132" s="10"/>
      <c r="F132" s="10"/>
      <c r="G132" s="10"/>
      <c r="H132" s="10"/>
      <c r="I132" s="10"/>
      <c r="J132" s="57"/>
      <c r="K132" s="57"/>
      <c r="L132" s="10"/>
      <c r="M132" s="56"/>
      <c r="N132" s="10"/>
      <c r="O132" s="10"/>
      <c r="P132" s="10"/>
      <c r="Q132" s="10"/>
      <c r="R132" s="10"/>
      <c r="S132" s="10"/>
      <c r="T132" s="10"/>
      <c r="U132" s="57"/>
      <c r="V132" s="57"/>
    </row>
    <row r="133" spans="1:22" x14ac:dyDescent="0.2">
      <c r="A133" s="45">
        <f t="shared" si="25"/>
        <v>44850</v>
      </c>
      <c r="B133" s="56"/>
      <c r="C133" s="10"/>
      <c r="D133" s="10"/>
      <c r="E133" s="10"/>
      <c r="F133" s="10"/>
      <c r="G133" s="10"/>
      <c r="H133" s="10"/>
      <c r="I133" s="10"/>
      <c r="J133" s="57"/>
      <c r="K133" s="57"/>
      <c r="L133" s="10"/>
      <c r="M133" s="56"/>
      <c r="N133" s="10"/>
      <c r="O133" s="10"/>
      <c r="P133" s="10"/>
      <c r="Q133" s="10"/>
      <c r="R133" s="10"/>
      <c r="S133" s="10"/>
      <c r="T133" s="10"/>
      <c r="U133" s="57"/>
      <c r="V133" s="57"/>
    </row>
    <row r="134" spans="1:22" x14ac:dyDescent="0.2">
      <c r="A134" s="45">
        <f t="shared" ref="A134:A143" si="312">A133+7</f>
        <v>44857</v>
      </c>
      <c r="B134" s="56"/>
      <c r="C134" s="10"/>
      <c r="D134" s="10"/>
      <c r="E134" s="10"/>
      <c r="F134" s="10"/>
      <c r="G134" s="10"/>
      <c r="H134" s="10"/>
      <c r="I134" s="10"/>
      <c r="J134" s="57"/>
      <c r="K134" s="57"/>
      <c r="L134" s="10"/>
      <c r="M134" s="56"/>
      <c r="N134" s="10"/>
      <c r="O134" s="10"/>
      <c r="P134" s="10"/>
      <c r="Q134" s="10"/>
      <c r="R134" s="10"/>
      <c r="S134" s="10"/>
      <c r="T134" s="10"/>
      <c r="U134" s="57"/>
      <c r="V134" s="57"/>
    </row>
    <row r="135" spans="1:22" x14ac:dyDescent="0.2">
      <c r="A135" s="45">
        <f t="shared" si="312"/>
        <v>44864</v>
      </c>
      <c r="B135" s="56"/>
      <c r="C135" s="10"/>
      <c r="D135" s="10"/>
      <c r="E135" s="10"/>
      <c r="F135" s="10"/>
      <c r="G135" s="10"/>
      <c r="H135" s="10"/>
      <c r="I135" s="10"/>
      <c r="J135" s="57"/>
      <c r="K135" s="57"/>
      <c r="L135" s="10"/>
      <c r="M135" s="56"/>
      <c r="N135" s="10"/>
      <c r="O135" s="10"/>
      <c r="P135" s="10"/>
      <c r="Q135" s="10"/>
      <c r="R135" s="10"/>
      <c r="S135" s="10"/>
      <c r="T135" s="10"/>
      <c r="U135" s="57"/>
      <c r="V135" s="57"/>
    </row>
    <row r="136" spans="1:22" x14ac:dyDescent="0.2">
      <c r="A136" s="45">
        <f t="shared" si="312"/>
        <v>44871</v>
      </c>
      <c r="B136" s="56"/>
      <c r="C136" s="10"/>
      <c r="D136" s="10"/>
      <c r="E136" s="10"/>
      <c r="F136" s="10"/>
      <c r="G136" s="10"/>
      <c r="H136" s="10"/>
      <c r="I136" s="10"/>
      <c r="J136" s="57"/>
      <c r="K136" s="57"/>
      <c r="L136" s="10"/>
      <c r="M136" s="56"/>
      <c r="N136" s="10"/>
      <c r="O136" s="10"/>
      <c r="P136" s="10"/>
      <c r="Q136" s="10"/>
      <c r="R136" s="10"/>
      <c r="S136" s="10"/>
      <c r="T136" s="10"/>
      <c r="U136" s="57"/>
      <c r="V136" s="57"/>
    </row>
    <row r="137" spans="1:22" x14ac:dyDescent="0.2">
      <c r="A137" s="45">
        <f t="shared" si="312"/>
        <v>44878</v>
      </c>
      <c r="B137" s="56"/>
      <c r="C137" s="10"/>
      <c r="D137" s="10"/>
      <c r="E137" s="10"/>
      <c r="F137" s="10"/>
      <c r="G137" s="10"/>
      <c r="H137" s="10"/>
      <c r="I137" s="10"/>
      <c r="J137" s="57"/>
      <c r="K137" s="57"/>
      <c r="L137" s="10"/>
      <c r="M137" s="56"/>
      <c r="N137" s="10"/>
      <c r="O137" s="10"/>
      <c r="P137" s="10"/>
      <c r="Q137" s="10"/>
      <c r="R137" s="10"/>
      <c r="S137" s="10"/>
      <c r="T137" s="10"/>
      <c r="U137" s="57"/>
      <c r="V137" s="57"/>
    </row>
    <row r="138" spans="1:22" x14ac:dyDescent="0.2">
      <c r="A138" s="45">
        <f t="shared" si="312"/>
        <v>44885</v>
      </c>
      <c r="B138" s="56"/>
      <c r="C138" s="10"/>
      <c r="D138" s="10"/>
      <c r="E138" s="10"/>
      <c r="F138" s="10"/>
      <c r="G138" s="10"/>
      <c r="H138" s="10"/>
      <c r="I138" s="10"/>
      <c r="J138" s="57"/>
      <c r="K138" s="57"/>
      <c r="L138" s="10"/>
      <c r="M138" s="56"/>
      <c r="N138" s="10"/>
      <c r="O138" s="10"/>
      <c r="P138" s="10"/>
      <c r="Q138" s="10"/>
      <c r="R138" s="10"/>
      <c r="S138" s="10"/>
      <c r="T138" s="10"/>
      <c r="U138" s="57"/>
      <c r="V138" s="57"/>
    </row>
    <row r="139" spans="1:22" x14ac:dyDescent="0.2">
      <c r="A139" s="45">
        <f t="shared" si="312"/>
        <v>44892</v>
      </c>
      <c r="B139" s="56"/>
      <c r="C139" s="10"/>
      <c r="D139" s="10"/>
      <c r="E139" s="10"/>
      <c r="F139" s="10"/>
      <c r="G139" s="10"/>
      <c r="H139" s="10"/>
      <c r="I139" s="10"/>
      <c r="J139" s="57"/>
      <c r="K139" s="57"/>
      <c r="L139" s="10"/>
      <c r="M139" s="56"/>
      <c r="N139" s="10"/>
      <c r="O139" s="10"/>
      <c r="P139" s="10"/>
      <c r="Q139" s="10"/>
      <c r="R139" s="10"/>
      <c r="S139" s="10"/>
      <c r="T139" s="10"/>
      <c r="U139" s="57"/>
      <c r="V139" s="57"/>
    </row>
    <row r="140" spans="1:22" x14ac:dyDescent="0.2">
      <c r="A140" s="45">
        <f t="shared" si="312"/>
        <v>44899</v>
      </c>
      <c r="B140" s="56"/>
      <c r="C140" s="10"/>
      <c r="D140" s="10"/>
      <c r="E140" s="10"/>
      <c r="F140" s="10"/>
      <c r="G140" s="10"/>
      <c r="H140" s="10"/>
      <c r="I140" s="10"/>
      <c r="J140" s="57"/>
      <c r="K140" s="57"/>
      <c r="L140" s="10"/>
      <c r="M140" s="56"/>
      <c r="N140" s="10"/>
      <c r="O140" s="10"/>
      <c r="P140" s="10"/>
      <c r="Q140" s="10"/>
      <c r="R140" s="10"/>
      <c r="S140" s="10"/>
      <c r="T140" s="10"/>
      <c r="U140" s="57"/>
      <c r="V140" s="57"/>
    </row>
    <row r="141" spans="1:22" x14ac:dyDescent="0.2">
      <c r="A141" s="45">
        <f t="shared" si="312"/>
        <v>44906</v>
      </c>
      <c r="B141" s="56"/>
      <c r="C141" s="10"/>
      <c r="D141" s="10"/>
      <c r="E141" s="10"/>
      <c r="F141" s="10"/>
      <c r="G141" s="10"/>
      <c r="H141" s="10"/>
      <c r="I141" s="10"/>
      <c r="J141" s="57"/>
      <c r="K141" s="57"/>
      <c r="L141" s="10"/>
      <c r="M141" s="56"/>
      <c r="N141" s="10"/>
      <c r="O141" s="10"/>
      <c r="P141" s="10"/>
      <c r="Q141" s="10"/>
      <c r="R141" s="10"/>
      <c r="S141" s="10"/>
      <c r="T141" s="10"/>
      <c r="U141" s="57"/>
      <c r="V141" s="57"/>
    </row>
    <row r="142" spans="1:22" x14ac:dyDescent="0.2">
      <c r="A142" s="45">
        <f t="shared" si="312"/>
        <v>44913</v>
      </c>
      <c r="B142" s="56"/>
      <c r="C142" s="10"/>
      <c r="D142" s="10"/>
      <c r="E142" s="10"/>
      <c r="F142" s="10"/>
      <c r="G142" s="10"/>
      <c r="H142" s="10"/>
      <c r="I142" s="10"/>
      <c r="J142" s="57"/>
      <c r="K142" s="57"/>
      <c r="L142" s="10"/>
      <c r="M142" s="56"/>
      <c r="N142" s="10"/>
      <c r="O142" s="10"/>
      <c r="P142" s="10"/>
      <c r="Q142" s="10"/>
      <c r="R142" s="10"/>
      <c r="S142" s="10"/>
      <c r="T142" s="10"/>
      <c r="U142" s="57"/>
      <c r="V142" s="57"/>
    </row>
    <row r="143" spans="1:22" x14ac:dyDescent="0.2">
      <c r="A143" s="45">
        <f t="shared" si="312"/>
        <v>44920</v>
      </c>
      <c r="B143" s="56"/>
      <c r="C143" s="10"/>
      <c r="D143" s="10"/>
      <c r="E143" s="10"/>
      <c r="F143" s="10"/>
      <c r="G143" s="10"/>
      <c r="H143" s="10"/>
      <c r="I143" s="10"/>
      <c r="J143" s="57"/>
      <c r="K143" s="57"/>
      <c r="L143" s="10"/>
      <c r="M143" s="56"/>
      <c r="N143" s="10"/>
      <c r="O143" s="10"/>
      <c r="P143" s="10"/>
      <c r="Q143" s="10"/>
      <c r="R143" s="10"/>
      <c r="S143" s="10"/>
      <c r="T143" s="10"/>
      <c r="U143" s="57"/>
      <c r="V143" s="57"/>
    </row>
    <row r="144" spans="1:22" ht="16" thickBot="1" x14ac:dyDescent="0.25">
      <c r="A144" s="46">
        <f>A91+7</f>
        <v>44563</v>
      </c>
      <c r="B144" s="41"/>
      <c r="C144" s="58"/>
      <c r="D144" s="58"/>
      <c r="E144" s="58"/>
      <c r="F144" s="58"/>
      <c r="G144" s="58"/>
      <c r="H144" s="58"/>
      <c r="I144" s="58"/>
      <c r="J144" s="59"/>
      <c r="K144" s="59"/>
      <c r="L144" s="58"/>
      <c r="M144" s="41"/>
      <c r="N144" s="58"/>
      <c r="O144" s="58"/>
      <c r="P144" s="58"/>
      <c r="Q144" s="58"/>
      <c r="R144" s="58"/>
      <c r="S144" s="58"/>
      <c r="T144" s="58"/>
      <c r="U144" s="59"/>
      <c r="V144" s="5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33A0-71F5-4216-AC4E-2778D7A35E48}">
  <dimension ref="A1:BP163"/>
  <sheetViews>
    <sheetView workbookViewId="0">
      <selection sqref="A1:K1"/>
    </sheetView>
  </sheetViews>
  <sheetFormatPr baseColWidth="10" defaultColWidth="8.83203125" defaultRowHeight="15" x14ac:dyDescent="0.2"/>
  <cols>
    <col min="1" max="1" width="17.5" customWidth="1"/>
    <col min="2" max="2" width="7.83203125" customWidth="1"/>
    <col min="3" max="4" width="8.83203125" customWidth="1"/>
    <col min="5" max="5" width="7.5" customWidth="1"/>
    <col min="6" max="6" width="9.1640625" customWidth="1"/>
    <col min="7" max="7" width="8.1640625" customWidth="1"/>
    <col min="8" max="8" width="7.83203125" customWidth="1"/>
    <col min="9" max="9" width="9.1640625" customWidth="1"/>
    <col min="10" max="11" width="7.83203125" customWidth="1"/>
    <col min="12" max="12" width="8.83203125" customWidth="1"/>
    <col min="13" max="13" width="23" customWidth="1"/>
    <col min="14" max="14" width="10.5" style="78" customWidth="1"/>
    <col min="43" max="43" width="23" customWidth="1"/>
    <col min="44" max="44" width="10.5" style="78" customWidth="1"/>
  </cols>
  <sheetData>
    <row r="1" spans="1:68" ht="14.5" customHeight="1" thickBot="1" x14ac:dyDescent="0.25">
      <c r="A1" s="125" t="s">
        <v>18</v>
      </c>
      <c r="B1" s="126"/>
      <c r="C1" s="126"/>
      <c r="D1" s="126"/>
      <c r="E1" s="126"/>
      <c r="F1" s="126"/>
      <c r="G1" s="126"/>
      <c r="H1" s="126"/>
      <c r="I1" s="126"/>
      <c r="J1" s="126"/>
      <c r="K1" s="127"/>
      <c r="M1" s="125" t="s">
        <v>46</v>
      </c>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7"/>
      <c r="AQ1" s="125" t="s">
        <v>172</v>
      </c>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7"/>
    </row>
    <row r="2" spans="1:68" ht="13.75" customHeight="1" x14ac:dyDescent="0.2">
      <c r="A2" s="123" t="s">
        <v>47</v>
      </c>
      <c r="B2" s="123" t="s">
        <v>48</v>
      </c>
      <c r="C2" s="120" t="s">
        <v>19</v>
      </c>
      <c r="D2" s="121"/>
      <c r="E2" s="122"/>
      <c r="F2" s="120" t="s">
        <v>163</v>
      </c>
      <c r="G2" s="121"/>
      <c r="H2" s="122"/>
      <c r="I2" s="120" t="s">
        <v>21</v>
      </c>
      <c r="J2" s="121"/>
      <c r="K2" s="122"/>
      <c r="M2" s="123" t="s">
        <v>47</v>
      </c>
      <c r="N2" s="123" t="s">
        <v>48</v>
      </c>
      <c r="O2" s="120" t="s">
        <v>49</v>
      </c>
      <c r="P2" s="121"/>
      <c r="Q2" s="122"/>
      <c r="R2" s="120" t="s">
        <v>10</v>
      </c>
      <c r="S2" s="121"/>
      <c r="T2" s="122"/>
      <c r="U2" s="120" t="s">
        <v>11</v>
      </c>
      <c r="V2" s="121"/>
      <c r="W2" s="122"/>
      <c r="X2" s="120" t="s">
        <v>12</v>
      </c>
      <c r="Y2" s="121"/>
      <c r="Z2" s="122"/>
      <c r="AA2" s="120" t="s">
        <v>13</v>
      </c>
      <c r="AB2" s="121"/>
      <c r="AC2" s="122"/>
      <c r="AD2" s="120" t="s">
        <v>14</v>
      </c>
      <c r="AE2" s="121"/>
      <c r="AF2" s="122"/>
      <c r="AG2" s="120" t="s">
        <v>15</v>
      </c>
      <c r="AH2" s="121"/>
      <c r="AI2" s="122"/>
      <c r="AJ2" s="120" t="s">
        <v>16</v>
      </c>
      <c r="AK2" s="121"/>
      <c r="AL2" s="122"/>
      <c r="AM2" s="120" t="s">
        <v>50</v>
      </c>
      <c r="AN2" s="121"/>
      <c r="AO2" s="122"/>
      <c r="AQ2" s="123" t="s">
        <v>47</v>
      </c>
      <c r="AR2" s="123" t="s">
        <v>48</v>
      </c>
      <c r="AS2" s="120" t="s">
        <v>3</v>
      </c>
      <c r="AT2" s="121"/>
      <c r="AU2" s="122"/>
      <c r="AV2" s="120" t="s">
        <v>51</v>
      </c>
      <c r="AW2" s="121"/>
      <c r="AX2" s="122"/>
      <c r="AY2" s="120" t="s">
        <v>5</v>
      </c>
      <c r="AZ2" s="121"/>
      <c r="BA2" s="122"/>
      <c r="BB2" s="120" t="s">
        <v>52</v>
      </c>
      <c r="BC2" s="121"/>
      <c r="BD2" s="122"/>
      <c r="BE2" s="120" t="s">
        <v>7</v>
      </c>
      <c r="BF2" s="121"/>
      <c r="BG2" s="122"/>
      <c r="BH2" s="120" t="s">
        <v>0</v>
      </c>
      <c r="BI2" s="121"/>
      <c r="BJ2" s="122"/>
      <c r="BK2" s="120" t="s">
        <v>1</v>
      </c>
      <c r="BL2" s="121"/>
      <c r="BM2" s="122"/>
      <c r="BN2" s="120" t="s">
        <v>2</v>
      </c>
      <c r="BO2" s="121"/>
      <c r="BP2" s="122"/>
    </row>
    <row r="3" spans="1:68" ht="13.25" customHeight="1" thickBot="1" x14ac:dyDescent="0.25">
      <c r="A3" s="124"/>
      <c r="B3" s="124"/>
      <c r="C3" s="61" t="s">
        <v>53</v>
      </c>
      <c r="D3" s="118" t="s">
        <v>54</v>
      </c>
      <c r="E3" s="119"/>
      <c r="F3" s="61" t="s">
        <v>53</v>
      </c>
      <c r="G3" s="118" t="s">
        <v>54</v>
      </c>
      <c r="H3" s="119"/>
      <c r="I3" s="61" t="s">
        <v>53</v>
      </c>
      <c r="J3" s="118" t="s">
        <v>54</v>
      </c>
      <c r="K3" s="119"/>
      <c r="M3" s="124"/>
      <c r="N3" s="124"/>
      <c r="O3" s="61" t="s">
        <v>53</v>
      </c>
      <c r="P3" s="118" t="s">
        <v>54</v>
      </c>
      <c r="Q3" s="119"/>
      <c r="R3" s="61" t="s">
        <v>53</v>
      </c>
      <c r="S3" s="118" t="s">
        <v>54</v>
      </c>
      <c r="T3" s="119"/>
      <c r="U3" s="61" t="s">
        <v>53</v>
      </c>
      <c r="V3" s="118" t="s">
        <v>54</v>
      </c>
      <c r="W3" s="119"/>
      <c r="X3" s="61" t="s">
        <v>53</v>
      </c>
      <c r="Y3" s="118" t="s">
        <v>54</v>
      </c>
      <c r="Z3" s="119"/>
      <c r="AA3" s="61" t="s">
        <v>53</v>
      </c>
      <c r="AB3" s="118" t="s">
        <v>54</v>
      </c>
      <c r="AC3" s="119"/>
      <c r="AD3" s="61" t="s">
        <v>53</v>
      </c>
      <c r="AE3" s="118" t="s">
        <v>54</v>
      </c>
      <c r="AF3" s="119"/>
      <c r="AG3" s="61" t="s">
        <v>53</v>
      </c>
      <c r="AH3" s="118" t="s">
        <v>54</v>
      </c>
      <c r="AI3" s="119"/>
      <c r="AJ3" s="61" t="s">
        <v>53</v>
      </c>
      <c r="AK3" s="118" t="s">
        <v>54</v>
      </c>
      <c r="AL3" s="119"/>
      <c r="AM3" s="61" t="s">
        <v>53</v>
      </c>
      <c r="AN3" s="118" t="s">
        <v>54</v>
      </c>
      <c r="AO3" s="119"/>
      <c r="AQ3" s="124"/>
      <c r="AR3" s="124"/>
      <c r="AS3" s="61" t="s">
        <v>53</v>
      </c>
      <c r="AT3" s="118" t="s">
        <v>54</v>
      </c>
      <c r="AU3" s="119"/>
      <c r="AV3" s="61" t="s">
        <v>53</v>
      </c>
      <c r="AW3" s="118" t="s">
        <v>54</v>
      </c>
      <c r="AX3" s="119"/>
      <c r="AY3" s="61" t="s">
        <v>53</v>
      </c>
      <c r="AZ3" s="118" t="s">
        <v>54</v>
      </c>
      <c r="BA3" s="119"/>
      <c r="BB3" s="61" t="s">
        <v>53</v>
      </c>
      <c r="BC3" s="118" t="s">
        <v>54</v>
      </c>
      <c r="BD3" s="119"/>
      <c r="BE3" s="61" t="s">
        <v>53</v>
      </c>
      <c r="BF3" s="118" t="s">
        <v>54</v>
      </c>
      <c r="BG3" s="119"/>
      <c r="BH3" s="61" t="s">
        <v>53</v>
      </c>
      <c r="BI3" s="118" t="s">
        <v>54</v>
      </c>
      <c r="BJ3" s="119"/>
      <c r="BK3" s="61" t="s">
        <v>53</v>
      </c>
      <c r="BL3" s="118" t="s">
        <v>54</v>
      </c>
      <c r="BM3" s="119"/>
      <c r="BN3" s="61" t="s">
        <v>53</v>
      </c>
      <c r="BO3" s="118" t="s">
        <v>54</v>
      </c>
      <c r="BP3" s="119"/>
    </row>
    <row r="4" spans="1:68" ht="16" thickBot="1" x14ac:dyDescent="0.25">
      <c r="A4" s="115">
        <v>2020</v>
      </c>
      <c r="B4" s="116"/>
      <c r="C4" s="116"/>
      <c r="D4" s="116"/>
      <c r="E4" s="116"/>
      <c r="F4" s="116"/>
      <c r="G4" s="116"/>
      <c r="H4" s="116"/>
      <c r="I4" s="116"/>
      <c r="J4" s="116"/>
      <c r="K4" s="117"/>
      <c r="M4" s="115">
        <v>2020</v>
      </c>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7"/>
      <c r="AQ4" s="115">
        <v>2020</v>
      </c>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7"/>
    </row>
    <row r="5" spans="1:68" x14ac:dyDescent="0.2">
      <c r="A5" s="62" t="s">
        <v>55</v>
      </c>
      <c r="B5" s="71">
        <v>1</v>
      </c>
      <c r="C5" s="64">
        <v>10098.5193</v>
      </c>
      <c r="D5" s="69">
        <v>9459.8365493812616</v>
      </c>
      <c r="E5" s="65">
        <v>10737.202050618738</v>
      </c>
      <c r="F5" s="66">
        <v>8854.7000000000007</v>
      </c>
      <c r="G5" s="64">
        <v>8193.6423540242886</v>
      </c>
      <c r="H5" s="65">
        <v>9515.7576459757129</v>
      </c>
      <c r="I5" s="64">
        <v>1243.8192999999999</v>
      </c>
      <c r="J5" s="64">
        <v>1078.3872156982884</v>
      </c>
      <c r="K5" s="65">
        <v>1409.2513843017114</v>
      </c>
      <c r="M5" s="67" t="s">
        <v>55</v>
      </c>
      <c r="N5" s="68">
        <f>B5</f>
        <v>1</v>
      </c>
      <c r="O5" s="66">
        <v>1361.23</v>
      </c>
      <c r="P5" s="64">
        <v>1203.3547186877113</v>
      </c>
      <c r="Q5" s="65">
        <v>1519.1052813122888</v>
      </c>
      <c r="R5" s="69">
        <v>542.5403</v>
      </c>
      <c r="S5" s="69">
        <v>458.57861210916849</v>
      </c>
      <c r="T5" s="69">
        <v>626.50198789083151</v>
      </c>
      <c r="U5" s="66">
        <v>1573.42</v>
      </c>
      <c r="V5" s="64">
        <v>1437.9207853262733</v>
      </c>
      <c r="W5" s="65">
        <v>1708.9192146737269</v>
      </c>
      <c r="X5" s="69">
        <v>1663.14</v>
      </c>
      <c r="Y5" s="69">
        <v>1463.0056603074615</v>
      </c>
      <c r="Z5" s="69">
        <v>1863.2743396925387</v>
      </c>
      <c r="AA5" s="66">
        <v>1109</v>
      </c>
      <c r="AB5" s="64">
        <v>980.14228407402015</v>
      </c>
      <c r="AC5" s="65">
        <v>1237.8577159259798</v>
      </c>
      <c r="AD5" s="69">
        <v>800.35749999999996</v>
      </c>
      <c r="AE5" s="69">
        <v>705.88366848492842</v>
      </c>
      <c r="AF5" s="69">
        <v>894.8313315150715</v>
      </c>
      <c r="AG5" s="66">
        <v>315.173</v>
      </c>
      <c r="AH5" s="64">
        <v>264.83434743979251</v>
      </c>
      <c r="AI5" s="65">
        <v>365.51165256020749</v>
      </c>
      <c r="AJ5" s="69">
        <v>667.51179999999999</v>
      </c>
      <c r="AK5" s="69">
        <v>549.86255282839898</v>
      </c>
      <c r="AL5" s="69">
        <v>785.16104717160101</v>
      </c>
      <c r="AM5" s="66">
        <v>822.33789999999999</v>
      </c>
      <c r="AN5" s="64">
        <v>700.42706185840234</v>
      </c>
      <c r="AO5" s="65">
        <v>944.24873814159764</v>
      </c>
      <c r="AQ5" s="67" t="s">
        <v>55</v>
      </c>
      <c r="AR5" s="68">
        <f>B5</f>
        <v>1</v>
      </c>
      <c r="AS5" s="66">
        <v>147.0759018521909</v>
      </c>
      <c r="AT5" s="64">
        <v>116.52090813877294</v>
      </c>
      <c r="AU5" s="65">
        <v>177.63089556560885</v>
      </c>
      <c r="AV5" s="69">
        <v>464.69814907538375</v>
      </c>
      <c r="AW5" s="69">
        <v>403.09885644500986</v>
      </c>
      <c r="AX5" s="69">
        <v>526.29744170575771</v>
      </c>
      <c r="AY5" s="66">
        <v>396.60590249806523</v>
      </c>
      <c r="AZ5" s="64">
        <v>353.20906448616995</v>
      </c>
      <c r="BA5" s="65">
        <v>440.00274050996052</v>
      </c>
      <c r="BB5" s="69">
        <v>409.14521399437155</v>
      </c>
      <c r="BC5" s="69">
        <v>367.00472672343011</v>
      </c>
      <c r="BD5" s="69">
        <v>451.28570126531298</v>
      </c>
      <c r="BE5" s="66">
        <v>327.86520667350646</v>
      </c>
      <c r="BF5" s="64">
        <v>275.91475323419212</v>
      </c>
      <c r="BG5" s="65">
        <v>379.81566011282081</v>
      </c>
      <c r="BH5" s="69">
        <v>113.89117270021892</v>
      </c>
      <c r="BI5" s="69">
        <v>85.446284396287695</v>
      </c>
      <c r="BJ5" s="69">
        <v>142.33606100415014</v>
      </c>
      <c r="BK5" s="66">
        <v>186.67556924120856</v>
      </c>
      <c r="BL5" s="64">
        <v>165.79524629778493</v>
      </c>
      <c r="BM5" s="65">
        <v>207.5558921846322</v>
      </c>
      <c r="BN5" s="69">
        <v>307.95149674869657</v>
      </c>
      <c r="BO5" s="69">
        <v>262.03341038000781</v>
      </c>
      <c r="BP5" s="70">
        <v>353.86958311738533</v>
      </c>
    </row>
    <row r="6" spans="1:68" x14ac:dyDescent="0.2">
      <c r="A6" s="67" t="s">
        <v>56</v>
      </c>
      <c r="B6" s="71">
        <v>2</v>
      </c>
      <c r="C6" s="69">
        <v>9143.7980000000007</v>
      </c>
      <c r="D6" s="69">
        <v>8505.1152493812624</v>
      </c>
      <c r="E6" s="70">
        <v>9782.480750618739</v>
      </c>
      <c r="F6" s="72">
        <v>8242.2800000000007</v>
      </c>
      <c r="G6" s="69">
        <v>7581.2223540242885</v>
      </c>
      <c r="H6" s="70">
        <v>8903.3376459757128</v>
      </c>
      <c r="I6" s="69">
        <v>901.51800000000003</v>
      </c>
      <c r="J6" s="69">
        <v>736.08591569828866</v>
      </c>
      <c r="K6" s="70">
        <v>1066.9500843017115</v>
      </c>
      <c r="M6" s="67" t="s">
        <v>56</v>
      </c>
      <c r="N6" s="68">
        <f t="shared" ref="N6:N57" si="0">B6</f>
        <v>2</v>
      </c>
      <c r="O6" s="72">
        <v>1252.79</v>
      </c>
      <c r="P6" s="69">
        <v>1094.9147186877112</v>
      </c>
      <c r="Q6" s="70">
        <v>1410.6652813122887</v>
      </c>
      <c r="R6" s="69">
        <v>499.3184</v>
      </c>
      <c r="S6" s="69">
        <v>415.35671210916848</v>
      </c>
      <c r="T6" s="69">
        <v>583.28008789083151</v>
      </c>
      <c r="U6" s="72">
        <v>1448.07</v>
      </c>
      <c r="V6" s="69">
        <v>1312.5707853262732</v>
      </c>
      <c r="W6" s="70">
        <v>1583.5692146737267</v>
      </c>
      <c r="X6" s="69">
        <v>1609.25</v>
      </c>
      <c r="Y6" s="69">
        <v>1409.1156603074614</v>
      </c>
      <c r="Z6" s="69">
        <v>1809.3843396925386</v>
      </c>
      <c r="AA6" s="72">
        <v>1020.65</v>
      </c>
      <c r="AB6" s="69">
        <v>891.79228407402002</v>
      </c>
      <c r="AC6" s="70">
        <v>1149.5077159259799</v>
      </c>
      <c r="AD6" s="69">
        <v>736.59640000000002</v>
      </c>
      <c r="AE6" s="69">
        <v>642.12256848492848</v>
      </c>
      <c r="AF6" s="69">
        <v>831.07023151507155</v>
      </c>
      <c r="AG6" s="72">
        <v>256.0455</v>
      </c>
      <c r="AH6" s="69">
        <v>205.70684743979254</v>
      </c>
      <c r="AI6" s="70">
        <v>306.38415256020744</v>
      </c>
      <c r="AJ6" s="69">
        <v>614.33399999999995</v>
      </c>
      <c r="AK6" s="69">
        <v>496.68475282839893</v>
      </c>
      <c r="AL6" s="69">
        <v>731.98324717160096</v>
      </c>
      <c r="AM6" s="72">
        <v>805.23119999999994</v>
      </c>
      <c r="AN6" s="69">
        <v>683.32036185840229</v>
      </c>
      <c r="AO6" s="70">
        <v>927.1420381415976</v>
      </c>
      <c r="AQ6" s="67" t="s">
        <v>56</v>
      </c>
      <c r="AR6" s="68">
        <f t="shared" ref="AR6:AR57" si="1">B6</f>
        <v>2</v>
      </c>
      <c r="AS6" s="72">
        <v>133.17449920341835</v>
      </c>
      <c r="AT6" s="69">
        <v>101.66425546507051</v>
      </c>
      <c r="AU6" s="70">
        <v>164.68474294176619</v>
      </c>
      <c r="AV6" s="69">
        <v>488.94961018058927</v>
      </c>
      <c r="AW6" s="69">
        <v>425.42452020354506</v>
      </c>
      <c r="AX6" s="69">
        <v>552.47470015763349</v>
      </c>
      <c r="AY6" s="72">
        <v>385.56869792307486</v>
      </c>
      <c r="AZ6" s="69">
        <v>340.81513141758029</v>
      </c>
      <c r="BA6" s="70">
        <v>430.32226442856944</v>
      </c>
      <c r="BB6" s="69">
        <v>385.28200435394905</v>
      </c>
      <c r="BC6" s="69">
        <v>341.82406626322734</v>
      </c>
      <c r="BD6" s="69">
        <v>428.73994244467076</v>
      </c>
      <c r="BE6" s="72">
        <v>363.38796869154095</v>
      </c>
      <c r="BF6" s="69">
        <v>309.81337248824917</v>
      </c>
      <c r="BG6" s="70">
        <v>416.96256489483272</v>
      </c>
      <c r="BH6" s="69">
        <v>136.32901716529051</v>
      </c>
      <c r="BI6" s="69">
        <v>106.99484770109102</v>
      </c>
      <c r="BJ6" s="69">
        <v>165.66318662948999</v>
      </c>
      <c r="BK6" s="72">
        <v>192.03309529421088</v>
      </c>
      <c r="BL6" s="69">
        <v>170.49998448902798</v>
      </c>
      <c r="BM6" s="70">
        <v>213.56620609939378</v>
      </c>
      <c r="BN6" s="69">
        <v>325.69099165161896</v>
      </c>
      <c r="BO6" s="69">
        <v>279.77269865200645</v>
      </c>
      <c r="BP6" s="70">
        <v>371.60928465123146</v>
      </c>
    </row>
    <row r="7" spans="1:68" x14ac:dyDescent="0.2">
      <c r="A7" s="67" t="s">
        <v>57</v>
      </c>
      <c r="B7" s="71">
        <v>3</v>
      </c>
      <c r="C7" s="69">
        <v>8956.5480000000007</v>
      </c>
      <c r="D7" s="69">
        <v>8317.8652493812624</v>
      </c>
      <c r="E7" s="70">
        <v>9595.230750618739</v>
      </c>
      <c r="F7" s="72">
        <v>8091.68</v>
      </c>
      <c r="G7" s="69">
        <v>7430.6223540242881</v>
      </c>
      <c r="H7" s="70">
        <v>8752.7376459757124</v>
      </c>
      <c r="I7" s="69">
        <v>864.86800000000005</v>
      </c>
      <c r="J7" s="69">
        <v>699.43591569828868</v>
      </c>
      <c r="K7" s="70">
        <v>1030.3000843017114</v>
      </c>
      <c r="M7" s="67" t="s">
        <v>57</v>
      </c>
      <c r="N7" s="68">
        <f t="shared" si="0"/>
        <v>3</v>
      </c>
      <c r="O7" s="72">
        <v>1234.3399999999999</v>
      </c>
      <c r="P7" s="69">
        <v>1076.4647186877112</v>
      </c>
      <c r="Q7" s="70">
        <v>1392.2152813122887</v>
      </c>
      <c r="R7" s="69">
        <v>491.96390000000002</v>
      </c>
      <c r="S7" s="69">
        <v>408.00221210916851</v>
      </c>
      <c r="T7" s="69">
        <v>575.92558789083148</v>
      </c>
      <c r="U7" s="72">
        <v>1426.74</v>
      </c>
      <c r="V7" s="69">
        <v>1291.2407853262732</v>
      </c>
      <c r="W7" s="70">
        <v>1562.2392146737268</v>
      </c>
      <c r="X7" s="69">
        <v>1541.78</v>
      </c>
      <c r="Y7" s="69">
        <v>1341.6456603074614</v>
      </c>
      <c r="Z7" s="69">
        <v>1741.9143396925385</v>
      </c>
      <c r="AA7" s="72">
        <v>1005.61</v>
      </c>
      <c r="AB7" s="69">
        <v>876.75228407402005</v>
      </c>
      <c r="AC7" s="70">
        <v>1134.46771592598</v>
      </c>
      <c r="AD7" s="69">
        <v>725.74699999999996</v>
      </c>
      <c r="AE7" s="69">
        <v>631.27316848492842</v>
      </c>
      <c r="AF7" s="69">
        <v>820.2208315150715</v>
      </c>
      <c r="AG7" s="72">
        <v>276.86070000000001</v>
      </c>
      <c r="AH7" s="69">
        <v>226.52204743979254</v>
      </c>
      <c r="AI7" s="70">
        <v>327.19935256020744</v>
      </c>
      <c r="AJ7" s="69">
        <v>605.28539999999998</v>
      </c>
      <c r="AK7" s="69">
        <v>487.63615282839896</v>
      </c>
      <c r="AL7" s="69">
        <v>722.934647171601</v>
      </c>
      <c r="AM7" s="72">
        <v>783.34130000000005</v>
      </c>
      <c r="AN7" s="69">
        <v>661.4304618584024</v>
      </c>
      <c r="AO7" s="70">
        <v>905.2521381415977</v>
      </c>
      <c r="AQ7" s="67" t="s">
        <v>57</v>
      </c>
      <c r="AR7" s="68">
        <f t="shared" si="1"/>
        <v>3</v>
      </c>
      <c r="AS7" s="72">
        <v>119.04846098021682</v>
      </c>
      <c r="AT7" s="69">
        <v>86.603819636355638</v>
      </c>
      <c r="AU7" s="70">
        <v>151.493102324078</v>
      </c>
      <c r="AV7" s="69">
        <v>428.17146025252737</v>
      </c>
      <c r="AW7" s="69">
        <v>362.76261169660773</v>
      </c>
      <c r="AX7" s="69">
        <v>493.580308808447</v>
      </c>
      <c r="AY7" s="72">
        <v>428.36462675070766</v>
      </c>
      <c r="AZ7" s="69">
        <v>382.28394815658066</v>
      </c>
      <c r="BA7" s="70">
        <v>474.44530534483465</v>
      </c>
      <c r="BB7" s="69">
        <v>387.97719353105344</v>
      </c>
      <c r="BC7" s="69">
        <v>343.23056362221359</v>
      </c>
      <c r="BD7" s="69">
        <v>432.72382343989329</v>
      </c>
      <c r="BE7" s="72">
        <v>375.98797350775897</v>
      </c>
      <c r="BF7" s="69">
        <v>320.82468840620339</v>
      </c>
      <c r="BG7" s="70">
        <v>431.15125860931454</v>
      </c>
      <c r="BH7" s="69">
        <v>126.09512635409176</v>
      </c>
      <c r="BI7" s="69">
        <v>95.891088096281109</v>
      </c>
      <c r="BJ7" s="69">
        <v>156.2991646119024</v>
      </c>
      <c r="BK7" s="72">
        <v>171.57175934538441</v>
      </c>
      <c r="BL7" s="69">
        <v>149.40011056687797</v>
      </c>
      <c r="BM7" s="70">
        <v>193.74340812389084</v>
      </c>
      <c r="BN7" s="69">
        <v>335.51353983222924</v>
      </c>
      <c r="BO7" s="69">
        <v>289.59487949104818</v>
      </c>
      <c r="BP7" s="70">
        <v>381.43220017341031</v>
      </c>
    </row>
    <row r="8" spans="1:68" x14ac:dyDescent="0.2">
      <c r="A8" s="67" t="s">
        <v>58</v>
      </c>
      <c r="B8" s="71">
        <v>4</v>
      </c>
      <c r="C8" s="69">
        <v>8775.0308000000005</v>
      </c>
      <c r="D8" s="69">
        <v>8136.3480493812622</v>
      </c>
      <c r="E8" s="70">
        <v>9413.7135506187387</v>
      </c>
      <c r="F8" s="72">
        <v>7837.7000000000007</v>
      </c>
      <c r="G8" s="69">
        <v>7176.6423540242886</v>
      </c>
      <c r="H8" s="70">
        <v>8498.7576459757129</v>
      </c>
      <c r="I8" s="69">
        <v>937.33079999999995</v>
      </c>
      <c r="J8" s="69">
        <v>771.89871569828858</v>
      </c>
      <c r="K8" s="70">
        <v>1102.7628843017114</v>
      </c>
      <c r="M8" s="67" t="s">
        <v>58</v>
      </c>
      <c r="N8" s="68">
        <f t="shared" si="0"/>
        <v>4</v>
      </c>
      <c r="O8" s="72">
        <v>1198.46</v>
      </c>
      <c r="P8" s="69">
        <v>1040.5847186877113</v>
      </c>
      <c r="Q8" s="70">
        <v>1356.3352813122888</v>
      </c>
      <c r="R8" s="69">
        <v>477.66590000000002</v>
      </c>
      <c r="S8" s="69">
        <v>393.70421210916851</v>
      </c>
      <c r="T8" s="69">
        <v>561.62758789083148</v>
      </c>
      <c r="U8" s="72">
        <v>1385.28</v>
      </c>
      <c r="V8" s="69">
        <v>1249.7807853262732</v>
      </c>
      <c r="W8" s="70">
        <v>1520.7792146737268</v>
      </c>
      <c r="X8" s="69">
        <v>1509.63</v>
      </c>
      <c r="Y8" s="69">
        <v>1309.4956603074615</v>
      </c>
      <c r="Z8" s="69">
        <v>1709.7643396925387</v>
      </c>
      <c r="AA8" s="72">
        <v>976.38710000000003</v>
      </c>
      <c r="AB8" s="69">
        <v>847.52938407402007</v>
      </c>
      <c r="AC8" s="70">
        <v>1105.24481592598</v>
      </c>
      <c r="AD8" s="69">
        <v>704.65459999999996</v>
      </c>
      <c r="AE8" s="69">
        <v>610.18076848492842</v>
      </c>
      <c r="AF8" s="69">
        <v>799.1284315150715</v>
      </c>
      <c r="AG8" s="72">
        <v>238.2816</v>
      </c>
      <c r="AH8" s="69">
        <v>187.94294743979253</v>
      </c>
      <c r="AI8" s="70">
        <v>288.62025256020746</v>
      </c>
      <c r="AJ8" s="69">
        <v>587.69399999999996</v>
      </c>
      <c r="AK8" s="69">
        <v>470.04475282839894</v>
      </c>
      <c r="AL8" s="69">
        <v>705.34324717160098</v>
      </c>
      <c r="AM8" s="72">
        <v>759.64919999999995</v>
      </c>
      <c r="AN8" s="69">
        <v>637.7383618584023</v>
      </c>
      <c r="AO8" s="70">
        <v>881.5600381415976</v>
      </c>
      <c r="AQ8" s="67" t="s">
        <v>58</v>
      </c>
      <c r="AR8" s="68">
        <f t="shared" si="1"/>
        <v>4</v>
      </c>
      <c r="AS8" s="72">
        <v>120.4673280255607</v>
      </c>
      <c r="AT8" s="69">
        <v>87.107361261677667</v>
      </c>
      <c r="AU8" s="70">
        <v>153.82729478944373</v>
      </c>
      <c r="AV8" s="69">
        <v>437.33452959827468</v>
      </c>
      <c r="AW8" s="69">
        <v>370.08037225490182</v>
      </c>
      <c r="AX8" s="69">
        <v>504.58868694164755</v>
      </c>
      <c r="AY8" s="72">
        <v>377.09349666174205</v>
      </c>
      <c r="AZ8" s="69">
        <v>329.7127939421506</v>
      </c>
      <c r="BA8" s="70">
        <v>424.47419938133351</v>
      </c>
      <c r="BB8" s="69">
        <v>368.45838654759694</v>
      </c>
      <c r="BC8" s="69">
        <v>322.44936857960784</v>
      </c>
      <c r="BD8" s="69">
        <v>414.46740451558605</v>
      </c>
      <c r="BE8" s="72">
        <v>357.52280206138568</v>
      </c>
      <c r="BF8" s="69">
        <v>300.80325512385451</v>
      </c>
      <c r="BG8" s="70">
        <v>414.24234899891684</v>
      </c>
      <c r="BH8" s="69">
        <v>122.71534787958642</v>
      </c>
      <c r="BI8" s="69">
        <v>91.659195902543118</v>
      </c>
      <c r="BJ8" s="69">
        <v>153.77149985662973</v>
      </c>
      <c r="BK8" s="72">
        <v>170.128144108219</v>
      </c>
      <c r="BL8" s="69">
        <v>147.33099068887904</v>
      </c>
      <c r="BM8" s="70">
        <v>192.92529752755897</v>
      </c>
      <c r="BN8" s="69">
        <v>307.68038166268622</v>
      </c>
      <c r="BO8" s="69">
        <v>261.76114735618728</v>
      </c>
      <c r="BP8" s="70">
        <v>353.59961596918515</v>
      </c>
    </row>
    <row r="9" spans="1:68" x14ac:dyDescent="0.2">
      <c r="A9" s="67" t="s">
        <v>59</v>
      </c>
      <c r="B9" s="71">
        <v>5</v>
      </c>
      <c r="C9" s="69">
        <v>9059.2998000000007</v>
      </c>
      <c r="D9" s="69">
        <v>8420.6170493812624</v>
      </c>
      <c r="E9" s="70">
        <v>9697.982550618739</v>
      </c>
      <c r="F9" s="72">
        <v>8012.75</v>
      </c>
      <c r="G9" s="69">
        <v>7351.6923540242879</v>
      </c>
      <c r="H9" s="70">
        <v>8673.8076459757121</v>
      </c>
      <c r="I9" s="69">
        <v>1046.5498</v>
      </c>
      <c r="J9" s="69">
        <v>881.11771569828863</v>
      </c>
      <c r="K9" s="70">
        <v>1211.9818843017115</v>
      </c>
      <c r="M9" s="67" t="s">
        <v>59</v>
      </c>
      <c r="N9" s="68">
        <f t="shared" si="0"/>
        <v>5</v>
      </c>
      <c r="O9" s="72">
        <v>1221.5899999999999</v>
      </c>
      <c r="P9" s="69">
        <v>1063.7147186877112</v>
      </c>
      <c r="Q9" s="70">
        <v>1379.4652813122887</v>
      </c>
      <c r="R9" s="69">
        <v>486.88240000000002</v>
      </c>
      <c r="S9" s="69">
        <v>402.92071210916851</v>
      </c>
      <c r="T9" s="69">
        <v>570.84408789083147</v>
      </c>
      <c r="U9" s="72">
        <v>1412.01</v>
      </c>
      <c r="V9" s="69">
        <v>1276.5107853262732</v>
      </c>
      <c r="W9" s="70">
        <v>1547.5092146737268</v>
      </c>
      <c r="X9" s="69">
        <v>1545.48</v>
      </c>
      <c r="Y9" s="69">
        <v>1345.3456603074615</v>
      </c>
      <c r="Z9" s="69">
        <v>1745.6143396925386</v>
      </c>
      <c r="AA9" s="72">
        <v>995.22630000000004</v>
      </c>
      <c r="AB9" s="69">
        <v>866.36858407402019</v>
      </c>
      <c r="AC9" s="70">
        <v>1124.0840159259799</v>
      </c>
      <c r="AD9" s="69">
        <v>718.25080000000003</v>
      </c>
      <c r="AE9" s="69">
        <v>623.77696848492849</v>
      </c>
      <c r="AF9" s="69">
        <v>812.72463151507156</v>
      </c>
      <c r="AG9" s="72">
        <v>234.13910000000001</v>
      </c>
      <c r="AH9" s="69">
        <v>183.80044743979255</v>
      </c>
      <c r="AI9" s="70">
        <v>284.47775256020748</v>
      </c>
      <c r="AJ9" s="69">
        <v>599.03340000000003</v>
      </c>
      <c r="AK9" s="69">
        <v>481.38415282839901</v>
      </c>
      <c r="AL9" s="69">
        <v>716.68264717160105</v>
      </c>
      <c r="AM9" s="72">
        <v>800.14819999999997</v>
      </c>
      <c r="AN9" s="69">
        <v>678.23736185840232</v>
      </c>
      <c r="AO9" s="70">
        <v>922.05903814159763</v>
      </c>
      <c r="AQ9" s="67" t="s">
        <v>59</v>
      </c>
      <c r="AR9" s="68">
        <f t="shared" si="1"/>
        <v>5</v>
      </c>
      <c r="AS9" s="72">
        <v>138.28344000317225</v>
      </c>
      <c r="AT9" s="69">
        <v>104.02566396134259</v>
      </c>
      <c r="AU9" s="70">
        <v>172.5412160450019</v>
      </c>
      <c r="AV9" s="69">
        <v>468.27004910872125</v>
      </c>
      <c r="AW9" s="69">
        <v>399.20589576413136</v>
      </c>
      <c r="AX9" s="69">
        <v>537.33420245331115</v>
      </c>
      <c r="AY9" s="72">
        <v>366.40944430066384</v>
      </c>
      <c r="AZ9" s="69">
        <v>317.75359539167823</v>
      </c>
      <c r="BA9" s="70">
        <v>415.06529320964944</v>
      </c>
      <c r="BB9" s="69">
        <v>382.07389048344118</v>
      </c>
      <c r="BC9" s="69">
        <v>334.82664216908387</v>
      </c>
      <c r="BD9" s="69">
        <v>429.32113879779848</v>
      </c>
      <c r="BE9" s="72">
        <v>343.12912057969118</v>
      </c>
      <c r="BF9" s="69">
        <v>284.88309324001</v>
      </c>
      <c r="BG9" s="70">
        <v>401.37514791937235</v>
      </c>
      <c r="BH9" s="69">
        <v>119.36374842677048</v>
      </c>
      <c r="BI9" s="69">
        <v>87.471789220671539</v>
      </c>
      <c r="BJ9" s="69">
        <v>151.25570763286942</v>
      </c>
      <c r="BK9" s="72">
        <v>181.40923413755999</v>
      </c>
      <c r="BL9" s="69">
        <v>157.99854605868271</v>
      </c>
      <c r="BM9" s="70">
        <v>204.81992221643728</v>
      </c>
      <c r="BN9" s="69">
        <v>286.81205261105384</v>
      </c>
      <c r="BO9" s="69">
        <v>240.89199180710065</v>
      </c>
      <c r="BP9" s="70">
        <v>332.73211341500701</v>
      </c>
    </row>
    <row r="10" spans="1:68" x14ac:dyDescent="0.2">
      <c r="A10" s="67" t="s">
        <v>60</v>
      </c>
      <c r="B10" s="71">
        <v>6</v>
      </c>
      <c r="C10" s="69">
        <v>9224.6918999999998</v>
      </c>
      <c r="D10" s="69">
        <v>8586.0091493812615</v>
      </c>
      <c r="E10" s="70">
        <v>9863.3746506187381</v>
      </c>
      <c r="F10" s="72">
        <v>8175.49</v>
      </c>
      <c r="G10" s="69">
        <v>7514.4323540242876</v>
      </c>
      <c r="H10" s="70">
        <v>8836.5476459757119</v>
      </c>
      <c r="I10" s="69">
        <v>1049.2019</v>
      </c>
      <c r="J10" s="69">
        <v>883.76981569828865</v>
      </c>
      <c r="K10" s="70">
        <v>1214.6339843017115</v>
      </c>
      <c r="M10" s="67" t="s">
        <v>60</v>
      </c>
      <c r="N10" s="68">
        <f t="shared" si="0"/>
        <v>6</v>
      </c>
      <c r="O10" s="72">
        <v>1245.71</v>
      </c>
      <c r="P10" s="69">
        <v>1087.8347186877113</v>
      </c>
      <c r="Q10" s="70">
        <v>1403.5852813122888</v>
      </c>
      <c r="R10" s="69">
        <v>496.49579999999997</v>
      </c>
      <c r="S10" s="69">
        <v>412.53411210916846</v>
      </c>
      <c r="T10" s="69">
        <v>580.45748789083143</v>
      </c>
      <c r="U10" s="72">
        <v>1439.89</v>
      </c>
      <c r="V10" s="69">
        <v>1304.3907853262733</v>
      </c>
      <c r="W10" s="70">
        <v>1575.3892146737269</v>
      </c>
      <c r="X10" s="69">
        <v>1579.61</v>
      </c>
      <c r="Y10" s="69">
        <v>1379.4756603074613</v>
      </c>
      <c r="Z10" s="69">
        <v>1779.7443396925385</v>
      </c>
      <c r="AA10" s="72">
        <v>1014.88</v>
      </c>
      <c r="AB10" s="69">
        <v>886.02228407402004</v>
      </c>
      <c r="AC10" s="70">
        <v>1143.73771592598</v>
      </c>
      <c r="AD10" s="69">
        <v>732.4325</v>
      </c>
      <c r="AE10" s="69">
        <v>637.95866848492847</v>
      </c>
      <c r="AF10" s="69">
        <v>826.90633151507154</v>
      </c>
      <c r="AG10" s="72">
        <v>260.83229999999998</v>
      </c>
      <c r="AH10" s="69">
        <v>210.49364743979251</v>
      </c>
      <c r="AI10" s="70">
        <v>311.17095256020741</v>
      </c>
      <c r="AJ10" s="69">
        <v>610.86120000000005</v>
      </c>
      <c r="AK10" s="69">
        <v>493.21195282839903</v>
      </c>
      <c r="AL10" s="69">
        <v>728.51044717160107</v>
      </c>
      <c r="AM10" s="72">
        <v>794.79089999999997</v>
      </c>
      <c r="AN10" s="69">
        <v>672.88006185840231</v>
      </c>
      <c r="AO10" s="70">
        <v>916.70173814159762</v>
      </c>
      <c r="AQ10" s="67" t="s">
        <v>60</v>
      </c>
      <c r="AR10" s="68">
        <f t="shared" si="1"/>
        <v>6</v>
      </c>
      <c r="AS10" s="72">
        <v>126.42564938832486</v>
      </c>
      <c r="AT10" s="69">
        <v>91.286211008046251</v>
      </c>
      <c r="AU10" s="70">
        <v>161.56508776860346</v>
      </c>
      <c r="AV10" s="69">
        <v>417.27448554538159</v>
      </c>
      <c r="AW10" s="69">
        <v>346.43288865435608</v>
      </c>
      <c r="AX10" s="69">
        <v>488.11608243640711</v>
      </c>
      <c r="AY10" s="72">
        <v>373.5858704889402</v>
      </c>
      <c r="AZ10" s="69">
        <v>323.67780866701088</v>
      </c>
      <c r="BA10" s="70">
        <v>423.49393231086952</v>
      </c>
      <c r="BB10" s="69">
        <v>404.11887770142835</v>
      </c>
      <c r="BC10" s="69">
        <v>355.6556683923103</v>
      </c>
      <c r="BD10" s="69">
        <v>452.58208701054639</v>
      </c>
      <c r="BE10" s="72">
        <v>413.83414010436104</v>
      </c>
      <c r="BF10" s="69">
        <v>354.08908583990336</v>
      </c>
      <c r="BG10" s="70">
        <v>473.57919436881872</v>
      </c>
      <c r="BH10" s="69">
        <v>125.87100288864647</v>
      </c>
      <c r="BI10" s="69">
        <v>93.158268297215017</v>
      </c>
      <c r="BJ10" s="69">
        <v>158.58373748007793</v>
      </c>
      <c r="BK10" s="72">
        <v>169.89774301765118</v>
      </c>
      <c r="BL10" s="69">
        <v>145.88455459049911</v>
      </c>
      <c r="BM10" s="70">
        <v>193.91093144480325</v>
      </c>
      <c r="BN10" s="69">
        <v>319.29008750654782</v>
      </c>
      <c r="BO10" s="69">
        <v>273.36890177162923</v>
      </c>
      <c r="BP10" s="70">
        <v>365.21127324146642</v>
      </c>
    </row>
    <row r="11" spans="1:68" x14ac:dyDescent="0.2">
      <c r="A11" s="67" t="s">
        <v>61</v>
      </c>
      <c r="B11" s="71">
        <v>7</v>
      </c>
      <c r="C11" s="69">
        <v>8959.0910999999996</v>
      </c>
      <c r="D11" s="69">
        <v>8320.4083493812614</v>
      </c>
      <c r="E11" s="70">
        <v>9597.7738506187379</v>
      </c>
      <c r="F11" s="72">
        <v>7955.57</v>
      </c>
      <c r="G11" s="69">
        <v>7294.5123540242876</v>
      </c>
      <c r="H11" s="70">
        <v>8616.6276459757119</v>
      </c>
      <c r="I11" s="69">
        <v>1003.5211</v>
      </c>
      <c r="J11" s="69">
        <v>838.08901569828868</v>
      </c>
      <c r="K11" s="70">
        <v>1168.9531843017114</v>
      </c>
      <c r="M11" s="67" t="s">
        <v>61</v>
      </c>
      <c r="N11" s="68">
        <f t="shared" si="0"/>
        <v>7</v>
      </c>
      <c r="O11" s="72">
        <v>1220.6099999999999</v>
      </c>
      <c r="P11" s="69">
        <v>1062.7347186877112</v>
      </c>
      <c r="Q11" s="70">
        <v>1378.4852813122886</v>
      </c>
      <c r="R11" s="69">
        <v>486.49360000000001</v>
      </c>
      <c r="S11" s="69">
        <v>402.5319121091685</v>
      </c>
      <c r="T11" s="69">
        <v>570.45528789083153</v>
      </c>
      <c r="U11" s="72">
        <v>1410.88</v>
      </c>
      <c r="V11" s="69">
        <v>1275.3807853262733</v>
      </c>
      <c r="W11" s="70">
        <v>1546.3792146737269</v>
      </c>
      <c r="X11" s="69">
        <v>1528.73</v>
      </c>
      <c r="Y11" s="69">
        <v>1328.5956603074615</v>
      </c>
      <c r="Z11" s="69">
        <v>1728.8643396925386</v>
      </c>
      <c r="AA11" s="72">
        <v>994.43169999999998</v>
      </c>
      <c r="AB11" s="69">
        <v>865.57398407402002</v>
      </c>
      <c r="AC11" s="70">
        <v>1123.2894159259799</v>
      </c>
      <c r="AD11" s="69">
        <v>717.67729999999995</v>
      </c>
      <c r="AE11" s="69">
        <v>623.20346848492841</v>
      </c>
      <c r="AF11" s="69">
        <v>812.15113151507148</v>
      </c>
      <c r="AG11" s="72">
        <v>239.97200000000001</v>
      </c>
      <c r="AH11" s="69">
        <v>189.63334743979254</v>
      </c>
      <c r="AI11" s="70">
        <v>290.31065256020747</v>
      </c>
      <c r="AJ11" s="69">
        <v>598.55510000000004</v>
      </c>
      <c r="AK11" s="69">
        <v>480.90585282839902</v>
      </c>
      <c r="AL11" s="69">
        <v>716.20434717160106</v>
      </c>
      <c r="AM11" s="72">
        <v>758.22260000000006</v>
      </c>
      <c r="AN11" s="69">
        <v>636.31176185840241</v>
      </c>
      <c r="AO11" s="70">
        <v>880.13343814159771</v>
      </c>
      <c r="AQ11" s="67" t="s">
        <v>61</v>
      </c>
      <c r="AR11" s="68">
        <f t="shared" si="1"/>
        <v>7</v>
      </c>
      <c r="AS11" s="72">
        <v>121.16452271837825</v>
      </c>
      <c r="AT11" s="69">
        <v>85.158356847094765</v>
      </c>
      <c r="AU11" s="70">
        <v>157.17068858966172</v>
      </c>
      <c r="AV11" s="69">
        <v>432.38187245324809</v>
      </c>
      <c r="AW11" s="69">
        <v>359.7929408761168</v>
      </c>
      <c r="AX11" s="69">
        <v>504.97080403037938</v>
      </c>
      <c r="AY11" s="72">
        <v>390.62829418206042</v>
      </c>
      <c r="AZ11" s="69">
        <v>339.48923120593747</v>
      </c>
      <c r="BA11" s="70">
        <v>441.76735715818336</v>
      </c>
      <c r="BB11" s="69">
        <v>387.85731301936204</v>
      </c>
      <c r="BC11" s="69">
        <v>338.19874038781506</v>
      </c>
      <c r="BD11" s="69">
        <v>437.51588565090901</v>
      </c>
      <c r="BE11" s="72">
        <v>373.81135559073039</v>
      </c>
      <c r="BF11" s="69">
        <v>312.59266704611741</v>
      </c>
      <c r="BG11" s="70">
        <v>435.03004413534336</v>
      </c>
      <c r="BH11" s="69">
        <v>108.76741369661049</v>
      </c>
      <c r="BI11" s="69">
        <v>75.247807177702441</v>
      </c>
      <c r="BJ11" s="69">
        <v>142.28702021551854</v>
      </c>
      <c r="BK11" s="72">
        <v>174.56335935336247</v>
      </c>
      <c r="BL11" s="69">
        <v>149.95787658356167</v>
      </c>
      <c r="BM11" s="70">
        <v>199.16884212316327</v>
      </c>
      <c r="BN11" s="69">
        <v>272.56823479974832</v>
      </c>
      <c r="BO11" s="69">
        <v>226.64557980874352</v>
      </c>
      <c r="BP11" s="70">
        <v>318.49088979075316</v>
      </c>
    </row>
    <row r="12" spans="1:68" x14ac:dyDescent="0.2">
      <c r="A12" s="67" t="s">
        <v>62</v>
      </c>
      <c r="B12" s="71">
        <v>8</v>
      </c>
      <c r="C12" s="69">
        <v>8838.3294000000005</v>
      </c>
      <c r="D12" s="69">
        <v>8199.6466493812623</v>
      </c>
      <c r="E12" s="70">
        <v>9477.0121506187388</v>
      </c>
      <c r="F12" s="72">
        <v>7840.57</v>
      </c>
      <c r="G12" s="69">
        <v>7179.5123540242876</v>
      </c>
      <c r="H12" s="70">
        <v>8501.6276459757119</v>
      </c>
      <c r="I12" s="69">
        <v>997.75940000000003</v>
      </c>
      <c r="J12" s="69">
        <v>832.32731569828866</v>
      </c>
      <c r="K12" s="70">
        <v>1163.1914843017114</v>
      </c>
      <c r="M12" s="67" t="s">
        <v>62</v>
      </c>
      <c r="N12" s="68">
        <f t="shared" si="0"/>
        <v>8</v>
      </c>
      <c r="O12" s="72">
        <v>1195.44</v>
      </c>
      <c r="P12" s="69">
        <v>1037.5647186877113</v>
      </c>
      <c r="Q12" s="70">
        <v>1353.3152813122888</v>
      </c>
      <c r="R12" s="69">
        <v>476.46129999999999</v>
      </c>
      <c r="S12" s="69">
        <v>392.49961210916848</v>
      </c>
      <c r="T12" s="69">
        <v>560.42298789083145</v>
      </c>
      <c r="U12" s="72">
        <v>1381.79</v>
      </c>
      <c r="V12" s="69">
        <v>1246.2907853262732</v>
      </c>
      <c r="W12" s="70">
        <v>1517.2892146737267</v>
      </c>
      <c r="X12" s="69">
        <v>1519.32</v>
      </c>
      <c r="Y12" s="69">
        <v>1319.1856603074614</v>
      </c>
      <c r="Z12" s="69">
        <v>1719.4543396925385</v>
      </c>
      <c r="AA12" s="72">
        <v>973.92489999999998</v>
      </c>
      <c r="AB12" s="69">
        <v>845.06718407402013</v>
      </c>
      <c r="AC12" s="70">
        <v>1102.7826159259798</v>
      </c>
      <c r="AD12" s="69">
        <v>702.87760000000003</v>
      </c>
      <c r="AE12" s="69">
        <v>608.40376848492849</v>
      </c>
      <c r="AF12" s="69">
        <v>797.35143151507157</v>
      </c>
      <c r="AG12" s="72">
        <v>219.73089999999999</v>
      </c>
      <c r="AH12" s="69">
        <v>169.39224743979253</v>
      </c>
      <c r="AI12" s="70">
        <v>270.06955256020746</v>
      </c>
      <c r="AJ12" s="69">
        <v>586.21199999999999</v>
      </c>
      <c r="AK12" s="69">
        <v>468.56275282839897</v>
      </c>
      <c r="AL12" s="69">
        <v>703.86124717160101</v>
      </c>
      <c r="AM12" s="72">
        <v>784.8261</v>
      </c>
      <c r="AN12" s="69">
        <v>662.91526185840235</v>
      </c>
      <c r="AO12" s="70">
        <v>906.73693814159765</v>
      </c>
      <c r="AQ12" s="67" t="s">
        <v>62</v>
      </c>
      <c r="AR12" s="68">
        <f t="shared" si="1"/>
        <v>8</v>
      </c>
      <c r="AS12" s="72">
        <v>111.11937604244019</v>
      </c>
      <c r="AT12" s="69">
        <v>74.26033861938221</v>
      </c>
      <c r="AU12" s="70">
        <v>147.97841346549819</v>
      </c>
      <c r="AV12" s="69">
        <v>440.78932993280745</v>
      </c>
      <c r="AW12" s="69">
        <v>366.48099743592377</v>
      </c>
      <c r="AX12" s="69">
        <v>515.09766242969113</v>
      </c>
      <c r="AY12" s="72">
        <v>411.10322570426922</v>
      </c>
      <c r="AZ12" s="69">
        <v>358.75284097418177</v>
      </c>
      <c r="BA12" s="70">
        <v>463.45361043435668</v>
      </c>
      <c r="BB12" s="69">
        <v>390.43818140914237</v>
      </c>
      <c r="BC12" s="69">
        <v>339.60335513119003</v>
      </c>
      <c r="BD12" s="69">
        <v>441.27300768709472</v>
      </c>
      <c r="BE12" s="72">
        <v>404.44255634207968</v>
      </c>
      <c r="BF12" s="69">
        <v>341.77379177206336</v>
      </c>
      <c r="BG12" s="70">
        <v>467.11132091209601</v>
      </c>
      <c r="BH12" s="69">
        <v>109.41298268334536</v>
      </c>
      <c r="BI12" s="69">
        <v>75.099403295211289</v>
      </c>
      <c r="BJ12" s="69">
        <v>143.72656207147944</v>
      </c>
      <c r="BK12" s="72">
        <v>167.47301855576077</v>
      </c>
      <c r="BL12" s="69">
        <v>142.28471015695354</v>
      </c>
      <c r="BM12" s="70">
        <v>192.66132695456801</v>
      </c>
      <c r="BN12" s="69">
        <v>295.44749421972773</v>
      </c>
      <c r="BO12" s="69">
        <v>249.52297976888158</v>
      </c>
      <c r="BP12" s="70">
        <v>341.3720086705739</v>
      </c>
    </row>
    <row r="13" spans="1:68" x14ac:dyDescent="0.2">
      <c r="A13" s="67" t="s">
        <v>63</v>
      </c>
      <c r="B13" s="71">
        <v>9</v>
      </c>
      <c r="C13" s="69">
        <v>9203.3456999999999</v>
      </c>
      <c r="D13" s="69">
        <v>8564.6629493812616</v>
      </c>
      <c r="E13" s="70">
        <v>9842.0284506187381</v>
      </c>
      <c r="F13" s="72">
        <v>8053.44</v>
      </c>
      <c r="G13" s="69">
        <v>7392.3823540242865</v>
      </c>
      <c r="H13" s="70">
        <v>8714.4976459757127</v>
      </c>
      <c r="I13" s="69">
        <v>1149.9057</v>
      </c>
      <c r="J13" s="69">
        <v>984.47361569828865</v>
      </c>
      <c r="K13" s="70">
        <v>1315.3377843017115</v>
      </c>
      <c r="M13" s="67" t="s">
        <v>63</v>
      </c>
      <c r="N13" s="68">
        <f t="shared" si="0"/>
        <v>9</v>
      </c>
      <c r="O13" s="72">
        <v>1234.2</v>
      </c>
      <c r="P13" s="69">
        <v>1076.3247186877113</v>
      </c>
      <c r="Q13" s="70">
        <v>1392.0752813122888</v>
      </c>
      <c r="R13" s="69">
        <v>491.9101</v>
      </c>
      <c r="S13" s="69">
        <v>407.94841210916849</v>
      </c>
      <c r="T13" s="69">
        <v>575.87178789083146</v>
      </c>
      <c r="U13" s="72">
        <v>1426.59</v>
      </c>
      <c r="V13" s="69">
        <v>1291.0907853262731</v>
      </c>
      <c r="W13" s="70">
        <v>1562.0892146737267</v>
      </c>
      <c r="X13" s="69">
        <v>1520.65</v>
      </c>
      <c r="Y13" s="69">
        <v>1320.5156603074615</v>
      </c>
      <c r="Z13" s="69">
        <v>1720.7843396925387</v>
      </c>
      <c r="AA13" s="72">
        <v>1005.5</v>
      </c>
      <c r="AB13" s="69">
        <v>876.64228407402015</v>
      </c>
      <c r="AC13" s="70">
        <v>1134.3577159259798</v>
      </c>
      <c r="AD13" s="69">
        <v>725.66780000000006</v>
      </c>
      <c r="AE13" s="69">
        <v>631.19396848492852</v>
      </c>
      <c r="AF13" s="69">
        <v>820.14163151507159</v>
      </c>
      <c r="AG13" s="72">
        <v>244.25319999999999</v>
      </c>
      <c r="AH13" s="69">
        <v>193.91454743979253</v>
      </c>
      <c r="AI13" s="70">
        <v>294.59185256020749</v>
      </c>
      <c r="AJ13" s="69">
        <v>605.21929999999998</v>
      </c>
      <c r="AK13" s="69">
        <v>487.57005282839896</v>
      </c>
      <c r="AL13" s="69">
        <v>722.86854717160099</v>
      </c>
      <c r="AM13" s="72">
        <v>799.44489999999996</v>
      </c>
      <c r="AN13" s="69">
        <v>677.53406185840231</v>
      </c>
      <c r="AO13" s="70">
        <v>921.35573814159761</v>
      </c>
      <c r="AQ13" s="67" t="s">
        <v>63</v>
      </c>
      <c r="AR13" s="68">
        <f t="shared" si="1"/>
        <v>9</v>
      </c>
      <c r="AS13" s="72">
        <v>109.58251344478334</v>
      </c>
      <c r="AT13" s="69">
        <v>71.883495235966478</v>
      </c>
      <c r="AU13" s="70">
        <v>147.28153165360021</v>
      </c>
      <c r="AV13" s="69">
        <v>446.05361697417851</v>
      </c>
      <c r="AW13" s="69">
        <v>370.05187152126041</v>
      </c>
      <c r="AX13" s="69">
        <v>522.05536242709661</v>
      </c>
      <c r="AY13" s="72">
        <v>397.47628072385203</v>
      </c>
      <c r="AZ13" s="69">
        <v>343.93288281776529</v>
      </c>
      <c r="BA13" s="70">
        <v>451.01967862993877</v>
      </c>
      <c r="BB13" s="69">
        <v>391.39360259368436</v>
      </c>
      <c r="BC13" s="69">
        <v>339.40030120877879</v>
      </c>
      <c r="BD13" s="69">
        <v>443.38690397858994</v>
      </c>
      <c r="BE13" s="72">
        <v>390.36146781320963</v>
      </c>
      <c r="BF13" s="69">
        <v>326.26454445809355</v>
      </c>
      <c r="BG13" s="70">
        <v>454.4583911683257</v>
      </c>
      <c r="BH13" s="69">
        <v>97.401065063915695</v>
      </c>
      <c r="BI13" s="69">
        <v>62.305513345744203</v>
      </c>
      <c r="BJ13" s="69">
        <v>132.49661678208719</v>
      </c>
      <c r="BK13" s="72">
        <v>187.74270560995004</v>
      </c>
      <c r="BL13" s="69">
        <v>161.98038072672068</v>
      </c>
      <c r="BM13" s="70">
        <v>213.50503049317939</v>
      </c>
      <c r="BN13" s="69">
        <v>303.41596194743249</v>
      </c>
      <c r="BO13" s="69">
        <v>257.48915197099768</v>
      </c>
      <c r="BP13" s="70">
        <v>349.3427719238673</v>
      </c>
    </row>
    <row r="14" spans="1:68" x14ac:dyDescent="0.2">
      <c r="A14" s="67" t="s">
        <v>64</v>
      </c>
      <c r="B14" s="71">
        <v>10</v>
      </c>
      <c r="C14" s="69">
        <v>9248.8724999999995</v>
      </c>
      <c r="D14" s="69">
        <v>8610.1897493812612</v>
      </c>
      <c r="E14" s="70">
        <v>9887.5552506187378</v>
      </c>
      <c r="F14" s="72">
        <v>8119.08</v>
      </c>
      <c r="G14" s="69">
        <v>7458.0223540242878</v>
      </c>
      <c r="H14" s="70">
        <v>8780.1376459757121</v>
      </c>
      <c r="I14" s="69">
        <v>1129.7925</v>
      </c>
      <c r="J14" s="69">
        <v>964.36041569828865</v>
      </c>
      <c r="K14" s="70">
        <v>1295.2245843017115</v>
      </c>
      <c r="M14" s="67" t="s">
        <v>64</v>
      </c>
      <c r="N14" s="68">
        <f t="shared" si="0"/>
        <v>10</v>
      </c>
      <c r="O14" s="72">
        <v>1243.96</v>
      </c>
      <c r="P14" s="69">
        <v>1086.0847186877113</v>
      </c>
      <c r="Q14" s="70">
        <v>1401.8352813122888</v>
      </c>
      <c r="R14" s="69">
        <v>495.80079999999998</v>
      </c>
      <c r="S14" s="69">
        <v>411.83911210916847</v>
      </c>
      <c r="T14" s="69">
        <v>579.76248789083149</v>
      </c>
      <c r="U14" s="72">
        <v>1437.87</v>
      </c>
      <c r="V14" s="69">
        <v>1302.3707853262731</v>
      </c>
      <c r="W14" s="70">
        <v>1573.3692146737267</v>
      </c>
      <c r="X14" s="69">
        <v>1523.59</v>
      </c>
      <c r="Y14" s="69">
        <v>1323.4556603074614</v>
      </c>
      <c r="Z14" s="69">
        <v>1723.7243396925385</v>
      </c>
      <c r="AA14" s="72">
        <v>1013.46</v>
      </c>
      <c r="AB14" s="69">
        <v>884.60228407402019</v>
      </c>
      <c r="AC14" s="70">
        <v>1142.3177159259799</v>
      </c>
      <c r="AD14" s="69">
        <v>731.40729999999996</v>
      </c>
      <c r="AE14" s="69">
        <v>636.93346848492843</v>
      </c>
      <c r="AF14" s="69">
        <v>825.8811315150715</v>
      </c>
      <c r="AG14" s="72">
        <v>252.04640000000001</v>
      </c>
      <c r="AH14" s="69">
        <v>201.70774743979254</v>
      </c>
      <c r="AI14" s="70">
        <v>302.38505256020744</v>
      </c>
      <c r="AJ14" s="69">
        <v>610.00609999999995</v>
      </c>
      <c r="AK14" s="69">
        <v>492.35685282839893</v>
      </c>
      <c r="AL14" s="69">
        <v>727.65534717160097</v>
      </c>
      <c r="AM14" s="72">
        <v>810.93140000000005</v>
      </c>
      <c r="AN14" s="69">
        <v>689.0205618584024</v>
      </c>
      <c r="AO14" s="70">
        <v>932.8422381415977</v>
      </c>
      <c r="AQ14" s="67" t="s">
        <v>64</v>
      </c>
      <c r="AR14" s="68">
        <f t="shared" si="1"/>
        <v>10</v>
      </c>
      <c r="AS14" s="72">
        <v>124.70669622761024</v>
      </c>
      <c r="AT14" s="69">
        <v>86.17972060755136</v>
      </c>
      <c r="AU14" s="70">
        <v>163.23367184766911</v>
      </c>
      <c r="AV14" s="69">
        <v>466.51682445779062</v>
      </c>
      <c r="AW14" s="69">
        <v>388.84590533922102</v>
      </c>
      <c r="AX14" s="69">
        <v>544.18774357636016</v>
      </c>
      <c r="AY14" s="72">
        <v>380.24888262512468</v>
      </c>
      <c r="AZ14" s="69">
        <v>325.52954817676863</v>
      </c>
      <c r="BA14" s="70">
        <v>434.96821707348073</v>
      </c>
      <c r="BB14" s="69">
        <v>384.77286612166495</v>
      </c>
      <c r="BC14" s="69">
        <v>331.63767189015721</v>
      </c>
      <c r="BD14" s="69">
        <v>437.90806035317269</v>
      </c>
      <c r="BE14" s="72">
        <v>420.66094460158899</v>
      </c>
      <c r="BF14" s="69">
        <v>355.15630493843207</v>
      </c>
      <c r="BG14" s="70">
        <v>486.16558426474592</v>
      </c>
      <c r="BH14" s="69">
        <v>110.01944646892977</v>
      </c>
      <c r="BI14" s="69">
        <v>74.153115469830169</v>
      </c>
      <c r="BJ14" s="69">
        <v>145.88577746802937</v>
      </c>
      <c r="BK14" s="72">
        <v>160.00865193275158</v>
      </c>
      <c r="BL14" s="69">
        <v>133.68052696157972</v>
      </c>
      <c r="BM14" s="70">
        <v>186.33677690392344</v>
      </c>
      <c r="BN14" s="69">
        <v>336.78954521665167</v>
      </c>
      <c r="BO14" s="69">
        <v>290.85995780765245</v>
      </c>
      <c r="BP14" s="70">
        <v>382.7191326256509</v>
      </c>
    </row>
    <row r="15" spans="1:68" x14ac:dyDescent="0.2">
      <c r="A15" s="67" t="s">
        <v>65</v>
      </c>
      <c r="B15" s="71">
        <v>11</v>
      </c>
      <c r="C15" s="69">
        <v>8995.6470000000008</v>
      </c>
      <c r="D15" s="69">
        <v>8356.9642493812626</v>
      </c>
      <c r="E15" s="70">
        <v>9634.3297506187391</v>
      </c>
      <c r="F15" s="72">
        <v>8020.7800000000007</v>
      </c>
      <c r="G15" s="69">
        <v>7359.7223540242885</v>
      </c>
      <c r="H15" s="70">
        <v>8681.8376459757128</v>
      </c>
      <c r="I15" s="69">
        <v>974.86699999999996</v>
      </c>
      <c r="J15" s="69">
        <v>809.43491569828859</v>
      </c>
      <c r="K15" s="70">
        <v>1140.2990843017114</v>
      </c>
      <c r="M15" s="67" t="s">
        <v>65</v>
      </c>
      <c r="N15" s="68">
        <f t="shared" si="0"/>
        <v>11</v>
      </c>
      <c r="O15" s="72">
        <v>1223.93</v>
      </c>
      <c r="P15" s="69">
        <v>1066.0547186877113</v>
      </c>
      <c r="Q15" s="70">
        <v>1381.8052813122888</v>
      </c>
      <c r="R15" s="69">
        <v>487.81650000000002</v>
      </c>
      <c r="S15" s="69">
        <v>403.85481210916851</v>
      </c>
      <c r="T15" s="69">
        <v>571.77818789083153</v>
      </c>
      <c r="U15" s="72">
        <v>1414.72</v>
      </c>
      <c r="V15" s="69">
        <v>1279.2207853262732</v>
      </c>
      <c r="W15" s="70">
        <v>1550.2192146737268</v>
      </c>
      <c r="X15" s="69">
        <v>1536.63</v>
      </c>
      <c r="Y15" s="69">
        <v>1336.4956603074615</v>
      </c>
      <c r="Z15" s="69">
        <v>1736.7643396925387</v>
      </c>
      <c r="AA15" s="72">
        <v>997.13559999999995</v>
      </c>
      <c r="AB15" s="69">
        <v>868.27788407401999</v>
      </c>
      <c r="AC15" s="70">
        <v>1125.9933159259799</v>
      </c>
      <c r="AD15" s="69">
        <v>719.62869999999998</v>
      </c>
      <c r="AE15" s="69">
        <v>625.15486848492844</v>
      </c>
      <c r="AF15" s="69">
        <v>814.10253151507152</v>
      </c>
      <c r="AG15" s="72">
        <v>240.0274</v>
      </c>
      <c r="AH15" s="69">
        <v>189.68874743979254</v>
      </c>
      <c r="AI15" s="70">
        <v>290.36605256020744</v>
      </c>
      <c r="AJ15" s="69">
        <v>600.18269999999995</v>
      </c>
      <c r="AK15" s="69">
        <v>482.53345282839894</v>
      </c>
      <c r="AL15" s="69">
        <v>717.83194717160097</v>
      </c>
      <c r="AM15" s="72">
        <v>800.71749999999997</v>
      </c>
      <c r="AN15" s="69">
        <v>678.80666185840232</v>
      </c>
      <c r="AO15" s="70">
        <v>922.62833814159762</v>
      </c>
      <c r="AQ15" s="67" t="s">
        <v>65</v>
      </c>
      <c r="AR15" s="68">
        <f t="shared" si="1"/>
        <v>11</v>
      </c>
      <c r="AS15" s="72">
        <v>121.10970062579662</v>
      </c>
      <c r="AT15" s="69">
        <v>81.766008163987848</v>
      </c>
      <c r="AU15" s="70">
        <v>160.45339308760538</v>
      </c>
      <c r="AV15" s="69">
        <v>433.88715453811085</v>
      </c>
      <c r="AW15" s="69">
        <v>354.5697228984468</v>
      </c>
      <c r="AX15" s="69">
        <v>513.2045861777749</v>
      </c>
      <c r="AY15" s="72">
        <v>409.51180193188389</v>
      </c>
      <c r="AZ15" s="69">
        <v>353.63249576776076</v>
      </c>
      <c r="BA15" s="70">
        <v>465.39110809600703</v>
      </c>
      <c r="BB15" s="69">
        <v>383.51037530239256</v>
      </c>
      <c r="BC15" s="69">
        <v>329.2487908645399</v>
      </c>
      <c r="BD15" s="69">
        <v>437.77195974024522</v>
      </c>
      <c r="BE15" s="72">
        <v>380.44667431428883</v>
      </c>
      <c r="BF15" s="69">
        <v>313.55342987319023</v>
      </c>
      <c r="BG15" s="70">
        <v>447.33991875538743</v>
      </c>
      <c r="BH15" s="69">
        <v>97.982680252348217</v>
      </c>
      <c r="BI15" s="69">
        <v>61.356034276344751</v>
      </c>
      <c r="BJ15" s="69">
        <v>134.60932622835168</v>
      </c>
      <c r="BK15" s="72">
        <v>178.93909110626058</v>
      </c>
      <c r="BL15" s="69">
        <v>152.05284749926057</v>
      </c>
      <c r="BM15" s="70">
        <v>205.82533471326059</v>
      </c>
      <c r="BN15" s="69">
        <v>325.39506861909695</v>
      </c>
      <c r="BO15" s="69">
        <v>279.46217605466848</v>
      </c>
      <c r="BP15" s="70">
        <v>371.32796118352542</v>
      </c>
    </row>
    <row r="16" spans="1:68" x14ac:dyDescent="0.2">
      <c r="A16" s="67" t="s">
        <v>66</v>
      </c>
      <c r="B16" s="71">
        <v>12</v>
      </c>
      <c r="C16" s="69">
        <v>8884.5078000000012</v>
      </c>
      <c r="D16" s="69">
        <v>8245.8250493812629</v>
      </c>
      <c r="E16" s="70">
        <v>9523.1905506187395</v>
      </c>
      <c r="F16" s="72">
        <v>7914.2000000000007</v>
      </c>
      <c r="G16" s="69">
        <v>7253.1423540242886</v>
      </c>
      <c r="H16" s="70">
        <v>8575.2576459757129</v>
      </c>
      <c r="I16" s="69">
        <v>970.30780000000004</v>
      </c>
      <c r="J16" s="69">
        <v>804.87571569828867</v>
      </c>
      <c r="K16" s="70">
        <v>1135.7398843017115</v>
      </c>
      <c r="M16" s="67" t="s">
        <v>66</v>
      </c>
      <c r="N16" s="68">
        <f t="shared" si="0"/>
        <v>12</v>
      </c>
      <c r="O16" s="72">
        <v>1213.3499999999999</v>
      </c>
      <c r="P16" s="69">
        <v>1055.4747186877112</v>
      </c>
      <c r="Q16" s="70">
        <v>1371.2252813122886</v>
      </c>
      <c r="R16" s="69">
        <v>483.59780000000001</v>
      </c>
      <c r="S16" s="69">
        <v>399.63611210916849</v>
      </c>
      <c r="T16" s="69">
        <v>567.55948789083152</v>
      </c>
      <c r="U16" s="72">
        <v>1402.48</v>
      </c>
      <c r="V16" s="69">
        <v>1266.9807853262732</v>
      </c>
      <c r="W16" s="70">
        <v>1537.9792146737268</v>
      </c>
      <c r="X16" s="69">
        <v>1491.19</v>
      </c>
      <c r="Y16" s="69">
        <v>1291.0556603074615</v>
      </c>
      <c r="Z16" s="69">
        <v>1691.3243396925386</v>
      </c>
      <c r="AA16" s="72">
        <v>988.51239999999996</v>
      </c>
      <c r="AB16" s="69">
        <v>859.65468407402</v>
      </c>
      <c r="AC16" s="70">
        <v>1117.3701159259799</v>
      </c>
      <c r="AD16" s="69">
        <v>713.40539999999999</v>
      </c>
      <c r="AE16" s="69">
        <v>618.93156848492845</v>
      </c>
      <c r="AF16" s="69">
        <v>807.87923151507152</v>
      </c>
      <c r="AG16" s="72">
        <v>230.76650000000001</v>
      </c>
      <c r="AH16" s="69">
        <v>180.42784743979254</v>
      </c>
      <c r="AI16" s="70">
        <v>281.10515256020744</v>
      </c>
      <c r="AJ16" s="69">
        <v>594.9923</v>
      </c>
      <c r="AK16" s="69">
        <v>477.34305282839898</v>
      </c>
      <c r="AL16" s="69">
        <v>712.64154717160102</v>
      </c>
      <c r="AM16" s="72">
        <v>795.90440000000001</v>
      </c>
      <c r="AN16" s="69">
        <v>673.99356185840236</v>
      </c>
      <c r="AO16" s="70">
        <v>917.81523814159766</v>
      </c>
      <c r="AQ16" s="67" t="s">
        <v>66</v>
      </c>
      <c r="AR16" s="68">
        <f t="shared" si="1"/>
        <v>12</v>
      </c>
      <c r="AS16" s="72">
        <v>130.46425738996226</v>
      </c>
      <c r="AT16" s="69">
        <v>90.314379439633228</v>
      </c>
      <c r="AU16" s="70">
        <v>170.61413534029128</v>
      </c>
      <c r="AV16" s="69">
        <v>448.03591088192968</v>
      </c>
      <c r="AW16" s="69">
        <v>367.0931980758711</v>
      </c>
      <c r="AX16" s="69">
        <v>528.97862368798826</v>
      </c>
      <c r="AY16" s="72">
        <v>397.95862905120345</v>
      </c>
      <c r="AZ16" s="69">
        <v>340.93430870769623</v>
      </c>
      <c r="BA16" s="70">
        <v>454.98294939471066</v>
      </c>
      <c r="BB16" s="69">
        <v>368.66214301486241</v>
      </c>
      <c r="BC16" s="69">
        <v>313.28869288213684</v>
      </c>
      <c r="BD16" s="69">
        <v>424.03559314758797</v>
      </c>
      <c r="BE16" s="72">
        <v>398.05587307860725</v>
      </c>
      <c r="BF16" s="69">
        <v>329.79192956037446</v>
      </c>
      <c r="BG16" s="70">
        <v>466.31981659684004</v>
      </c>
      <c r="BH16" s="69">
        <v>104.56069832193096</v>
      </c>
      <c r="BI16" s="69">
        <v>67.183541434739226</v>
      </c>
      <c r="BJ16" s="69">
        <v>141.93785520912269</v>
      </c>
      <c r="BK16" s="72">
        <v>175.40849095275198</v>
      </c>
      <c r="BL16" s="69">
        <v>147.97132550592147</v>
      </c>
      <c r="BM16" s="70">
        <v>202.84565639958248</v>
      </c>
      <c r="BN16" s="69">
        <v>317.20463172135766</v>
      </c>
      <c r="BO16" s="69">
        <v>271.26786049311227</v>
      </c>
      <c r="BP16" s="70">
        <v>363.14140294960305</v>
      </c>
    </row>
    <row r="17" spans="1:68" x14ac:dyDescent="0.2">
      <c r="A17" s="67" t="s">
        <v>67</v>
      </c>
      <c r="B17" s="71">
        <v>13</v>
      </c>
      <c r="C17" s="69">
        <v>9241.7546999999995</v>
      </c>
      <c r="D17" s="69">
        <v>8603.0719493812612</v>
      </c>
      <c r="E17" s="70">
        <v>9880.4374506187378</v>
      </c>
      <c r="F17" s="72">
        <v>8173.78</v>
      </c>
      <c r="G17" s="69">
        <v>7512.7223540242867</v>
      </c>
      <c r="H17" s="70">
        <v>8834.8376459757128</v>
      </c>
      <c r="I17" s="69">
        <v>1067.9747</v>
      </c>
      <c r="J17" s="69">
        <v>902.54261569828861</v>
      </c>
      <c r="K17" s="70">
        <v>1233.4067843017115</v>
      </c>
      <c r="M17" s="67" t="s">
        <v>67</v>
      </c>
      <c r="N17" s="68">
        <f t="shared" si="0"/>
        <v>13</v>
      </c>
      <c r="O17" s="72">
        <v>1251.97</v>
      </c>
      <c r="P17" s="69">
        <v>1094.0947186877113</v>
      </c>
      <c r="Q17" s="70">
        <v>1409.8452813122888</v>
      </c>
      <c r="R17" s="69">
        <v>498.99329999999998</v>
      </c>
      <c r="S17" s="69">
        <v>415.03161210916846</v>
      </c>
      <c r="T17" s="69">
        <v>582.95498789083149</v>
      </c>
      <c r="U17" s="72">
        <v>1447.13</v>
      </c>
      <c r="V17" s="69">
        <v>1311.6307853262733</v>
      </c>
      <c r="W17" s="70">
        <v>1582.6292146737269</v>
      </c>
      <c r="X17" s="69">
        <v>1532.99</v>
      </c>
      <c r="Y17" s="69">
        <v>1332.8556603074614</v>
      </c>
      <c r="Z17" s="69">
        <v>1733.1243396925386</v>
      </c>
      <c r="AA17" s="72">
        <v>1019.98</v>
      </c>
      <c r="AB17" s="69">
        <v>891.12228407402017</v>
      </c>
      <c r="AC17" s="70">
        <v>1148.8377159259799</v>
      </c>
      <c r="AD17" s="69">
        <v>736.11680000000001</v>
      </c>
      <c r="AE17" s="69">
        <v>641.64296848492847</v>
      </c>
      <c r="AF17" s="69">
        <v>830.59063151507155</v>
      </c>
      <c r="AG17" s="72">
        <v>249.25319999999999</v>
      </c>
      <c r="AH17" s="69">
        <v>198.91454743979253</v>
      </c>
      <c r="AI17" s="70">
        <v>299.59185256020749</v>
      </c>
      <c r="AJ17" s="69">
        <v>613.93399999999997</v>
      </c>
      <c r="AK17" s="69">
        <v>496.28475282839895</v>
      </c>
      <c r="AL17" s="69">
        <v>731.58324717160099</v>
      </c>
      <c r="AM17" s="72">
        <v>823.4117</v>
      </c>
      <c r="AN17" s="69">
        <v>701.50086185840235</v>
      </c>
      <c r="AO17" s="70">
        <v>945.32253814159765</v>
      </c>
      <c r="AQ17" s="67" t="s">
        <v>67</v>
      </c>
      <c r="AR17" s="68">
        <f t="shared" si="1"/>
        <v>13</v>
      </c>
      <c r="AS17" s="72">
        <v>113.64563917694394</v>
      </c>
      <c r="AT17" s="69">
        <v>72.699462232878943</v>
      </c>
      <c r="AU17" s="70">
        <v>154.59181612100895</v>
      </c>
      <c r="AV17" s="69">
        <v>437.64633265072217</v>
      </c>
      <c r="AW17" s="69">
        <v>355.09826998936728</v>
      </c>
      <c r="AX17" s="69">
        <v>520.19439531207706</v>
      </c>
      <c r="AY17" s="72">
        <v>389.44944165652265</v>
      </c>
      <c r="AZ17" s="69">
        <v>331.29414878641921</v>
      </c>
      <c r="BA17" s="70">
        <v>447.60473452662609</v>
      </c>
      <c r="BB17" s="69">
        <v>354.20410161918608</v>
      </c>
      <c r="BC17" s="69">
        <v>297.73242093455377</v>
      </c>
      <c r="BD17" s="69">
        <v>410.67578230381838</v>
      </c>
      <c r="BE17" s="72">
        <v>381.37471956894939</v>
      </c>
      <c r="BF17" s="69">
        <v>311.75688626805601</v>
      </c>
      <c r="BG17" s="70">
        <v>450.99255286984277</v>
      </c>
      <c r="BH17" s="69">
        <v>124.0835429800168</v>
      </c>
      <c r="BI17" s="69">
        <v>85.96507892235735</v>
      </c>
      <c r="BJ17" s="69">
        <v>162.20200703767625</v>
      </c>
      <c r="BK17" s="72">
        <v>172.48067239093774</v>
      </c>
      <c r="BL17" s="69">
        <v>144.49934122426851</v>
      </c>
      <c r="BM17" s="70">
        <v>200.46200355760698</v>
      </c>
      <c r="BN17" s="69">
        <v>318.80958485333065</v>
      </c>
      <c r="BO17" s="69">
        <v>272.86831570320066</v>
      </c>
      <c r="BP17" s="70">
        <v>364.75085400346063</v>
      </c>
    </row>
    <row r="18" spans="1:68" x14ac:dyDescent="0.2">
      <c r="A18" s="67" t="s">
        <v>68</v>
      </c>
      <c r="B18" s="71">
        <v>14</v>
      </c>
      <c r="C18" s="69">
        <v>9480.6419999999998</v>
      </c>
      <c r="D18" s="69">
        <v>8841.9592493812615</v>
      </c>
      <c r="E18" s="70">
        <v>10119.324750618738</v>
      </c>
      <c r="F18" s="72">
        <v>8365.33</v>
      </c>
      <c r="G18" s="69">
        <v>7704.2723540242878</v>
      </c>
      <c r="H18" s="70">
        <v>9026.3876459757121</v>
      </c>
      <c r="I18" s="69">
        <v>1115.3119999999999</v>
      </c>
      <c r="J18" s="69">
        <v>949.87991569828853</v>
      </c>
      <c r="K18" s="70">
        <v>1280.7440843017114</v>
      </c>
      <c r="M18" s="67" t="s">
        <v>68</v>
      </c>
      <c r="N18" s="68">
        <f t="shared" si="0"/>
        <v>14</v>
      </c>
      <c r="O18" s="72">
        <v>1268.3800000000001</v>
      </c>
      <c r="P18" s="69">
        <v>1110.5047186877114</v>
      </c>
      <c r="Q18" s="70">
        <v>1426.2552813122888</v>
      </c>
      <c r="R18" s="69">
        <v>505.53050000000002</v>
      </c>
      <c r="S18" s="69">
        <v>421.5688121091685</v>
      </c>
      <c r="T18" s="69">
        <v>589.49218789083147</v>
      </c>
      <c r="U18" s="72">
        <v>1466.09</v>
      </c>
      <c r="V18" s="69">
        <v>1330.5907853262731</v>
      </c>
      <c r="W18" s="70">
        <v>1601.5892146737267</v>
      </c>
      <c r="X18" s="69">
        <v>1595.29</v>
      </c>
      <c r="Y18" s="69">
        <v>1395.1556603074614</v>
      </c>
      <c r="Z18" s="69">
        <v>1795.4243396925385</v>
      </c>
      <c r="AA18" s="72">
        <v>1033.3399999999999</v>
      </c>
      <c r="AB18" s="69">
        <v>904.48228407402007</v>
      </c>
      <c r="AC18" s="70">
        <v>1162.1977159259798</v>
      </c>
      <c r="AD18" s="69">
        <v>745.76059999999995</v>
      </c>
      <c r="AE18" s="69">
        <v>651.28676848492842</v>
      </c>
      <c r="AF18" s="69">
        <v>840.23443151507149</v>
      </c>
      <c r="AG18" s="72">
        <v>261.14190000000002</v>
      </c>
      <c r="AH18" s="69">
        <v>210.80324743979256</v>
      </c>
      <c r="AI18" s="70">
        <v>311.48055256020746</v>
      </c>
      <c r="AJ18" s="69">
        <v>621.97699999999998</v>
      </c>
      <c r="AK18" s="69">
        <v>504.32775282839896</v>
      </c>
      <c r="AL18" s="69">
        <v>739.62624717160099</v>
      </c>
      <c r="AM18" s="72">
        <v>867.81619999999998</v>
      </c>
      <c r="AN18" s="69">
        <v>745.90536185840233</v>
      </c>
      <c r="AO18" s="70">
        <v>989.72703814159763</v>
      </c>
      <c r="AQ18" s="67" t="s">
        <v>68</v>
      </c>
      <c r="AR18" s="68">
        <f t="shared" si="1"/>
        <v>14</v>
      </c>
      <c r="AS18" s="72">
        <v>125.60854526630322</v>
      </c>
      <c r="AT18" s="69">
        <v>83.875367524010926</v>
      </c>
      <c r="AU18" s="70">
        <v>167.34172300859552</v>
      </c>
      <c r="AV18" s="69">
        <v>514.42846545712985</v>
      </c>
      <c r="AW18" s="69">
        <v>430.29379823204857</v>
      </c>
      <c r="AX18" s="69">
        <v>598.56313268221106</v>
      </c>
      <c r="AY18" s="72">
        <v>428.99680026363359</v>
      </c>
      <c r="AZ18" s="69">
        <v>369.72374096633882</v>
      </c>
      <c r="BA18" s="70">
        <v>488.26985956092835</v>
      </c>
      <c r="BB18" s="69">
        <v>401.27679325789825</v>
      </c>
      <c r="BC18" s="69">
        <v>343.71970580044916</v>
      </c>
      <c r="BD18" s="69">
        <v>458.83388071534733</v>
      </c>
      <c r="BE18" s="72">
        <v>431.27725996655244</v>
      </c>
      <c r="BF18" s="69">
        <v>360.32134593461785</v>
      </c>
      <c r="BG18" s="70">
        <v>502.23317399848702</v>
      </c>
      <c r="BH18" s="69">
        <v>129.51403472157324</v>
      </c>
      <c r="BI18" s="69">
        <v>90.662919562406643</v>
      </c>
      <c r="BJ18" s="69">
        <v>168.36514988073984</v>
      </c>
      <c r="BK18" s="72">
        <v>203.29155842021672</v>
      </c>
      <c r="BL18" s="69">
        <v>174.77241562845452</v>
      </c>
      <c r="BM18" s="70">
        <v>231.81070121197891</v>
      </c>
      <c r="BN18" s="69">
        <v>302.06676796003143</v>
      </c>
      <c r="BO18" s="69">
        <v>256.12033592203494</v>
      </c>
      <c r="BP18" s="70">
        <v>348.01319999802791</v>
      </c>
    </row>
    <row r="19" spans="1:68" x14ac:dyDescent="0.2">
      <c r="A19" s="67" t="s">
        <v>69</v>
      </c>
      <c r="B19" s="71">
        <v>15</v>
      </c>
      <c r="C19" s="69">
        <v>9207.5434999999998</v>
      </c>
      <c r="D19" s="69">
        <v>8568.8607493812615</v>
      </c>
      <c r="E19" s="70">
        <v>9846.226250618738</v>
      </c>
      <c r="F19" s="72">
        <v>8263.4699999999993</v>
      </c>
      <c r="G19" s="69">
        <v>7602.4123540242872</v>
      </c>
      <c r="H19" s="70">
        <v>8924.5276459757115</v>
      </c>
      <c r="I19" s="69">
        <v>944.07349999999997</v>
      </c>
      <c r="J19" s="69">
        <v>778.6414156982886</v>
      </c>
      <c r="K19" s="70">
        <v>1109.5055843017115</v>
      </c>
      <c r="M19" s="67" t="s">
        <v>69</v>
      </c>
      <c r="N19" s="68">
        <f t="shared" si="0"/>
        <v>15</v>
      </c>
      <c r="O19" s="72">
        <v>1253.68</v>
      </c>
      <c r="P19" s="69">
        <v>1095.8047186877113</v>
      </c>
      <c r="Q19" s="70">
        <v>1411.5552813122888</v>
      </c>
      <c r="R19" s="69">
        <v>499.67419999999998</v>
      </c>
      <c r="S19" s="69">
        <v>415.71251210916847</v>
      </c>
      <c r="T19" s="69">
        <v>583.63588789083144</v>
      </c>
      <c r="U19" s="72">
        <v>1449.1</v>
      </c>
      <c r="V19" s="69">
        <v>1313.6007853262731</v>
      </c>
      <c r="W19" s="70">
        <v>1584.5992146737267</v>
      </c>
      <c r="X19" s="69">
        <v>1589.18</v>
      </c>
      <c r="Y19" s="69">
        <v>1389.0456603074615</v>
      </c>
      <c r="Z19" s="69">
        <v>1789.3143396925386</v>
      </c>
      <c r="AA19" s="72">
        <v>1021.37</v>
      </c>
      <c r="AB19" s="69">
        <v>892.51228407402004</v>
      </c>
      <c r="AC19" s="70">
        <v>1150.22771592598</v>
      </c>
      <c r="AD19" s="69">
        <v>737.12130000000002</v>
      </c>
      <c r="AE19" s="69">
        <v>642.64746848492848</v>
      </c>
      <c r="AF19" s="69">
        <v>831.59513151507156</v>
      </c>
      <c r="AG19" s="72">
        <v>254.23060000000001</v>
      </c>
      <c r="AH19" s="69">
        <v>203.89194743979255</v>
      </c>
      <c r="AI19" s="70">
        <v>304.56925256020747</v>
      </c>
      <c r="AJ19" s="69">
        <v>614.77179999999998</v>
      </c>
      <c r="AK19" s="69">
        <v>497.12255282839897</v>
      </c>
      <c r="AL19" s="69">
        <v>732.421047171601</v>
      </c>
      <c r="AM19" s="72">
        <v>844.33360000000005</v>
      </c>
      <c r="AN19" s="69">
        <v>722.4227618584024</v>
      </c>
      <c r="AO19" s="70">
        <v>966.2444381415977</v>
      </c>
      <c r="AQ19" s="67" t="s">
        <v>69</v>
      </c>
      <c r="AR19" s="68">
        <f t="shared" si="1"/>
        <v>15</v>
      </c>
      <c r="AS19" s="72">
        <v>107.352160009269</v>
      </c>
      <c r="AT19" s="69">
        <v>64.840741295624099</v>
      </c>
      <c r="AU19" s="70">
        <v>149.8635787229139</v>
      </c>
      <c r="AV19" s="69">
        <v>520.76257555536063</v>
      </c>
      <c r="AW19" s="69">
        <v>435.05896369946299</v>
      </c>
      <c r="AX19" s="69">
        <v>606.46618741125826</v>
      </c>
      <c r="AY19" s="72">
        <v>384.45229189459218</v>
      </c>
      <c r="AZ19" s="69">
        <v>324.07390763193246</v>
      </c>
      <c r="BA19" s="70">
        <v>444.8306761572519</v>
      </c>
      <c r="BB19" s="69">
        <v>411.6028579402759</v>
      </c>
      <c r="BC19" s="69">
        <v>352.97244498799591</v>
      </c>
      <c r="BD19" s="69">
        <v>470.23327089255588</v>
      </c>
      <c r="BE19" s="72">
        <v>394.68031253314177</v>
      </c>
      <c r="BF19" s="69">
        <v>322.401211472402</v>
      </c>
      <c r="BG19" s="70">
        <v>466.95941359388155</v>
      </c>
      <c r="BH19" s="69">
        <v>141.68911434110817</v>
      </c>
      <c r="BI19" s="69">
        <v>102.11350296010315</v>
      </c>
      <c r="BJ19" s="69">
        <v>181.26472572211318</v>
      </c>
      <c r="BK19" s="72">
        <v>188.18142060485869</v>
      </c>
      <c r="BL19" s="69">
        <v>159.13045237853555</v>
      </c>
      <c r="BM19" s="70">
        <v>217.23238883118182</v>
      </c>
      <c r="BN19" s="69">
        <v>327.69076597747409</v>
      </c>
      <c r="BO19" s="69">
        <v>281.73846042584694</v>
      </c>
      <c r="BP19" s="70">
        <v>373.64307152910123</v>
      </c>
    </row>
    <row r="20" spans="1:68" x14ac:dyDescent="0.2">
      <c r="A20" s="67" t="s">
        <v>70</v>
      </c>
      <c r="B20" s="71">
        <v>16</v>
      </c>
      <c r="C20" s="69">
        <v>9212.3746999999985</v>
      </c>
      <c r="D20" s="69">
        <v>8573.6919493812602</v>
      </c>
      <c r="E20" s="70">
        <v>9851.0574506187368</v>
      </c>
      <c r="F20" s="72">
        <v>8242.7199999999993</v>
      </c>
      <c r="G20" s="69">
        <v>7581.6623540242872</v>
      </c>
      <c r="H20" s="70">
        <v>8903.7776459757115</v>
      </c>
      <c r="I20" s="69">
        <v>969.65469999999993</v>
      </c>
      <c r="J20" s="69">
        <v>804.22261569828856</v>
      </c>
      <c r="K20" s="70">
        <v>1135.0867843017113</v>
      </c>
      <c r="M20" s="67" t="s">
        <v>70</v>
      </c>
      <c r="N20" s="68">
        <f t="shared" si="0"/>
        <v>16</v>
      </c>
      <c r="O20" s="72">
        <v>1252.78</v>
      </c>
      <c r="P20" s="69">
        <v>1094.9047186877112</v>
      </c>
      <c r="Q20" s="70">
        <v>1410.6552813122887</v>
      </c>
      <c r="R20" s="69">
        <v>499.31639999999999</v>
      </c>
      <c r="S20" s="69">
        <v>415.35471210916847</v>
      </c>
      <c r="T20" s="69">
        <v>583.27808789083144</v>
      </c>
      <c r="U20" s="72">
        <v>1448.07</v>
      </c>
      <c r="V20" s="69">
        <v>1312.5707853262732</v>
      </c>
      <c r="W20" s="70">
        <v>1583.5692146737267</v>
      </c>
      <c r="X20" s="69">
        <v>1575.13</v>
      </c>
      <c r="Y20" s="69">
        <v>1374.9956603074615</v>
      </c>
      <c r="Z20" s="69">
        <v>1775.2643396925387</v>
      </c>
      <c r="AA20" s="72">
        <v>1020.64</v>
      </c>
      <c r="AB20" s="69">
        <v>891.78228407402003</v>
      </c>
      <c r="AC20" s="70">
        <v>1149.4977159259799</v>
      </c>
      <c r="AD20" s="69">
        <v>736.59339999999997</v>
      </c>
      <c r="AE20" s="69">
        <v>642.11956848492844</v>
      </c>
      <c r="AF20" s="69">
        <v>831.06723151507151</v>
      </c>
      <c r="AG20" s="72">
        <v>259.56700000000001</v>
      </c>
      <c r="AH20" s="69">
        <v>209.22834743979254</v>
      </c>
      <c r="AI20" s="70">
        <v>309.9056525602075</v>
      </c>
      <c r="AJ20" s="69">
        <v>614.33150000000001</v>
      </c>
      <c r="AK20" s="69">
        <v>496.68225282839899</v>
      </c>
      <c r="AL20" s="69">
        <v>731.98074717160102</v>
      </c>
      <c r="AM20" s="72">
        <v>836.28729999999996</v>
      </c>
      <c r="AN20" s="69">
        <v>714.37646185840231</v>
      </c>
      <c r="AO20" s="70">
        <v>958.19813814159761</v>
      </c>
      <c r="AQ20" s="67" t="s">
        <v>70</v>
      </c>
      <c r="AR20" s="68">
        <f t="shared" si="1"/>
        <v>16</v>
      </c>
      <c r="AS20" s="72">
        <v>114.05933696234722</v>
      </c>
      <c r="AT20" s="69">
        <v>70.777943000493423</v>
      </c>
      <c r="AU20" s="70">
        <v>157.34073092420101</v>
      </c>
      <c r="AV20" s="69">
        <v>492.88049290748756</v>
      </c>
      <c r="AW20" s="69">
        <v>405.6246002336843</v>
      </c>
      <c r="AX20" s="69">
        <v>580.13638558129082</v>
      </c>
      <c r="AY20" s="72">
        <v>430.67046052795735</v>
      </c>
      <c r="AZ20" s="69">
        <v>369.19849099301473</v>
      </c>
      <c r="BA20" s="70">
        <v>492.14243006289996</v>
      </c>
      <c r="BB20" s="69">
        <v>405.990441235106</v>
      </c>
      <c r="BC20" s="69">
        <v>346.29810261364031</v>
      </c>
      <c r="BD20" s="69">
        <v>465.6827798565717</v>
      </c>
      <c r="BE20" s="72">
        <v>412.83029884327692</v>
      </c>
      <c r="BF20" s="69">
        <v>339.24206436700854</v>
      </c>
      <c r="BG20" s="70">
        <v>486.4185333195453</v>
      </c>
      <c r="BH20" s="69">
        <v>116.47424855486386</v>
      </c>
      <c r="BI20" s="69">
        <v>76.181835850398727</v>
      </c>
      <c r="BJ20" s="69">
        <v>156.766661259329</v>
      </c>
      <c r="BK20" s="72">
        <v>155.25258924256246</v>
      </c>
      <c r="BL20" s="69">
        <v>125.67544411724084</v>
      </c>
      <c r="BM20" s="70">
        <v>184.8297343678841</v>
      </c>
      <c r="BN20" s="69">
        <v>318.81464633151683</v>
      </c>
      <c r="BO20" s="69">
        <v>272.85571103565059</v>
      </c>
      <c r="BP20" s="70">
        <v>364.77358162738307</v>
      </c>
    </row>
    <row r="21" spans="1:68" x14ac:dyDescent="0.2">
      <c r="A21" s="67" t="s">
        <v>71</v>
      </c>
      <c r="B21" s="71">
        <v>17</v>
      </c>
      <c r="C21" s="69">
        <v>9431.3341</v>
      </c>
      <c r="D21" s="69">
        <v>8792.6513493812618</v>
      </c>
      <c r="E21" s="70">
        <v>10070.016850618738</v>
      </c>
      <c r="F21" s="72">
        <v>8361.86</v>
      </c>
      <c r="G21" s="69">
        <v>7700.8023540242884</v>
      </c>
      <c r="H21" s="70">
        <v>9022.9176459757127</v>
      </c>
      <c r="I21" s="69">
        <v>1069.4740999999999</v>
      </c>
      <c r="J21" s="69">
        <v>904.04201569828854</v>
      </c>
      <c r="K21" s="70">
        <v>1234.9061843017114</v>
      </c>
      <c r="M21" s="67" t="s">
        <v>71</v>
      </c>
      <c r="N21" s="68">
        <f t="shared" si="0"/>
        <v>17</v>
      </c>
      <c r="O21" s="72">
        <v>1271.98</v>
      </c>
      <c r="P21" s="69">
        <v>1114.1047186877113</v>
      </c>
      <c r="Q21" s="70">
        <v>1429.8552813122888</v>
      </c>
      <c r="R21" s="69">
        <v>506.96609999999998</v>
      </c>
      <c r="S21" s="69">
        <v>423.00441210916847</v>
      </c>
      <c r="T21" s="69">
        <v>590.9277878908315</v>
      </c>
      <c r="U21" s="72">
        <v>1470.25</v>
      </c>
      <c r="V21" s="69">
        <v>1334.7507853262732</v>
      </c>
      <c r="W21" s="70">
        <v>1605.7492146737268</v>
      </c>
      <c r="X21" s="69">
        <v>1564.14</v>
      </c>
      <c r="Y21" s="69">
        <v>1364.0056603074615</v>
      </c>
      <c r="Z21" s="69">
        <v>1764.2743396925387</v>
      </c>
      <c r="AA21" s="72">
        <v>1036.28</v>
      </c>
      <c r="AB21" s="69">
        <v>907.42228407402013</v>
      </c>
      <c r="AC21" s="70">
        <v>1165.1377159259798</v>
      </c>
      <c r="AD21" s="69">
        <v>747.87840000000006</v>
      </c>
      <c r="AE21" s="69">
        <v>653.40456848492852</v>
      </c>
      <c r="AF21" s="69">
        <v>842.35223151507159</v>
      </c>
      <c r="AG21" s="72">
        <v>265.59820000000002</v>
      </c>
      <c r="AH21" s="69">
        <v>215.25954743979256</v>
      </c>
      <c r="AI21" s="70">
        <v>315.93685256020751</v>
      </c>
      <c r="AJ21" s="69">
        <v>623.74339999999995</v>
      </c>
      <c r="AK21" s="69">
        <v>506.09415282839893</v>
      </c>
      <c r="AL21" s="69">
        <v>741.39264717160097</v>
      </c>
      <c r="AM21" s="72">
        <v>875.02269999999999</v>
      </c>
      <c r="AN21" s="69">
        <v>753.11186185840234</v>
      </c>
      <c r="AO21" s="70">
        <v>996.93353814159764</v>
      </c>
      <c r="AQ21" s="67" t="s">
        <v>71</v>
      </c>
      <c r="AR21" s="68">
        <f t="shared" si="1"/>
        <v>17</v>
      </c>
      <c r="AS21" s="72">
        <v>111.62930455209457</v>
      </c>
      <c r="AT21" s="69">
        <v>67.585746358096316</v>
      </c>
      <c r="AU21" s="70">
        <v>155.67286274609282</v>
      </c>
      <c r="AV21" s="69">
        <v>512.39475849537246</v>
      </c>
      <c r="AW21" s="69">
        <v>423.60233212077344</v>
      </c>
      <c r="AX21" s="69">
        <v>601.18718486997147</v>
      </c>
      <c r="AY21" s="72">
        <v>440.8092102689576</v>
      </c>
      <c r="AZ21" s="69">
        <v>378.25474934059315</v>
      </c>
      <c r="BA21" s="70">
        <v>503.36367119732205</v>
      </c>
      <c r="BB21" s="69">
        <v>389.47925545670358</v>
      </c>
      <c r="BC21" s="69">
        <v>328.73576387398083</v>
      </c>
      <c r="BD21" s="69">
        <v>450.22274703942634</v>
      </c>
      <c r="BE21" s="72">
        <v>424.46749108191045</v>
      </c>
      <c r="BF21" s="69">
        <v>349.5834036977181</v>
      </c>
      <c r="BG21" s="70">
        <v>499.35157846610281</v>
      </c>
      <c r="BH21" s="69">
        <v>129.32504251786781</v>
      </c>
      <c r="BI21" s="69">
        <v>88.323100082978286</v>
      </c>
      <c r="BJ21" s="69">
        <v>170.32698495275736</v>
      </c>
      <c r="BK21" s="72">
        <v>185.2593996611941</v>
      </c>
      <c r="BL21" s="69">
        <v>155.16141543990125</v>
      </c>
      <c r="BM21" s="70">
        <v>215.35738388248694</v>
      </c>
      <c r="BN21" s="69">
        <v>306.20711588089858</v>
      </c>
      <c r="BO21" s="69">
        <v>260.24074906751986</v>
      </c>
      <c r="BP21" s="70">
        <v>352.17348269427731</v>
      </c>
    </row>
    <row r="22" spans="1:68" x14ac:dyDescent="0.2">
      <c r="A22" s="67" t="s">
        <v>72</v>
      </c>
      <c r="B22" s="71">
        <v>18</v>
      </c>
      <c r="C22" s="69">
        <v>9981.4233999999997</v>
      </c>
      <c r="D22" s="69">
        <v>9342.7406493812614</v>
      </c>
      <c r="E22" s="70">
        <v>10620.106150618738</v>
      </c>
      <c r="F22" s="72">
        <v>8845.39</v>
      </c>
      <c r="G22" s="69">
        <v>8184.3323540242873</v>
      </c>
      <c r="H22" s="70">
        <v>9506.4476459757116</v>
      </c>
      <c r="I22" s="69">
        <v>1136.0334</v>
      </c>
      <c r="J22" s="69">
        <v>970.60131569828866</v>
      </c>
      <c r="K22" s="70">
        <v>1301.4654843017115</v>
      </c>
      <c r="M22" s="67" t="s">
        <v>72</v>
      </c>
      <c r="N22" s="68">
        <f t="shared" si="0"/>
        <v>18</v>
      </c>
      <c r="O22" s="72">
        <v>1349.85</v>
      </c>
      <c r="P22" s="69">
        <v>1191.9747186877112</v>
      </c>
      <c r="Q22" s="70">
        <v>1507.7252813122886</v>
      </c>
      <c r="R22" s="69">
        <v>538.00509999999997</v>
      </c>
      <c r="S22" s="69">
        <v>454.04341210916846</v>
      </c>
      <c r="T22" s="69">
        <v>621.96678789083148</v>
      </c>
      <c r="U22" s="72">
        <v>1560.27</v>
      </c>
      <c r="V22" s="69">
        <v>1424.7707853262732</v>
      </c>
      <c r="W22" s="70">
        <v>1695.7692146737268</v>
      </c>
      <c r="X22" s="69">
        <v>1652.92</v>
      </c>
      <c r="Y22" s="69">
        <v>1452.7856603074615</v>
      </c>
      <c r="Z22" s="69">
        <v>1853.0543396925386</v>
      </c>
      <c r="AA22" s="72">
        <v>1099.73</v>
      </c>
      <c r="AB22" s="69">
        <v>970.87228407402017</v>
      </c>
      <c r="AC22" s="70">
        <v>1228.5877159259799</v>
      </c>
      <c r="AD22" s="69">
        <v>793.66719999999998</v>
      </c>
      <c r="AE22" s="69">
        <v>699.19336848492844</v>
      </c>
      <c r="AF22" s="69">
        <v>888.14103151507152</v>
      </c>
      <c r="AG22" s="72">
        <v>263.66800000000001</v>
      </c>
      <c r="AH22" s="69">
        <v>213.32934743979254</v>
      </c>
      <c r="AI22" s="70">
        <v>314.0066525602075</v>
      </c>
      <c r="AJ22" s="69">
        <v>661.93200000000002</v>
      </c>
      <c r="AK22" s="69">
        <v>544.282752828399</v>
      </c>
      <c r="AL22" s="69">
        <v>779.58124717160104</v>
      </c>
      <c r="AM22" s="72">
        <v>925.35749999999996</v>
      </c>
      <c r="AN22" s="69">
        <v>803.44666185840231</v>
      </c>
      <c r="AO22" s="70">
        <v>1047.2683381415975</v>
      </c>
      <c r="AQ22" s="67" t="s">
        <v>72</v>
      </c>
      <c r="AR22" s="68">
        <f t="shared" si="1"/>
        <v>18</v>
      </c>
      <c r="AS22" s="72">
        <v>113.87155465088631</v>
      </c>
      <c r="AT22" s="69">
        <v>69.073223726812046</v>
      </c>
      <c r="AU22" s="70">
        <v>158.66988557496057</v>
      </c>
      <c r="AV22" s="69">
        <v>532.0578992511571</v>
      </c>
      <c r="AW22" s="69">
        <v>441.74384054681673</v>
      </c>
      <c r="AX22" s="69">
        <v>622.37195795549746</v>
      </c>
      <c r="AY22" s="72">
        <v>439.78502301611053</v>
      </c>
      <c r="AZ22" s="69">
        <v>376.15856874321724</v>
      </c>
      <c r="BA22" s="70">
        <v>503.41147728900381</v>
      </c>
      <c r="BB22" s="69">
        <v>408.72325439700967</v>
      </c>
      <c r="BC22" s="69">
        <v>346.9388039804366</v>
      </c>
      <c r="BD22" s="69">
        <v>470.50770481358273</v>
      </c>
      <c r="BE22" s="72">
        <v>431.02530953707674</v>
      </c>
      <c r="BF22" s="69">
        <v>354.85793648315575</v>
      </c>
      <c r="BG22" s="70">
        <v>507.19268259099772</v>
      </c>
      <c r="BH22" s="69">
        <v>126.08342686100549</v>
      </c>
      <c r="BI22" s="69">
        <v>84.378835746059536</v>
      </c>
      <c r="BJ22" s="69">
        <v>167.78801797595145</v>
      </c>
      <c r="BK22" s="72">
        <v>195.52391286342154</v>
      </c>
      <c r="BL22" s="69">
        <v>164.9101406664972</v>
      </c>
      <c r="BM22" s="70">
        <v>226.13768506034589</v>
      </c>
      <c r="BN22" s="69">
        <v>356.56799546805445</v>
      </c>
      <c r="BO22" s="69">
        <v>310.59334989107566</v>
      </c>
      <c r="BP22" s="70">
        <v>402.54264104503324</v>
      </c>
    </row>
    <row r="23" spans="1:68" x14ac:dyDescent="0.2">
      <c r="A23" s="67" t="s">
        <v>73</v>
      </c>
      <c r="B23" s="71">
        <v>19</v>
      </c>
      <c r="C23" s="69">
        <v>9874.9835000000003</v>
      </c>
      <c r="D23" s="69">
        <v>9236.300749381262</v>
      </c>
      <c r="E23" s="70">
        <v>10513.666250618739</v>
      </c>
      <c r="F23" s="72">
        <v>8903.57</v>
      </c>
      <c r="G23" s="69">
        <v>8242.5123540242876</v>
      </c>
      <c r="H23" s="70">
        <v>9564.6276459757119</v>
      </c>
      <c r="I23" s="69">
        <v>971.4135</v>
      </c>
      <c r="J23" s="69">
        <v>805.98141569828863</v>
      </c>
      <c r="K23" s="70">
        <v>1136.8455843017114</v>
      </c>
      <c r="M23" s="67" t="s">
        <v>73</v>
      </c>
      <c r="N23" s="68">
        <f t="shared" si="0"/>
        <v>19</v>
      </c>
      <c r="O23" s="72">
        <v>1362.45</v>
      </c>
      <c r="P23" s="69">
        <v>1204.5747186877113</v>
      </c>
      <c r="Q23" s="70">
        <v>1520.3252813122888</v>
      </c>
      <c r="R23" s="69">
        <v>543.02459999999996</v>
      </c>
      <c r="S23" s="69">
        <v>459.06291210916845</v>
      </c>
      <c r="T23" s="69">
        <v>626.98628789083148</v>
      </c>
      <c r="U23" s="72">
        <v>1574.83</v>
      </c>
      <c r="V23" s="69">
        <v>1439.3307853262731</v>
      </c>
      <c r="W23" s="70">
        <v>1710.3292146737267</v>
      </c>
      <c r="X23" s="69">
        <v>1635.13</v>
      </c>
      <c r="Y23" s="69">
        <v>1434.9956603074615</v>
      </c>
      <c r="Z23" s="69">
        <v>1835.2643396925387</v>
      </c>
      <c r="AA23" s="72">
        <v>1109.99</v>
      </c>
      <c r="AB23" s="69">
        <v>981.13228407402016</v>
      </c>
      <c r="AC23" s="70">
        <v>1238.8477159259799</v>
      </c>
      <c r="AD23" s="69">
        <v>801.07190000000003</v>
      </c>
      <c r="AE23" s="69">
        <v>706.59806848492849</v>
      </c>
      <c r="AF23" s="69">
        <v>895.54573151507157</v>
      </c>
      <c r="AG23" s="72">
        <v>267.45639999999997</v>
      </c>
      <c r="AH23" s="69">
        <v>217.11774743979251</v>
      </c>
      <c r="AI23" s="70">
        <v>317.79505256020741</v>
      </c>
      <c r="AJ23" s="69">
        <v>668.10770000000002</v>
      </c>
      <c r="AK23" s="69">
        <v>550.458452828399</v>
      </c>
      <c r="AL23" s="69">
        <v>785.75694717160104</v>
      </c>
      <c r="AM23" s="72">
        <v>941.52480000000003</v>
      </c>
      <c r="AN23" s="69">
        <v>819.61396185840238</v>
      </c>
      <c r="AO23" s="70">
        <v>1063.4356381415976</v>
      </c>
      <c r="AQ23" s="67" t="s">
        <v>73</v>
      </c>
      <c r="AR23" s="68">
        <f t="shared" si="1"/>
        <v>19</v>
      </c>
      <c r="AS23" s="72">
        <v>146.49757291160861</v>
      </c>
      <c r="AT23" s="69">
        <v>100.95147279227071</v>
      </c>
      <c r="AU23" s="70">
        <v>192.04367303094654</v>
      </c>
      <c r="AV23" s="69">
        <v>592.93726526506896</v>
      </c>
      <c r="AW23" s="69">
        <v>501.11569345465335</v>
      </c>
      <c r="AX23" s="69">
        <v>684.75883707548451</v>
      </c>
      <c r="AY23" s="72">
        <v>427.8255656787295</v>
      </c>
      <c r="AZ23" s="69">
        <v>363.13706508563388</v>
      </c>
      <c r="BA23" s="70">
        <v>492.51406627182513</v>
      </c>
      <c r="BB23" s="69">
        <v>428.36383756097206</v>
      </c>
      <c r="BC23" s="69">
        <v>365.54808736570612</v>
      </c>
      <c r="BD23" s="69">
        <v>491.17958775623799</v>
      </c>
      <c r="BE23" s="72">
        <v>460.78087573249587</v>
      </c>
      <c r="BF23" s="69">
        <v>383.34212461428035</v>
      </c>
      <c r="BG23" s="70">
        <v>538.21962685071139</v>
      </c>
      <c r="BH23" s="69">
        <v>143.63812531570073</v>
      </c>
      <c r="BI23" s="69">
        <v>101.23740539654382</v>
      </c>
      <c r="BJ23" s="69">
        <v>186.03884523485766</v>
      </c>
      <c r="BK23" s="72">
        <v>192.95105161591118</v>
      </c>
      <c r="BL23" s="69">
        <v>161.82627743905869</v>
      </c>
      <c r="BM23" s="70">
        <v>224.07582579276368</v>
      </c>
      <c r="BN23" s="69">
        <v>366.60856065838783</v>
      </c>
      <c r="BO23" s="69">
        <v>320.62474367685485</v>
      </c>
      <c r="BP23" s="70">
        <v>412.59237763992081</v>
      </c>
    </row>
    <row r="24" spans="1:68" x14ac:dyDescent="0.2">
      <c r="A24" s="67" t="s">
        <v>74</v>
      </c>
      <c r="B24" s="71">
        <v>20</v>
      </c>
      <c r="C24" s="69">
        <v>9903.1175999999996</v>
      </c>
      <c r="D24" s="69">
        <v>9264.4348493812613</v>
      </c>
      <c r="E24" s="70">
        <v>10541.800350618738</v>
      </c>
      <c r="F24" s="72">
        <v>8950.74</v>
      </c>
      <c r="G24" s="69">
        <v>8289.6823540242876</v>
      </c>
      <c r="H24" s="70">
        <v>9611.7976459757119</v>
      </c>
      <c r="I24" s="69">
        <v>952.37760000000003</v>
      </c>
      <c r="J24" s="69">
        <v>786.94551569828866</v>
      </c>
      <c r="K24" s="70">
        <v>1117.8096843017115</v>
      </c>
      <c r="M24" s="67" t="s">
        <v>74</v>
      </c>
      <c r="N24" s="68">
        <f t="shared" si="0"/>
        <v>20</v>
      </c>
      <c r="O24" s="72">
        <v>1358.21</v>
      </c>
      <c r="P24" s="69">
        <v>1200.3347186877113</v>
      </c>
      <c r="Q24" s="70">
        <v>1516.0852813122888</v>
      </c>
      <c r="R24" s="69">
        <v>541.33609999999999</v>
      </c>
      <c r="S24" s="69">
        <v>457.37441210916847</v>
      </c>
      <c r="T24" s="69">
        <v>625.2977878908315</v>
      </c>
      <c r="U24" s="72">
        <v>1569.93</v>
      </c>
      <c r="V24" s="69">
        <v>1434.4307853262733</v>
      </c>
      <c r="W24" s="70">
        <v>1705.4292146737268</v>
      </c>
      <c r="X24" s="69">
        <v>1669.14</v>
      </c>
      <c r="Y24" s="69">
        <v>1469.0056603074615</v>
      </c>
      <c r="Z24" s="69">
        <v>1869.2743396925387</v>
      </c>
      <c r="AA24" s="72">
        <v>1106.53</v>
      </c>
      <c r="AB24" s="69">
        <v>977.67228407402013</v>
      </c>
      <c r="AC24" s="70">
        <v>1235.3877159259798</v>
      </c>
      <c r="AD24" s="69">
        <v>798.58109999999999</v>
      </c>
      <c r="AE24" s="69">
        <v>704.10726848492845</v>
      </c>
      <c r="AF24" s="69">
        <v>893.05493151507153</v>
      </c>
      <c r="AG24" s="72">
        <v>279.08319999999998</v>
      </c>
      <c r="AH24" s="69">
        <v>228.74454743979251</v>
      </c>
      <c r="AI24" s="70">
        <v>329.42185256020741</v>
      </c>
      <c r="AJ24" s="69">
        <v>666.03030000000001</v>
      </c>
      <c r="AK24" s="69">
        <v>548.38105282839899</v>
      </c>
      <c r="AL24" s="69">
        <v>783.67954717160103</v>
      </c>
      <c r="AM24" s="72">
        <v>961.90009999999995</v>
      </c>
      <c r="AN24" s="69">
        <v>839.9892618584023</v>
      </c>
      <c r="AO24" s="70">
        <v>1083.8109381415975</v>
      </c>
      <c r="AQ24" s="67" t="s">
        <v>74</v>
      </c>
      <c r="AR24" s="68">
        <f t="shared" si="1"/>
        <v>20</v>
      </c>
      <c r="AS24" s="72">
        <v>121.0697390524214</v>
      </c>
      <c r="AT24" s="69">
        <v>74.782513675466234</v>
      </c>
      <c r="AU24" s="70">
        <v>167.35696442937655</v>
      </c>
      <c r="AV24" s="69">
        <v>633.77412176944301</v>
      </c>
      <c r="AW24" s="69">
        <v>540.45843112372631</v>
      </c>
      <c r="AX24" s="69">
        <v>727.08981241515971</v>
      </c>
      <c r="AY24" s="72">
        <v>460.12297676599007</v>
      </c>
      <c r="AZ24" s="69">
        <v>394.38186614610146</v>
      </c>
      <c r="BA24" s="70">
        <v>525.86408738587875</v>
      </c>
      <c r="BB24" s="69">
        <v>410.54971240921952</v>
      </c>
      <c r="BC24" s="69">
        <v>346.71182554530566</v>
      </c>
      <c r="BD24" s="69">
        <v>474.38759927313339</v>
      </c>
      <c r="BE24" s="72">
        <v>447.52784879428623</v>
      </c>
      <c r="BF24" s="69">
        <v>368.82901582006832</v>
      </c>
      <c r="BG24" s="70">
        <v>526.22668176850414</v>
      </c>
      <c r="BH24" s="69">
        <v>132.27218470453471</v>
      </c>
      <c r="BI24" s="69">
        <v>89.181521093362335</v>
      </c>
      <c r="BJ24" s="69">
        <v>175.36284831570708</v>
      </c>
      <c r="BK24" s="72">
        <v>195.4571915946554</v>
      </c>
      <c r="BL24" s="69">
        <v>163.82595569617013</v>
      </c>
      <c r="BM24" s="70">
        <v>227.08842749314067</v>
      </c>
      <c r="BN24" s="69">
        <v>379.25258897488862</v>
      </c>
      <c r="BO24" s="69">
        <v>333.25866263944391</v>
      </c>
      <c r="BP24" s="70">
        <v>425.24651531033334</v>
      </c>
    </row>
    <row r="25" spans="1:68" x14ac:dyDescent="0.2">
      <c r="A25" s="67" t="s">
        <v>75</v>
      </c>
      <c r="B25" s="71">
        <v>21</v>
      </c>
      <c r="C25" s="69">
        <v>9696.4508999999998</v>
      </c>
      <c r="D25" s="69">
        <v>9057.7681493812615</v>
      </c>
      <c r="E25" s="70">
        <v>10335.133650618738</v>
      </c>
      <c r="F25" s="72">
        <v>8718.92</v>
      </c>
      <c r="G25" s="69">
        <v>8057.8623540242879</v>
      </c>
      <c r="H25" s="70">
        <v>9379.9776459757122</v>
      </c>
      <c r="I25" s="69">
        <v>977.53089999999997</v>
      </c>
      <c r="J25" s="69">
        <v>812.0988156982886</v>
      </c>
      <c r="K25" s="70">
        <v>1142.9629843017115</v>
      </c>
      <c r="M25" s="67" t="s">
        <v>75</v>
      </c>
      <c r="N25" s="68">
        <f t="shared" si="0"/>
        <v>21</v>
      </c>
      <c r="O25" s="72">
        <v>1328.67</v>
      </c>
      <c r="P25" s="69">
        <v>1170.7947186877113</v>
      </c>
      <c r="Q25" s="70">
        <v>1486.5452813122888</v>
      </c>
      <c r="R25" s="69">
        <v>529.56100000000004</v>
      </c>
      <c r="S25" s="69">
        <v>445.59931210916852</v>
      </c>
      <c r="T25" s="69">
        <v>613.52268789083155</v>
      </c>
      <c r="U25" s="72">
        <v>1535.78</v>
      </c>
      <c r="V25" s="69">
        <v>1400.2807853262732</v>
      </c>
      <c r="W25" s="70">
        <v>1671.2792146737268</v>
      </c>
      <c r="X25" s="69">
        <v>1602.61</v>
      </c>
      <c r="Y25" s="69">
        <v>1402.4756603074613</v>
      </c>
      <c r="Z25" s="69">
        <v>1802.7443396925385</v>
      </c>
      <c r="AA25" s="72">
        <v>1082.46</v>
      </c>
      <c r="AB25" s="69">
        <v>953.60228407402019</v>
      </c>
      <c r="AC25" s="70">
        <v>1211.3177159259799</v>
      </c>
      <c r="AD25" s="69">
        <v>781.21050000000002</v>
      </c>
      <c r="AE25" s="69">
        <v>686.73666848492849</v>
      </c>
      <c r="AF25" s="69">
        <v>875.68433151507156</v>
      </c>
      <c r="AG25" s="72">
        <v>285.33319999999998</v>
      </c>
      <c r="AH25" s="69">
        <v>234.99454743979251</v>
      </c>
      <c r="AI25" s="70">
        <v>335.67185256020741</v>
      </c>
      <c r="AJ25" s="69">
        <v>651.54290000000003</v>
      </c>
      <c r="AK25" s="69">
        <v>533.89365282839901</v>
      </c>
      <c r="AL25" s="69">
        <v>769.19214717160105</v>
      </c>
      <c r="AM25" s="72">
        <v>921.74030000000005</v>
      </c>
      <c r="AN25" s="69">
        <v>799.8294618584024</v>
      </c>
      <c r="AO25" s="70">
        <v>1043.6511381415976</v>
      </c>
      <c r="AQ25" s="67" t="s">
        <v>75</v>
      </c>
      <c r="AR25" s="68">
        <f t="shared" si="1"/>
        <v>21</v>
      </c>
      <c r="AS25" s="72">
        <v>147.12944062000815</v>
      </c>
      <c r="AT25" s="69">
        <v>100.10739991730131</v>
      </c>
      <c r="AU25" s="70">
        <v>194.151481322715</v>
      </c>
      <c r="AV25" s="69">
        <v>613.85740057452801</v>
      </c>
      <c r="AW25" s="69">
        <v>519.06031200398093</v>
      </c>
      <c r="AX25" s="69">
        <v>708.6544891450751</v>
      </c>
      <c r="AY25" s="72">
        <v>456.37764989800172</v>
      </c>
      <c r="AZ25" s="69">
        <v>389.59289116090531</v>
      </c>
      <c r="BA25" s="70">
        <v>523.16240863509813</v>
      </c>
      <c r="BB25" s="69">
        <v>424.82746580630135</v>
      </c>
      <c r="BC25" s="69">
        <v>359.97614473350615</v>
      </c>
      <c r="BD25" s="69">
        <v>489.67878687909655</v>
      </c>
      <c r="BE25" s="72">
        <v>449.03436619368046</v>
      </c>
      <c r="BF25" s="69">
        <v>369.08617968579796</v>
      </c>
      <c r="BG25" s="70">
        <v>528.98255270156289</v>
      </c>
      <c r="BH25" s="69">
        <v>138.92594095833689</v>
      </c>
      <c r="BI25" s="69">
        <v>95.151207827757474</v>
      </c>
      <c r="BJ25" s="69">
        <v>182.70067408891632</v>
      </c>
      <c r="BK25" s="72">
        <v>210.58621539857893</v>
      </c>
      <c r="BL25" s="69">
        <v>178.45282978769708</v>
      </c>
      <c r="BM25" s="70">
        <v>242.71960100946077</v>
      </c>
      <c r="BN25" s="69">
        <v>367.98743941669204</v>
      </c>
      <c r="BO25" s="69">
        <v>321.98242056496565</v>
      </c>
      <c r="BP25" s="70">
        <v>413.99245826841843</v>
      </c>
    </row>
    <row r="26" spans="1:68" x14ac:dyDescent="0.2">
      <c r="A26" s="67" t="s">
        <v>76</v>
      </c>
      <c r="B26" s="71">
        <v>22</v>
      </c>
      <c r="C26" s="69">
        <v>10407.6165</v>
      </c>
      <c r="D26" s="69">
        <v>9768.9337493812618</v>
      </c>
      <c r="E26" s="70">
        <v>11046.299250618738</v>
      </c>
      <c r="F26" s="72">
        <v>9300.4700000000012</v>
      </c>
      <c r="G26" s="69">
        <v>8639.412354024289</v>
      </c>
      <c r="H26" s="70">
        <v>9961.5276459757133</v>
      </c>
      <c r="I26" s="69">
        <v>1107.1464999999998</v>
      </c>
      <c r="J26" s="69">
        <v>941.71441569828846</v>
      </c>
      <c r="K26" s="70">
        <v>1272.5785843017113</v>
      </c>
      <c r="M26" s="67" t="s">
        <v>76</v>
      </c>
      <c r="N26" s="68">
        <f t="shared" si="0"/>
        <v>22</v>
      </c>
      <c r="O26" s="72">
        <v>1419.22</v>
      </c>
      <c r="P26" s="69">
        <v>1261.3447186877113</v>
      </c>
      <c r="Q26" s="70">
        <v>1577.0952813122888</v>
      </c>
      <c r="R26" s="69">
        <v>565.65179999999998</v>
      </c>
      <c r="S26" s="69">
        <v>481.69011210916847</v>
      </c>
      <c r="T26" s="69">
        <v>649.61348789083149</v>
      </c>
      <c r="U26" s="72">
        <v>1640.45</v>
      </c>
      <c r="V26" s="69">
        <v>1504.9507853262733</v>
      </c>
      <c r="W26" s="70">
        <v>1775.9492146737268</v>
      </c>
      <c r="X26" s="69">
        <v>1667.21</v>
      </c>
      <c r="Y26" s="69">
        <v>1467.0756603074615</v>
      </c>
      <c r="Z26" s="69">
        <v>1867.3443396925386</v>
      </c>
      <c r="AA26" s="72">
        <v>1156.24</v>
      </c>
      <c r="AB26" s="69">
        <v>1027.3822840740202</v>
      </c>
      <c r="AC26" s="70">
        <v>1285.0977159259799</v>
      </c>
      <c r="AD26" s="69">
        <v>834.45169999999996</v>
      </c>
      <c r="AE26" s="69">
        <v>739.97786848492842</v>
      </c>
      <c r="AF26" s="69">
        <v>928.9255315150715</v>
      </c>
      <c r="AG26" s="72">
        <v>299.1216</v>
      </c>
      <c r="AH26" s="69">
        <v>248.78294743979254</v>
      </c>
      <c r="AI26" s="70">
        <v>349.46025256020744</v>
      </c>
      <c r="AJ26" s="69">
        <v>695.947</v>
      </c>
      <c r="AK26" s="69">
        <v>578.29775282839898</v>
      </c>
      <c r="AL26" s="69">
        <v>813.59624717160102</v>
      </c>
      <c r="AM26" s="72">
        <v>1022.19</v>
      </c>
      <c r="AN26" s="69">
        <v>900.2791618584024</v>
      </c>
      <c r="AO26" s="70">
        <v>1144.1008381415977</v>
      </c>
      <c r="AQ26" s="67" t="s">
        <v>76</v>
      </c>
      <c r="AR26" s="68">
        <f t="shared" si="1"/>
        <v>22</v>
      </c>
      <c r="AS26" s="72">
        <v>136.17460926794442</v>
      </c>
      <c r="AT26" s="69">
        <v>88.423752317037611</v>
      </c>
      <c r="AU26" s="70">
        <v>183.92546621885123</v>
      </c>
      <c r="AV26" s="69">
        <v>614.45210412915594</v>
      </c>
      <c r="AW26" s="69">
        <v>518.18571185762573</v>
      </c>
      <c r="AX26" s="69">
        <v>710.71849640068615</v>
      </c>
      <c r="AY26" s="72">
        <v>532.9645458644361</v>
      </c>
      <c r="AZ26" s="69">
        <v>465.14465941760363</v>
      </c>
      <c r="BA26" s="70">
        <v>600.78443231126857</v>
      </c>
      <c r="BB26" s="69">
        <v>422.18797098044939</v>
      </c>
      <c r="BC26" s="69">
        <v>356.33148943803712</v>
      </c>
      <c r="BD26" s="69">
        <v>488.04445252286166</v>
      </c>
      <c r="BE26" s="72">
        <v>459.20458767503101</v>
      </c>
      <c r="BF26" s="69">
        <v>378.01724743263799</v>
      </c>
      <c r="BG26" s="70">
        <v>540.39192791742403</v>
      </c>
      <c r="BH26" s="69">
        <v>163.75602022374824</v>
      </c>
      <c r="BI26" s="69">
        <v>119.30280235942678</v>
      </c>
      <c r="BJ26" s="69">
        <v>208.2092380880697</v>
      </c>
      <c r="BK26" s="72">
        <v>228.09988170803791</v>
      </c>
      <c r="BL26" s="69">
        <v>195.46844596592183</v>
      </c>
      <c r="BM26" s="70">
        <v>260.73131745015399</v>
      </c>
      <c r="BN26" s="69">
        <v>373.9105672154293</v>
      </c>
      <c r="BO26" s="69">
        <v>327.89342757676206</v>
      </c>
      <c r="BP26" s="70">
        <v>419.92770685409653</v>
      </c>
    </row>
    <row r="27" spans="1:68" x14ac:dyDescent="0.2">
      <c r="A27" s="67" t="s">
        <v>77</v>
      </c>
      <c r="B27" s="71">
        <v>23</v>
      </c>
      <c r="C27" s="69">
        <v>11021.014399999998</v>
      </c>
      <c r="D27" s="69">
        <v>10382.33164938126</v>
      </c>
      <c r="E27" s="70">
        <v>11659.697150618736</v>
      </c>
      <c r="F27" s="72">
        <v>9922.8499999999985</v>
      </c>
      <c r="G27" s="69">
        <v>9261.7923540242864</v>
      </c>
      <c r="H27" s="70">
        <v>10583.907645975711</v>
      </c>
      <c r="I27" s="69">
        <v>1098.1643999999999</v>
      </c>
      <c r="J27" s="69">
        <v>932.73231569828852</v>
      </c>
      <c r="K27" s="70">
        <v>1263.5964843017114</v>
      </c>
      <c r="M27" s="67" t="s">
        <v>77</v>
      </c>
      <c r="N27" s="68">
        <f t="shared" si="0"/>
        <v>23</v>
      </c>
      <c r="O27" s="72">
        <v>1512.69</v>
      </c>
      <c r="P27" s="69">
        <v>1354.8147186877113</v>
      </c>
      <c r="Q27" s="70">
        <v>1670.5652813122888</v>
      </c>
      <c r="R27" s="69">
        <v>602.90409999999997</v>
      </c>
      <c r="S27" s="69">
        <v>518.94241210916846</v>
      </c>
      <c r="T27" s="69">
        <v>686.86578789083148</v>
      </c>
      <c r="U27" s="72">
        <v>1748.48</v>
      </c>
      <c r="V27" s="69">
        <v>1612.9807853262732</v>
      </c>
      <c r="W27" s="70">
        <v>1883.9792146737268</v>
      </c>
      <c r="X27" s="69">
        <v>1756.51</v>
      </c>
      <c r="Y27" s="69">
        <v>1556.3756603074614</v>
      </c>
      <c r="Z27" s="69">
        <v>1956.6443396925386</v>
      </c>
      <c r="AA27" s="72">
        <v>1232.3800000000001</v>
      </c>
      <c r="AB27" s="69">
        <v>1103.5222840740203</v>
      </c>
      <c r="AC27" s="70">
        <v>1361.23771592598</v>
      </c>
      <c r="AD27" s="69">
        <v>889.40639999999996</v>
      </c>
      <c r="AE27" s="69">
        <v>794.93256848492842</v>
      </c>
      <c r="AF27" s="69">
        <v>983.8802315150715</v>
      </c>
      <c r="AG27" s="72">
        <v>328.5813</v>
      </c>
      <c r="AH27" s="69">
        <v>278.24264743979256</v>
      </c>
      <c r="AI27" s="70">
        <v>378.91995256020743</v>
      </c>
      <c r="AJ27" s="69">
        <v>741.78020000000004</v>
      </c>
      <c r="AK27" s="69">
        <v>624.13095282839902</v>
      </c>
      <c r="AL27" s="69">
        <v>859.42944717160105</v>
      </c>
      <c r="AM27" s="72">
        <v>1110.1099999999999</v>
      </c>
      <c r="AN27" s="69">
        <v>988.19916185840225</v>
      </c>
      <c r="AO27" s="70">
        <v>1232.0208381415976</v>
      </c>
      <c r="AQ27" s="67" t="s">
        <v>77</v>
      </c>
      <c r="AR27" s="68">
        <f t="shared" si="1"/>
        <v>23</v>
      </c>
      <c r="AS27" s="72">
        <v>172.54190634832281</v>
      </c>
      <c r="AT27" s="69">
        <v>124.06794237373992</v>
      </c>
      <c r="AU27" s="70">
        <v>221.0158703229057</v>
      </c>
      <c r="AV27" s="69">
        <v>612.13534805031361</v>
      </c>
      <c r="AW27" s="69">
        <v>514.41116195390885</v>
      </c>
      <c r="AX27" s="69">
        <v>709.85953414671837</v>
      </c>
      <c r="AY27" s="72">
        <v>568.65639747968248</v>
      </c>
      <c r="AZ27" s="69">
        <v>499.80949205631021</v>
      </c>
      <c r="BA27" s="70">
        <v>637.50330290305476</v>
      </c>
      <c r="BB27" s="69">
        <v>468.5671458459019</v>
      </c>
      <c r="BC27" s="69">
        <v>401.7133778169482</v>
      </c>
      <c r="BD27" s="69">
        <v>535.42091387485561</v>
      </c>
      <c r="BE27" s="72">
        <v>507.45172941173496</v>
      </c>
      <c r="BF27" s="69">
        <v>425.03494241777446</v>
      </c>
      <c r="BG27" s="70">
        <v>589.86851640569546</v>
      </c>
      <c r="BH27" s="69">
        <v>180.87607522251326</v>
      </c>
      <c r="BI27" s="69">
        <v>135.74968757412398</v>
      </c>
      <c r="BJ27" s="69">
        <v>226.00246287090255</v>
      </c>
      <c r="BK27" s="72">
        <v>247.2026226240896</v>
      </c>
      <c r="BL27" s="69">
        <v>214.07703825544689</v>
      </c>
      <c r="BM27" s="70">
        <v>280.32820699273231</v>
      </c>
      <c r="BN27" s="69">
        <v>401.03797468870425</v>
      </c>
      <c r="BO27" s="69">
        <v>355.00764099860032</v>
      </c>
      <c r="BP27" s="70">
        <v>447.06830837880818</v>
      </c>
    </row>
    <row r="28" spans="1:68" x14ac:dyDescent="0.2">
      <c r="A28" s="67" t="s">
        <v>78</v>
      </c>
      <c r="B28" s="71">
        <v>24</v>
      </c>
      <c r="C28" s="69">
        <v>11118.391799999999</v>
      </c>
      <c r="D28" s="69">
        <v>10479.709049381261</v>
      </c>
      <c r="E28" s="70">
        <v>11757.074550618738</v>
      </c>
      <c r="F28" s="72">
        <v>10090.279999999999</v>
      </c>
      <c r="G28" s="69">
        <v>9429.2223540242867</v>
      </c>
      <c r="H28" s="70">
        <v>10751.337645975711</v>
      </c>
      <c r="I28" s="69">
        <v>1028.1118000000001</v>
      </c>
      <c r="J28" s="69">
        <v>862.67971569828876</v>
      </c>
      <c r="K28" s="70">
        <v>1193.5438843017116</v>
      </c>
      <c r="M28" s="67" t="s">
        <v>78</v>
      </c>
      <c r="N28" s="68">
        <f t="shared" si="0"/>
        <v>24</v>
      </c>
      <c r="O28" s="72">
        <v>1553.25</v>
      </c>
      <c r="P28" s="69">
        <v>1395.3747186877113</v>
      </c>
      <c r="Q28" s="70">
        <v>1711.1252813122887</v>
      </c>
      <c r="R28" s="69">
        <v>619.07010000000002</v>
      </c>
      <c r="S28" s="69">
        <v>535.10841210916851</v>
      </c>
      <c r="T28" s="69">
        <v>703.03178789083154</v>
      </c>
      <c r="U28" s="72">
        <v>1795.36</v>
      </c>
      <c r="V28" s="69">
        <v>1659.8607853262731</v>
      </c>
      <c r="W28" s="70">
        <v>1930.8592146737267</v>
      </c>
      <c r="X28" s="69">
        <v>1775.71</v>
      </c>
      <c r="Y28" s="69">
        <v>1575.5756603074615</v>
      </c>
      <c r="Z28" s="69">
        <v>1975.8443396925386</v>
      </c>
      <c r="AA28" s="72">
        <v>1265.43</v>
      </c>
      <c r="AB28" s="69">
        <v>1136.5722840740202</v>
      </c>
      <c r="AC28" s="70">
        <v>1394.2877159259799</v>
      </c>
      <c r="AD28" s="69">
        <v>913.25469999999996</v>
      </c>
      <c r="AE28" s="69">
        <v>818.78086848492842</v>
      </c>
      <c r="AF28" s="69">
        <v>1007.7285315150715</v>
      </c>
      <c r="AG28" s="72">
        <v>308.22030000000001</v>
      </c>
      <c r="AH28" s="69">
        <v>257.88164743979257</v>
      </c>
      <c r="AI28" s="70">
        <v>358.55895256020744</v>
      </c>
      <c r="AJ28" s="69">
        <v>761.67</v>
      </c>
      <c r="AK28" s="69">
        <v>644.02075282839894</v>
      </c>
      <c r="AL28" s="69">
        <v>879.31924717160098</v>
      </c>
      <c r="AM28" s="72">
        <v>1098.31</v>
      </c>
      <c r="AN28" s="69">
        <v>976.39916185840229</v>
      </c>
      <c r="AO28" s="70">
        <v>1220.2208381415976</v>
      </c>
      <c r="AQ28" s="67" t="s">
        <v>78</v>
      </c>
      <c r="AR28" s="68">
        <f t="shared" si="1"/>
        <v>24</v>
      </c>
      <c r="AS28" s="72">
        <v>154.14678460794988</v>
      </c>
      <c r="AT28" s="69">
        <v>104.95515208114824</v>
      </c>
      <c r="AU28" s="70">
        <v>203.33841713475152</v>
      </c>
      <c r="AV28" s="69">
        <v>637.18155621157587</v>
      </c>
      <c r="AW28" s="69">
        <v>538.01054032445427</v>
      </c>
      <c r="AX28" s="69">
        <v>736.35257209869746</v>
      </c>
      <c r="AY28" s="72">
        <v>576.26410834707633</v>
      </c>
      <c r="AZ28" s="69">
        <v>506.39790813349794</v>
      </c>
      <c r="BA28" s="70">
        <v>646.13030856065473</v>
      </c>
      <c r="BB28" s="69">
        <v>446.10524713693781</v>
      </c>
      <c r="BC28" s="69">
        <v>378.26169319039616</v>
      </c>
      <c r="BD28" s="69">
        <v>513.94880108347945</v>
      </c>
      <c r="BE28" s="72">
        <v>551.40870520130204</v>
      </c>
      <c r="BF28" s="69">
        <v>467.77171809679373</v>
      </c>
      <c r="BG28" s="70">
        <v>635.04569230581035</v>
      </c>
      <c r="BH28" s="69">
        <v>163.80896956282203</v>
      </c>
      <c r="BI28" s="69">
        <v>118.01447502498046</v>
      </c>
      <c r="BJ28" s="69">
        <v>209.60346410066359</v>
      </c>
      <c r="BK28" s="72">
        <v>248.69072587210064</v>
      </c>
      <c r="BL28" s="69">
        <v>215.07470935749791</v>
      </c>
      <c r="BM28" s="70">
        <v>282.30674238670338</v>
      </c>
      <c r="BN28" s="69">
        <v>449.07103314020054</v>
      </c>
      <c r="BO28" s="69">
        <v>403.0263872648963</v>
      </c>
      <c r="BP28" s="70">
        <v>495.11567901550478</v>
      </c>
    </row>
    <row r="29" spans="1:68" x14ac:dyDescent="0.2">
      <c r="A29" s="67" t="s">
        <v>79</v>
      </c>
      <c r="B29" s="71">
        <v>25</v>
      </c>
      <c r="C29" s="69">
        <v>10971.147000000001</v>
      </c>
      <c r="D29" s="69">
        <v>10332.464249381263</v>
      </c>
      <c r="E29" s="70">
        <v>11609.829750618739</v>
      </c>
      <c r="F29" s="72">
        <v>9943.42</v>
      </c>
      <c r="G29" s="69">
        <v>9282.3623540242879</v>
      </c>
      <c r="H29" s="70">
        <v>10604.477645975712</v>
      </c>
      <c r="I29" s="69">
        <v>1027.7270000000001</v>
      </c>
      <c r="J29" s="69">
        <v>862.29491569828872</v>
      </c>
      <c r="K29" s="70">
        <v>1193.1590843017116</v>
      </c>
      <c r="M29" s="67" t="s">
        <v>79</v>
      </c>
      <c r="N29" s="68">
        <f t="shared" si="0"/>
        <v>25</v>
      </c>
      <c r="O29" s="72">
        <v>1519.04</v>
      </c>
      <c r="P29" s="69">
        <v>1361.1647186877112</v>
      </c>
      <c r="Q29" s="70">
        <v>1676.9152813122887</v>
      </c>
      <c r="R29" s="69">
        <v>605.43809999999996</v>
      </c>
      <c r="S29" s="69">
        <v>521.47641210916845</v>
      </c>
      <c r="T29" s="69">
        <v>689.39978789083148</v>
      </c>
      <c r="U29" s="72">
        <v>1755.83</v>
      </c>
      <c r="V29" s="69">
        <v>1620.3307853262731</v>
      </c>
      <c r="W29" s="70">
        <v>1891.3292146737267</v>
      </c>
      <c r="X29" s="69">
        <v>1769.5</v>
      </c>
      <c r="Y29" s="69">
        <v>1569.3656603074614</v>
      </c>
      <c r="Z29" s="69">
        <v>1969.6343396925386</v>
      </c>
      <c r="AA29" s="72">
        <v>1237.56</v>
      </c>
      <c r="AB29" s="69">
        <v>1108.7022840740201</v>
      </c>
      <c r="AC29" s="70">
        <v>1366.4177159259798</v>
      </c>
      <c r="AD29" s="69">
        <v>893.14459999999997</v>
      </c>
      <c r="AE29" s="69">
        <v>798.67076848492843</v>
      </c>
      <c r="AF29" s="69">
        <v>987.61843151507151</v>
      </c>
      <c r="AG29" s="72">
        <v>312.2149</v>
      </c>
      <c r="AH29" s="69">
        <v>261.87624743979256</v>
      </c>
      <c r="AI29" s="70">
        <v>362.55355256020744</v>
      </c>
      <c r="AJ29" s="69">
        <v>744.89779999999996</v>
      </c>
      <c r="AK29" s="69">
        <v>627.24855282839894</v>
      </c>
      <c r="AL29" s="69">
        <v>862.54704717160098</v>
      </c>
      <c r="AM29" s="72">
        <v>1105.79</v>
      </c>
      <c r="AN29" s="69">
        <v>983.87916185840231</v>
      </c>
      <c r="AO29" s="70">
        <v>1227.7008381415976</v>
      </c>
      <c r="AQ29" s="67" t="s">
        <v>79</v>
      </c>
      <c r="AR29" s="68">
        <f t="shared" si="1"/>
        <v>25</v>
      </c>
      <c r="AS29" s="72">
        <v>152.12830139959922</v>
      </c>
      <c r="AT29" s="69">
        <v>102.22418545222038</v>
      </c>
      <c r="AU29" s="70">
        <v>202.03241734697806</v>
      </c>
      <c r="AV29" s="69">
        <v>570.55041066884667</v>
      </c>
      <c r="AW29" s="69">
        <v>469.94301828857095</v>
      </c>
      <c r="AX29" s="69">
        <v>671.15780304912244</v>
      </c>
      <c r="AY29" s="72">
        <v>576.02755658184924</v>
      </c>
      <c r="AZ29" s="69">
        <v>505.14942594933666</v>
      </c>
      <c r="BA29" s="70">
        <v>646.90568721436182</v>
      </c>
      <c r="BB29" s="69">
        <v>492.71461256665987</v>
      </c>
      <c r="BC29" s="69">
        <v>423.88842387316993</v>
      </c>
      <c r="BD29" s="69">
        <v>561.54080126014981</v>
      </c>
      <c r="BE29" s="72">
        <v>579.18116158182511</v>
      </c>
      <c r="BF29" s="69">
        <v>494.33279027236034</v>
      </c>
      <c r="BG29" s="70">
        <v>664.02953289128993</v>
      </c>
      <c r="BH29" s="69">
        <v>154.08332920728569</v>
      </c>
      <c r="BI29" s="69">
        <v>107.62555483025299</v>
      </c>
      <c r="BJ29" s="69">
        <v>200.54110358431836</v>
      </c>
      <c r="BK29" s="72">
        <v>230.9409332044288</v>
      </c>
      <c r="BL29" s="69">
        <v>196.83802789996014</v>
      </c>
      <c r="BM29" s="70">
        <v>265.04383850889747</v>
      </c>
      <c r="BN29" s="69">
        <v>437.50289982123957</v>
      </c>
      <c r="BO29" s="69">
        <v>391.44277889276754</v>
      </c>
      <c r="BP29" s="70">
        <v>483.5630207497116</v>
      </c>
    </row>
    <row r="30" spans="1:68" x14ac:dyDescent="0.2">
      <c r="A30" s="67" t="s">
        <v>80</v>
      </c>
      <c r="B30" s="71">
        <v>26</v>
      </c>
      <c r="C30" s="69">
        <v>11023.099300000002</v>
      </c>
      <c r="D30" s="69">
        <v>10384.416549381263</v>
      </c>
      <c r="E30" s="70">
        <v>11661.78205061874</v>
      </c>
      <c r="F30" s="72">
        <v>9870.4500000000007</v>
      </c>
      <c r="G30" s="69">
        <v>9209.3923540242886</v>
      </c>
      <c r="H30" s="70">
        <v>10531.507645975713</v>
      </c>
      <c r="I30" s="69">
        <v>1152.6493</v>
      </c>
      <c r="J30" s="69">
        <v>987.21721569828867</v>
      </c>
      <c r="K30" s="70">
        <v>1318.0813843017115</v>
      </c>
      <c r="M30" s="67" t="s">
        <v>80</v>
      </c>
      <c r="N30" s="68">
        <f t="shared" si="0"/>
        <v>26</v>
      </c>
      <c r="O30" s="72">
        <v>1503.24</v>
      </c>
      <c r="P30" s="69">
        <v>1345.3647186877113</v>
      </c>
      <c r="Q30" s="70">
        <v>1661.1152813122887</v>
      </c>
      <c r="R30" s="69">
        <v>599.14080000000001</v>
      </c>
      <c r="S30" s="69">
        <v>515.1791121091685</v>
      </c>
      <c r="T30" s="69">
        <v>683.10248789083153</v>
      </c>
      <c r="U30" s="72">
        <v>1737.57</v>
      </c>
      <c r="V30" s="69">
        <v>1602.0707853262732</v>
      </c>
      <c r="W30" s="70">
        <v>1873.0692146737267</v>
      </c>
      <c r="X30" s="69">
        <v>1766.67</v>
      </c>
      <c r="Y30" s="69">
        <v>1566.5356603074615</v>
      </c>
      <c r="Z30" s="69">
        <v>1966.8043396925386</v>
      </c>
      <c r="AA30" s="72">
        <v>1224.69</v>
      </c>
      <c r="AB30" s="69">
        <v>1095.8322840740202</v>
      </c>
      <c r="AC30" s="70">
        <v>1353.5477159259799</v>
      </c>
      <c r="AD30" s="69">
        <v>883.85490000000004</v>
      </c>
      <c r="AE30" s="69">
        <v>789.38106848492851</v>
      </c>
      <c r="AF30" s="69">
        <v>978.32873151507158</v>
      </c>
      <c r="AG30" s="72">
        <v>304.17309999999998</v>
      </c>
      <c r="AH30" s="69">
        <v>253.83444743979251</v>
      </c>
      <c r="AI30" s="70">
        <v>354.51175256020747</v>
      </c>
      <c r="AJ30" s="69">
        <v>737.15009999999995</v>
      </c>
      <c r="AK30" s="69">
        <v>619.50085282839893</v>
      </c>
      <c r="AL30" s="69">
        <v>854.79934717160097</v>
      </c>
      <c r="AM30" s="72">
        <v>1113.95</v>
      </c>
      <c r="AN30" s="69">
        <v>992.03916185840239</v>
      </c>
      <c r="AO30" s="70">
        <v>1235.8608381415977</v>
      </c>
      <c r="AQ30" s="67" t="s">
        <v>80</v>
      </c>
      <c r="AR30" s="68">
        <f t="shared" si="1"/>
        <v>26</v>
      </c>
      <c r="AS30" s="72">
        <v>137.55372665396584</v>
      </c>
      <c r="AT30" s="69">
        <v>86.942074990173325</v>
      </c>
      <c r="AU30" s="70">
        <v>188.16537831775835</v>
      </c>
      <c r="AV30" s="69">
        <v>573.19727059150557</v>
      </c>
      <c r="AW30" s="69">
        <v>471.16347635853799</v>
      </c>
      <c r="AX30" s="69">
        <v>675.23106482447315</v>
      </c>
      <c r="AY30" s="72">
        <v>549.68069247565006</v>
      </c>
      <c r="AZ30" s="69">
        <v>477.79765858048847</v>
      </c>
      <c r="BA30" s="70">
        <v>621.56372637081165</v>
      </c>
      <c r="BB30" s="69">
        <v>424.89653088991815</v>
      </c>
      <c r="BC30" s="69">
        <v>355.0945311676021</v>
      </c>
      <c r="BD30" s="69">
        <v>494.69853061223421</v>
      </c>
      <c r="BE30" s="72">
        <v>547.82804867750792</v>
      </c>
      <c r="BF30" s="69">
        <v>461.77670538785065</v>
      </c>
      <c r="BG30" s="70">
        <v>633.87939196716525</v>
      </c>
      <c r="BH30" s="69">
        <v>162.31073964812862</v>
      </c>
      <c r="BI30" s="69">
        <v>115.19429145125514</v>
      </c>
      <c r="BJ30" s="69">
        <v>209.42718784500209</v>
      </c>
      <c r="BK30" s="72">
        <v>214.34130359219364</v>
      </c>
      <c r="BL30" s="69">
        <v>179.75489060347252</v>
      </c>
      <c r="BM30" s="70">
        <v>248.92771658091476</v>
      </c>
      <c r="BN30" s="69">
        <v>422.67174021177971</v>
      </c>
      <c r="BO30" s="69">
        <v>376.5949367738944</v>
      </c>
      <c r="BP30" s="70">
        <v>468.74854364966501</v>
      </c>
    </row>
    <row r="31" spans="1:68" x14ac:dyDescent="0.2">
      <c r="A31" s="67" t="s">
        <v>81</v>
      </c>
      <c r="B31" s="71">
        <v>27</v>
      </c>
      <c r="C31" s="69">
        <v>11212.014700000002</v>
      </c>
      <c r="D31" s="69">
        <v>10573.331949381263</v>
      </c>
      <c r="E31" s="70">
        <v>11850.69745061874</v>
      </c>
      <c r="F31" s="72">
        <v>9944.630000000001</v>
      </c>
      <c r="G31" s="69">
        <v>9283.5723540242889</v>
      </c>
      <c r="H31" s="70">
        <v>10605.687645975713</v>
      </c>
      <c r="I31" s="69">
        <v>1267.3847000000001</v>
      </c>
      <c r="J31" s="69">
        <v>1101.9526156982886</v>
      </c>
      <c r="K31" s="70">
        <v>1432.8167843017116</v>
      </c>
      <c r="M31" s="67" t="s">
        <v>81</v>
      </c>
      <c r="N31" s="68">
        <f t="shared" si="0"/>
        <v>27</v>
      </c>
      <c r="O31" s="72">
        <v>1504.41</v>
      </c>
      <c r="P31" s="69">
        <v>1346.5347186877113</v>
      </c>
      <c r="Q31" s="70">
        <v>1662.2852813122888</v>
      </c>
      <c r="R31" s="69">
        <v>599.60569999999996</v>
      </c>
      <c r="S31" s="69">
        <v>515.64401210916844</v>
      </c>
      <c r="T31" s="69">
        <v>683.56738789083147</v>
      </c>
      <c r="U31" s="72">
        <v>1738.92</v>
      </c>
      <c r="V31" s="69">
        <v>1603.4207853262733</v>
      </c>
      <c r="W31" s="70">
        <v>1874.4192146737269</v>
      </c>
      <c r="X31" s="69">
        <v>1812.4</v>
      </c>
      <c r="Y31" s="69">
        <v>1612.2656603074615</v>
      </c>
      <c r="Z31" s="69">
        <v>2012.5343396925387</v>
      </c>
      <c r="AA31" s="72">
        <v>1225.6400000000001</v>
      </c>
      <c r="AB31" s="69">
        <v>1096.7822840740203</v>
      </c>
      <c r="AC31" s="70">
        <v>1354.4977159259799</v>
      </c>
      <c r="AD31" s="69">
        <v>884.54070000000002</v>
      </c>
      <c r="AE31" s="69">
        <v>790.06686848492848</v>
      </c>
      <c r="AF31" s="69">
        <v>979.01453151507155</v>
      </c>
      <c r="AG31" s="72">
        <v>332.24779999999998</v>
      </c>
      <c r="AH31" s="69">
        <v>281.90914743979249</v>
      </c>
      <c r="AI31" s="70">
        <v>382.58645256020748</v>
      </c>
      <c r="AJ31" s="69">
        <v>737.72199999999998</v>
      </c>
      <c r="AK31" s="69">
        <v>620.07275282839896</v>
      </c>
      <c r="AL31" s="69">
        <v>855.371247171601</v>
      </c>
      <c r="AM31" s="72">
        <v>1109.1400000000001</v>
      </c>
      <c r="AN31" s="69">
        <v>987.22916185840245</v>
      </c>
      <c r="AO31" s="70">
        <v>1231.0508381415978</v>
      </c>
      <c r="AQ31" s="67" t="s">
        <v>81</v>
      </c>
      <c r="AR31" s="68">
        <f t="shared" si="1"/>
        <v>27</v>
      </c>
      <c r="AS31" s="72">
        <v>145.63576406851826</v>
      </c>
      <c r="AT31" s="69">
        <v>94.321301537862382</v>
      </c>
      <c r="AU31" s="70">
        <v>196.95022659917413</v>
      </c>
      <c r="AV31" s="69">
        <v>595.07099964507847</v>
      </c>
      <c r="AW31" s="69">
        <v>491.62032892187909</v>
      </c>
      <c r="AX31" s="69">
        <v>698.52167036827791</v>
      </c>
      <c r="AY31" s="72">
        <v>560.52049653489655</v>
      </c>
      <c r="AZ31" s="69">
        <v>487.63927001602394</v>
      </c>
      <c r="BA31" s="70">
        <v>633.40172305376916</v>
      </c>
      <c r="BB31" s="69">
        <v>461.86715878570124</v>
      </c>
      <c r="BC31" s="69">
        <v>391.09586439860084</v>
      </c>
      <c r="BD31" s="69">
        <v>532.63845317280163</v>
      </c>
      <c r="BE31" s="72">
        <v>517.68968525510297</v>
      </c>
      <c r="BF31" s="69">
        <v>430.44340330638141</v>
      </c>
      <c r="BG31" s="70">
        <v>604.93596720382459</v>
      </c>
      <c r="BH31" s="69">
        <v>172.80347456459336</v>
      </c>
      <c r="BI31" s="69">
        <v>125.03275110279195</v>
      </c>
      <c r="BJ31" s="69">
        <v>220.57419802639475</v>
      </c>
      <c r="BK31" s="72">
        <v>220.87269837668504</v>
      </c>
      <c r="BL31" s="69">
        <v>185.80600651748222</v>
      </c>
      <c r="BM31" s="70">
        <v>255.93939023588786</v>
      </c>
      <c r="BN31" s="69">
        <v>410.53900000510617</v>
      </c>
      <c r="BO31" s="69">
        <v>364.44426217042883</v>
      </c>
      <c r="BP31" s="70">
        <v>456.63373783978352</v>
      </c>
    </row>
    <row r="32" spans="1:68" x14ac:dyDescent="0.2">
      <c r="A32" s="67" t="s">
        <v>82</v>
      </c>
      <c r="B32" s="71">
        <v>28</v>
      </c>
      <c r="C32" s="69">
        <v>10912.516</v>
      </c>
      <c r="D32" s="69">
        <v>10273.833249381261</v>
      </c>
      <c r="E32" s="70">
        <v>11551.198750618738</v>
      </c>
      <c r="F32" s="72">
        <v>9793.84</v>
      </c>
      <c r="G32" s="69">
        <v>9132.782354024288</v>
      </c>
      <c r="H32" s="70">
        <v>10454.897645975712</v>
      </c>
      <c r="I32" s="69">
        <v>1118.6759999999999</v>
      </c>
      <c r="J32" s="69">
        <v>953.24391569828856</v>
      </c>
      <c r="K32" s="70">
        <v>1284.1080843017114</v>
      </c>
      <c r="M32" s="67" t="s">
        <v>82</v>
      </c>
      <c r="N32" s="68">
        <f t="shared" si="0"/>
        <v>28</v>
      </c>
      <c r="O32" s="72">
        <v>1483.2</v>
      </c>
      <c r="P32" s="69">
        <v>1325.3247186877113</v>
      </c>
      <c r="Q32" s="70">
        <v>1641.0752813122888</v>
      </c>
      <c r="R32" s="69">
        <v>591.15380000000005</v>
      </c>
      <c r="S32" s="69">
        <v>507.19211210916853</v>
      </c>
      <c r="T32" s="69">
        <v>675.11548789083156</v>
      </c>
      <c r="U32" s="72">
        <v>1714.4</v>
      </c>
      <c r="V32" s="69">
        <v>1578.9007853262733</v>
      </c>
      <c r="W32" s="70">
        <v>1849.8992146737269</v>
      </c>
      <c r="X32" s="69">
        <v>1826.57</v>
      </c>
      <c r="Y32" s="69">
        <v>1626.4356603074614</v>
      </c>
      <c r="Z32" s="69">
        <v>2026.7043396925385</v>
      </c>
      <c r="AA32" s="72">
        <v>1208.3699999999999</v>
      </c>
      <c r="AB32" s="69">
        <v>1079.51228407402</v>
      </c>
      <c r="AC32" s="70">
        <v>1337.2277159259797</v>
      </c>
      <c r="AD32" s="69">
        <v>872.07240000000002</v>
      </c>
      <c r="AE32" s="69">
        <v>777.59856848492848</v>
      </c>
      <c r="AF32" s="69">
        <v>966.54623151507155</v>
      </c>
      <c r="AG32" s="72">
        <v>309.08170000000001</v>
      </c>
      <c r="AH32" s="69">
        <v>258.74304743979258</v>
      </c>
      <c r="AI32" s="70">
        <v>359.42035256020745</v>
      </c>
      <c r="AJ32" s="69">
        <v>727.32330000000002</v>
      </c>
      <c r="AK32" s="69">
        <v>609.674052828399</v>
      </c>
      <c r="AL32" s="69">
        <v>844.97254717160104</v>
      </c>
      <c r="AM32" s="72">
        <v>1061.67</v>
      </c>
      <c r="AN32" s="69">
        <v>939.75916185840242</v>
      </c>
      <c r="AO32" s="70">
        <v>1183.5808381415977</v>
      </c>
      <c r="AQ32" s="67" t="s">
        <v>82</v>
      </c>
      <c r="AR32" s="68">
        <f t="shared" si="1"/>
        <v>28</v>
      </c>
      <c r="AS32" s="72">
        <v>132.52217268701469</v>
      </c>
      <c r="AT32" s="69">
        <v>80.509414658587076</v>
      </c>
      <c r="AU32" s="70">
        <v>184.5349307154423</v>
      </c>
      <c r="AV32" s="69">
        <v>574.09661492685939</v>
      </c>
      <c r="AW32" s="69">
        <v>469.23817076036767</v>
      </c>
      <c r="AX32" s="69">
        <v>678.95505909335111</v>
      </c>
      <c r="AY32" s="72">
        <v>487.26886451749937</v>
      </c>
      <c r="AZ32" s="69">
        <v>413.39585849163484</v>
      </c>
      <c r="BA32" s="70">
        <v>561.14187054336389</v>
      </c>
      <c r="BB32" s="69">
        <v>433.54350041962715</v>
      </c>
      <c r="BC32" s="69">
        <v>361.80913882291765</v>
      </c>
      <c r="BD32" s="69">
        <v>505.27786201633666</v>
      </c>
      <c r="BE32" s="72">
        <v>464.08475844347947</v>
      </c>
      <c r="BF32" s="69">
        <v>375.65121499229707</v>
      </c>
      <c r="BG32" s="70">
        <v>552.51830189466182</v>
      </c>
      <c r="BH32" s="69">
        <v>152.44592312610371</v>
      </c>
      <c r="BI32" s="69">
        <v>104.02512794039509</v>
      </c>
      <c r="BJ32" s="69">
        <v>200.86671831181232</v>
      </c>
      <c r="BK32" s="72">
        <v>218.53603489773423</v>
      </c>
      <c r="BL32" s="69">
        <v>182.99214982945512</v>
      </c>
      <c r="BM32" s="70">
        <v>254.07991996601334</v>
      </c>
      <c r="BN32" s="69">
        <v>385.99714972910573</v>
      </c>
      <c r="BO32" s="69">
        <v>339.88318134783179</v>
      </c>
      <c r="BP32" s="70">
        <v>432.11111811037966</v>
      </c>
    </row>
    <row r="33" spans="1:68" x14ac:dyDescent="0.2">
      <c r="A33" s="67" t="s">
        <v>83</v>
      </c>
      <c r="B33" s="71">
        <v>29</v>
      </c>
      <c r="C33" s="69">
        <v>10623.4277</v>
      </c>
      <c r="D33" s="69">
        <v>9984.7449493812619</v>
      </c>
      <c r="E33" s="70">
        <v>11262.110450618738</v>
      </c>
      <c r="F33" s="72">
        <v>9579.9599999999991</v>
      </c>
      <c r="G33" s="69">
        <v>8918.902354024287</v>
      </c>
      <c r="H33" s="70">
        <v>10241.017645975711</v>
      </c>
      <c r="I33" s="69">
        <v>1043.4677000000001</v>
      </c>
      <c r="J33" s="69">
        <v>878.03561569828878</v>
      </c>
      <c r="K33" s="70">
        <v>1208.8997843017116</v>
      </c>
      <c r="M33" s="67" t="s">
        <v>83</v>
      </c>
      <c r="N33" s="68">
        <f t="shared" si="0"/>
        <v>29</v>
      </c>
      <c r="O33" s="72">
        <v>1445.59</v>
      </c>
      <c r="P33" s="69">
        <v>1287.7147186877112</v>
      </c>
      <c r="Q33" s="70">
        <v>1603.4652813122887</v>
      </c>
      <c r="R33" s="69">
        <v>576.16010000000006</v>
      </c>
      <c r="S33" s="69">
        <v>492.19841210916854</v>
      </c>
      <c r="T33" s="69">
        <v>660.12178789083157</v>
      </c>
      <c r="U33" s="72">
        <v>1670.92</v>
      </c>
      <c r="V33" s="69">
        <v>1535.4207853262733</v>
      </c>
      <c r="W33" s="70">
        <v>1806.4192146737269</v>
      </c>
      <c r="X33" s="69">
        <v>1812.47</v>
      </c>
      <c r="Y33" s="69">
        <v>1612.3356603074615</v>
      </c>
      <c r="Z33" s="69">
        <v>2012.6043396925386</v>
      </c>
      <c r="AA33" s="72">
        <v>1177.72</v>
      </c>
      <c r="AB33" s="69">
        <v>1048.8622840740202</v>
      </c>
      <c r="AC33" s="70">
        <v>1306.5777159259799</v>
      </c>
      <c r="AD33" s="69">
        <v>849.95370000000003</v>
      </c>
      <c r="AE33" s="69">
        <v>755.47986848492849</v>
      </c>
      <c r="AF33" s="69">
        <v>944.42753151507156</v>
      </c>
      <c r="AG33" s="72">
        <v>291.23079999999999</v>
      </c>
      <c r="AH33" s="69">
        <v>240.89214743979252</v>
      </c>
      <c r="AI33" s="70">
        <v>341.56945256020742</v>
      </c>
      <c r="AJ33" s="69">
        <v>708.8759</v>
      </c>
      <c r="AK33" s="69">
        <v>591.22665282839898</v>
      </c>
      <c r="AL33" s="69">
        <v>826.52514717160102</v>
      </c>
      <c r="AM33" s="72">
        <v>1047.04</v>
      </c>
      <c r="AN33" s="69">
        <v>925.12916185840231</v>
      </c>
      <c r="AO33" s="70">
        <v>1168.9508381415976</v>
      </c>
      <c r="AQ33" s="67" t="s">
        <v>83</v>
      </c>
      <c r="AR33" s="68">
        <f t="shared" si="1"/>
        <v>29</v>
      </c>
      <c r="AS33" s="72">
        <v>129.31489681620556</v>
      </c>
      <c r="AT33" s="69">
        <v>76.608161477224684</v>
      </c>
      <c r="AU33" s="70">
        <v>182.02163215518644</v>
      </c>
      <c r="AV33" s="69">
        <v>582.42905883426533</v>
      </c>
      <c r="AW33" s="69">
        <v>476.17154675001984</v>
      </c>
      <c r="AX33" s="69">
        <v>688.68657091851082</v>
      </c>
      <c r="AY33" s="72">
        <v>493.98484919704049</v>
      </c>
      <c r="AZ33" s="69">
        <v>419.1261967261961</v>
      </c>
      <c r="BA33" s="70">
        <v>568.84350166788488</v>
      </c>
      <c r="BB33" s="69">
        <v>434.41715438948319</v>
      </c>
      <c r="BC33" s="69">
        <v>361.72568109129588</v>
      </c>
      <c r="BD33" s="69">
        <v>507.10862768767049</v>
      </c>
      <c r="BE33" s="72">
        <v>473.09605645973505</v>
      </c>
      <c r="BF33" s="69">
        <v>383.48259340856902</v>
      </c>
      <c r="BG33" s="70">
        <v>562.70951951090103</v>
      </c>
      <c r="BH33" s="69">
        <v>134.75554674236975</v>
      </c>
      <c r="BI33" s="69">
        <v>85.68869980913675</v>
      </c>
      <c r="BJ33" s="69">
        <v>183.82239367560274</v>
      </c>
      <c r="BK33" s="72">
        <v>199.04210516992586</v>
      </c>
      <c r="BL33" s="69">
        <v>163.02397780607731</v>
      </c>
      <c r="BM33" s="70">
        <v>235.06023253377441</v>
      </c>
      <c r="BN33" s="69">
        <v>383.52437919707893</v>
      </c>
      <c r="BO33" s="69">
        <v>337.38984003758026</v>
      </c>
      <c r="BP33" s="70">
        <v>429.6589183565776</v>
      </c>
    </row>
    <row r="34" spans="1:68" x14ac:dyDescent="0.2">
      <c r="A34" s="67" t="s">
        <v>84</v>
      </c>
      <c r="B34" s="71">
        <v>30</v>
      </c>
      <c r="C34" s="69">
        <v>10224.388300000001</v>
      </c>
      <c r="D34" s="69">
        <v>9585.7055493812622</v>
      </c>
      <c r="E34" s="70">
        <v>10863.071050618739</v>
      </c>
      <c r="F34" s="72">
        <v>9136.77</v>
      </c>
      <c r="G34" s="69">
        <v>8475.7123540242883</v>
      </c>
      <c r="H34" s="70">
        <v>9797.8276459757126</v>
      </c>
      <c r="I34" s="69">
        <v>1087.6183000000001</v>
      </c>
      <c r="J34" s="69">
        <v>922.18621569828872</v>
      </c>
      <c r="K34" s="70">
        <v>1253.0503843017116</v>
      </c>
      <c r="M34" s="67" t="s">
        <v>84</v>
      </c>
      <c r="N34" s="68">
        <f t="shared" si="0"/>
        <v>30</v>
      </c>
      <c r="O34" s="72">
        <v>1381.66</v>
      </c>
      <c r="P34" s="69">
        <v>1223.7847186877113</v>
      </c>
      <c r="Q34" s="70">
        <v>1539.5352813122888</v>
      </c>
      <c r="R34" s="69">
        <v>550.68269999999995</v>
      </c>
      <c r="S34" s="69">
        <v>466.72101210916844</v>
      </c>
      <c r="T34" s="69">
        <v>634.64438789083147</v>
      </c>
      <c r="U34" s="72">
        <v>1597.03</v>
      </c>
      <c r="V34" s="69">
        <v>1461.5307853262732</v>
      </c>
      <c r="W34" s="70">
        <v>1732.5292146737268</v>
      </c>
      <c r="X34" s="69">
        <v>1717.42</v>
      </c>
      <c r="Y34" s="69">
        <v>1517.2856603074615</v>
      </c>
      <c r="Z34" s="69">
        <v>1917.5543396925386</v>
      </c>
      <c r="AA34" s="72">
        <v>1125.6400000000001</v>
      </c>
      <c r="AB34" s="69">
        <v>996.78228407402025</v>
      </c>
      <c r="AC34" s="70">
        <v>1254.4977159259799</v>
      </c>
      <c r="AD34" s="69">
        <v>812.36919999999998</v>
      </c>
      <c r="AE34" s="69">
        <v>717.89536848492844</v>
      </c>
      <c r="AF34" s="69">
        <v>906.84303151507152</v>
      </c>
      <c r="AG34" s="72">
        <v>291.70119999999997</v>
      </c>
      <c r="AH34" s="69">
        <v>241.36254743979251</v>
      </c>
      <c r="AI34" s="70">
        <v>342.03985256020746</v>
      </c>
      <c r="AJ34" s="69">
        <v>677.52980000000002</v>
      </c>
      <c r="AK34" s="69">
        <v>559.880552828399</v>
      </c>
      <c r="AL34" s="69">
        <v>795.17904717160104</v>
      </c>
      <c r="AM34" s="72">
        <v>982.72749999999996</v>
      </c>
      <c r="AN34" s="69">
        <v>860.81666185840231</v>
      </c>
      <c r="AO34" s="70">
        <v>1104.6383381415976</v>
      </c>
      <c r="AQ34" s="67" t="s">
        <v>84</v>
      </c>
      <c r="AR34" s="68">
        <f t="shared" si="1"/>
        <v>30</v>
      </c>
      <c r="AS34" s="72">
        <v>123.53982629517454</v>
      </c>
      <c r="AT34" s="69">
        <v>70.143245982066333</v>
      </c>
      <c r="AU34" s="70">
        <v>176.93640660828274</v>
      </c>
      <c r="AV34" s="69">
        <v>537.35296309565035</v>
      </c>
      <c r="AW34" s="69">
        <v>429.70471394140509</v>
      </c>
      <c r="AX34" s="69">
        <v>645.00121224989562</v>
      </c>
      <c r="AY34" s="72">
        <v>456.23399512174257</v>
      </c>
      <c r="AZ34" s="69">
        <v>380.3955653066019</v>
      </c>
      <c r="BA34" s="70">
        <v>532.07242493688329</v>
      </c>
      <c r="BB34" s="69">
        <v>423.3696455144123</v>
      </c>
      <c r="BC34" s="69">
        <v>349.72675970330511</v>
      </c>
      <c r="BD34" s="69">
        <v>497.01253132551949</v>
      </c>
      <c r="BE34" s="72">
        <v>449.8208633737521</v>
      </c>
      <c r="BF34" s="69">
        <v>359.03450663637307</v>
      </c>
      <c r="BG34" s="70">
        <v>540.60722011113114</v>
      </c>
      <c r="BH34" s="69">
        <v>141.53275928305914</v>
      </c>
      <c r="BI34" s="69">
        <v>91.82370756261119</v>
      </c>
      <c r="BJ34" s="69">
        <v>191.24181100350708</v>
      </c>
      <c r="BK34" s="72">
        <v>220.84813789198853</v>
      </c>
      <c r="BL34" s="69">
        <v>184.35859214148357</v>
      </c>
      <c r="BM34" s="70">
        <v>257.33768364249346</v>
      </c>
      <c r="BN34" s="69">
        <v>400.95589721697121</v>
      </c>
      <c r="BO34" s="69">
        <v>354.79940315861029</v>
      </c>
      <c r="BP34" s="70">
        <v>447.11239127533213</v>
      </c>
    </row>
    <row r="35" spans="1:68" x14ac:dyDescent="0.2">
      <c r="A35" s="67" t="s">
        <v>85</v>
      </c>
      <c r="B35" s="71">
        <v>31</v>
      </c>
      <c r="C35" s="69">
        <v>10659.7453</v>
      </c>
      <c r="D35" s="69">
        <v>10021.062549381262</v>
      </c>
      <c r="E35" s="70">
        <v>11298.428050618739</v>
      </c>
      <c r="F35" s="72">
        <v>9385.9500000000007</v>
      </c>
      <c r="G35" s="69">
        <v>8724.8923540242886</v>
      </c>
      <c r="H35" s="70">
        <v>10047.007645975713</v>
      </c>
      <c r="I35" s="69">
        <v>1273.7953</v>
      </c>
      <c r="J35" s="69">
        <v>1108.3632156982885</v>
      </c>
      <c r="K35" s="70">
        <v>1439.2273843017115</v>
      </c>
      <c r="M35" s="67" t="s">
        <v>85</v>
      </c>
      <c r="N35" s="68">
        <f t="shared" si="0"/>
        <v>31</v>
      </c>
      <c r="O35" s="72">
        <v>1417.47</v>
      </c>
      <c r="P35" s="69">
        <v>1259.5947186877113</v>
      </c>
      <c r="Q35" s="70">
        <v>1575.3452813122888</v>
      </c>
      <c r="R35" s="69">
        <v>564.95330000000001</v>
      </c>
      <c r="S35" s="69">
        <v>480.9916121091685</v>
      </c>
      <c r="T35" s="69">
        <v>648.91498789083153</v>
      </c>
      <c r="U35" s="72">
        <v>1638.42</v>
      </c>
      <c r="V35" s="69">
        <v>1502.9207853262733</v>
      </c>
      <c r="W35" s="70">
        <v>1773.9192146737269</v>
      </c>
      <c r="X35" s="69">
        <v>1766.16</v>
      </c>
      <c r="Y35" s="69">
        <v>1566.0256603074615</v>
      </c>
      <c r="Z35" s="69">
        <v>1966.2943396925386</v>
      </c>
      <c r="AA35" s="72">
        <v>1154.81</v>
      </c>
      <c r="AB35" s="69">
        <v>1025.9522840740201</v>
      </c>
      <c r="AC35" s="70">
        <v>1283.6677159259798</v>
      </c>
      <c r="AD35" s="69">
        <v>833.42129999999997</v>
      </c>
      <c r="AE35" s="69">
        <v>738.94746848492844</v>
      </c>
      <c r="AF35" s="69">
        <v>927.89513151507151</v>
      </c>
      <c r="AG35" s="72">
        <v>311.57339999999999</v>
      </c>
      <c r="AH35" s="69">
        <v>261.2347474397925</v>
      </c>
      <c r="AI35" s="70">
        <v>361.91205256020748</v>
      </c>
      <c r="AJ35" s="69">
        <v>695.08759999999995</v>
      </c>
      <c r="AK35" s="69">
        <v>577.43835282839893</v>
      </c>
      <c r="AL35" s="69">
        <v>812.73684717160097</v>
      </c>
      <c r="AM35" s="72">
        <v>1004.06</v>
      </c>
      <c r="AN35" s="69">
        <v>882.14916185840229</v>
      </c>
      <c r="AO35" s="70">
        <v>1125.9708381415976</v>
      </c>
      <c r="AQ35" s="67" t="s">
        <v>85</v>
      </c>
      <c r="AR35" s="68">
        <f t="shared" si="1"/>
        <v>31</v>
      </c>
      <c r="AS35" s="72">
        <v>117.10086828690297</v>
      </c>
      <c r="AT35" s="69">
        <v>63.018399943995803</v>
      </c>
      <c r="AU35" s="70">
        <v>171.18333662981013</v>
      </c>
      <c r="AV35" s="69">
        <v>559.94354781031495</v>
      </c>
      <c r="AW35" s="69">
        <v>450.91253884091373</v>
      </c>
      <c r="AX35" s="69">
        <v>668.97455677971618</v>
      </c>
      <c r="AY35" s="72">
        <v>448.03199377263701</v>
      </c>
      <c r="AZ35" s="69">
        <v>371.21940660689563</v>
      </c>
      <c r="BA35" s="70">
        <v>524.84458093837839</v>
      </c>
      <c r="BB35" s="69">
        <v>440.97811519730999</v>
      </c>
      <c r="BC35" s="69">
        <v>366.38927416657066</v>
      </c>
      <c r="BD35" s="69">
        <v>515.56695622804932</v>
      </c>
      <c r="BE35" s="72">
        <v>473.51905894740338</v>
      </c>
      <c r="BF35" s="69">
        <v>381.56653623104046</v>
      </c>
      <c r="BG35" s="70">
        <v>565.4715816637663</v>
      </c>
      <c r="BH35" s="69">
        <v>138.10767313927855</v>
      </c>
      <c r="BI35" s="69">
        <v>87.760100312276833</v>
      </c>
      <c r="BJ35" s="69">
        <v>188.45524596628024</v>
      </c>
      <c r="BK35" s="72">
        <v>208.08525258382093</v>
      </c>
      <c r="BL35" s="69">
        <v>171.12699249812232</v>
      </c>
      <c r="BM35" s="70">
        <v>245.04351266951954</v>
      </c>
      <c r="BN35" s="69">
        <v>378.23286235057714</v>
      </c>
      <c r="BO35" s="69">
        <v>332.05298558903729</v>
      </c>
      <c r="BP35" s="70">
        <v>424.41273911211698</v>
      </c>
    </row>
    <row r="36" spans="1:68" x14ac:dyDescent="0.2">
      <c r="A36" s="67" t="s">
        <v>86</v>
      </c>
      <c r="B36" s="71">
        <v>32</v>
      </c>
      <c r="C36" s="69">
        <v>10589.346699999998</v>
      </c>
      <c r="D36" s="69">
        <v>9950.66394938126</v>
      </c>
      <c r="E36" s="70">
        <v>11228.029450618737</v>
      </c>
      <c r="F36" s="72">
        <v>9417.3499999999985</v>
      </c>
      <c r="G36" s="69">
        <v>8756.2923540242864</v>
      </c>
      <c r="H36" s="70">
        <v>10078.407645975711</v>
      </c>
      <c r="I36" s="69">
        <v>1171.9966999999999</v>
      </c>
      <c r="J36" s="69">
        <v>1006.5646156982885</v>
      </c>
      <c r="K36" s="70">
        <v>1337.4287843017114</v>
      </c>
      <c r="M36" s="67" t="s">
        <v>86</v>
      </c>
      <c r="N36" s="68">
        <f t="shared" si="0"/>
        <v>32</v>
      </c>
      <c r="O36" s="72">
        <v>1411.67</v>
      </c>
      <c r="P36" s="69">
        <v>1253.7947186877113</v>
      </c>
      <c r="Q36" s="70">
        <v>1569.5452813122888</v>
      </c>
      <c r="R36" s="69">
        <v>562.64290000000005</v>
      </c>
      <c r="S36" s="69">
        <v>478.68121210916854</v>
      </c>
      <c r="T36" s="69">
        <v>646.60458789083157</v>
      </c>
      <c r="U36" s="72">
        <v>1631.72</v>
      </c>
      <c r="V36" s="69">
        <v>1496.2207853262732</v>
      </c>
      <c r="W36" s="70">
        <v>1767.2192146737268</v>
      </c>
      <c r="X36" s="69">
        <v>1800.44</v>
      </c>
      <c r="Y36" s="69">
        <v>1600.3056603074615</v>
      </c>
      <c r="Z36" s="69">
        <v>2000.5743396925386</v>
      </c>
      <c r="AA36" s="72">
        <v>1150.0899999999999</v>
      </c>
      <c r="AB36" s="69">
        <v>1021.2322840740201</v>
      </c>
      <c r="AC36" s="70">
        <v>1278.9477159259798</v>
      </c>
      <c r="AD36" s="69">
        <v>830.01300000000003</v>
      </c>
      <c r="AE36" s="69">
        <v>735.5391684849285</v>
      </c>
      <c r="AF36" s="69">
        <v>924.48683151507157</v>
      </c>
      <c r="AG36" s="72">
        <v>316.685</v>
      </c>
      <c r="AH36" s="69">
        <v>266.34634743979257</v>
      </c>
      <c r="AI36" s="70">
        <v>367.02365256020744</v>
      </c>
      <c r="AJ36" s="69">
        <v>692.245</v>
      </c>
      <c r="AK36" s="69">
        <v>574.59575282839899</v>
      </c>
      <c r="AL36" s="69">
        <v>809.89424717160102</v>
      </c>
      <c r="AM36" s="72">
        <v>1021.85</v>
      </c>
      <c r="AN36" s="69">
        <v>899.93916185840237</v>
      </c>
      <c r="AO36" s="70">
        <v>1143.7608381415976</v>
      </c>
      <c r="AQ36" s="67" t="s">
        <v>86</v>
      </c>
      <c r="AR36" s="68">
        <f t="shared" si="1"/>
        <v>32</v>
      </c>
      <c r="AS36" s="72">
        <v>130.12835721904585</v>
      </c>
      <c r="AT36" s="69">
        <v>75.363792068844191</v>
      </c>
      <c r="AU36" s="70">
        <v>184.89292236924751</v>
      </c>
      <c r="AV36" s="69">
        <v>557.4892463652327</v>
      </c>
      <c r="AW36" s="69">
        <v>447.08312073801568</v>
      </c>
      <c r="AX36" s="69">
        <v>667.89537199244978</v>
      </c>
      <c r="AY36" s="72">
        <v>465.74251990702305</v>
      </c>
      <c r="AZ36" s="69">
        <v>387.96116001194576</v>
      </c>
      <c r="BA36" s="70">
        <v>543.5238798021004</v>
      </c>
      <c r="BB36" s="69">
        <v>414.32791109638674</v>
      </c>
      <c r="BC36" s="69">
        <v>338.79834358097065</v>
      </c>
      <c r="BD36" s="69">
        <v>489.85747861180283</v>
      </c>
      <c r="BE36" s="72">
        <v>478.79045247898222</v>
      </c>
      <c r="BF36" s="69">
        <v>385.67820972599247</v>
      </c>
      <c r="BG36" s="70">
        <v>571.90269523197196</v>
      </c>
      <c r="BH36" s="69">
        <v>133.27319026482581</v>
      </c>
      <c r="BI36" s="69">
        <v>82.290625734734988</v>
      </c>
      <c r="BJ36" s="69">
        <v>184.25575479491664</v>
      </c>
      <c r="BK36" s="72">
        <v>217.47181835466066</v>
      </c>
      <c r="BL36" s="69">
        <v>180.04743473614218</v>
      </c>
      <c r="BM36" s="70">
        <v>254.89620197317913</v>
      </c>
      <c r="BN36" s="69">
        <v>367.22168455199989</v>
      </c>
      <c r="BO36" s="69">
        <v>321.01695381741894</v>
      </c>
      <c r="BP36" s="70">
        <v>413.42641528658083</v>
      </c>
    </row>
    <row r="37" spans="1:68" x14ac:dyDescent="0.2">
      <c r="A37" s="67" t="s">
        <v>87</v>
      </c>
      <c r="B37" s="71">
        <v>33</v>
      </c>
      <c r="C37" s="69">
        <v>10266.994400000001</v>
      </c>
      <c r="D37" s="69">
        <v>9628.3116493812631</v>
      </c>
      <c r="E37" s="70">
        <v>10905.67715061874</v>
      </c>
      <c r="F37" s="72">
        <v>9283.880000000001</v>
      </c>
      <c r="G37" s="69">
        <v>8622.8223540242889</v>
      </c>
      <c r="H37" s="70">
        <v>9944.9376459757132</v>
      </c>
      <c r="I37" s="69">
        <v>983.11439999999993</v>
      </c>
      <c r="J37" s="69">
        <v>817.68231569828856</v>
      </c>
      <c r="K37" s="70">
        <v>1148.5464843017114</v>
      </c>
      <c r="M37" s="67" t="s">
        <v>87</v>
      </c>
      <c r="N37" s="68">
        <f t="shared" si="0"/>
        <v>33</v>
      </c>
      <c r="O37" s="72">
        <v>1395.4</v>
      </c>
      <c r="P37" s="69">
        <v>1237.5247186877114</v>
      </c>
      <c r="Q37" s="70">
        <v>1553.2752813122888</v>
      </c>
      <c r="R37" s="69">
        <v>556.15719999999999</v>
      </c>
      <c r="S37" s="69">
        <v>472.19551210916848</v>
      </c>
      <c r="T37" s="69">
        <v>640.1188878908315</v>
      </c>
      <c r="U37" s="72">
        <v>1612.91</v>
      </c>
      <c r="V37" s="69">
        <v>1477.4107853262733</v>
      </c>
      <c r="W37" s="70">
        <v>1748.4092146737269</v>
      </c>
      <c r="X37" s="69">
        <v>1768.3</v>
      </c>
      <c r="Y37" s="69">
        <v>1568.1656603074614</v>
      </c>
      <c r="Z37" s="69">
        <v>1968.4343396925385</v>
      </c>
      <c r="AA37" s="72">
        <v>1136.83</v>
      </c>
      <c r="AB37" s="69">
        <v>1007.9722840740201</v>
      </c>
      <c r="AC37" s="70">
        <v>1265.6877159259798</v>
      </c>
      <c r="AD37" s="69">
        <v>820.44529999999997</v>
      </c>
      <c r="AE37" s="69">
        <v>725.97146848492844</v>
      </c>
      <c r="AF37" s="69">
        <v>914.91913151507151</v>
      </c>
      <c r="AG37" s="72">
        <v>295.20999999999998</v>
      </c>
      <c r="AH37" s="69">
        <v>244.87134743979252</v>
      </c>
      <c r="AI37" s="70">
        <v>345.54865256020742</v>
      </c>
      <c r="AJ37" s="69">
        <v>684.2654</v>
      </c>
      <c r="AK37" s="69">
        <v>566.61615282839898</v>
      </c>
      <c r="AL37" s="69">
        <v>801.91464717160102</v>
      </c>
      <c r="AM37" s="72">
        <v>1014.36</v>
      </c>
      <c r="AN37" s="69">
        <v>892.44916185840236</v>
      </c>
      <c r="AO37" s="70">
        <v>1136.2708381415976</v>
      </c>
      <c r="AQ37" s="67" t="s">
        <v>87</v>
      </c>
      <c r="AR37" s="68">
        <f t="shared" si="1"/>
        <v>33</v>
      </c>
      <c r="AS37" s="72">
        <v>125.99779273830693</v>
      </c>
      <c r="AT37" s="69">
        <v>70.554765237665549</v>
      </c>
      <c r="AU37" s="70">
        <v>181.44082023894831</v>
      </c>
      <c r="AV37" s="69">
        <v>564.34439905388308</v>
      </c>
      <c r="AW37" s="69">
        <v>452.57048388445861</v>
      </c>
      <c r="AX37" s="69">
        <v>676.11831422330761</v>
      </c>
      <c r="AY37" s="72">
        <v>467.91292301529791</v>
      </c>
      <c r="AZ37" s="69">
        <v>389.16795236004975</v>
      </c>
      <c r="BA37" s="70">
        <v>546.65789367054606</v>
      </c>
      <c r="BB37" s="69">
        <v>457.50558252477452</v>
      </c>
      <c r="BC37" s="69">
        <v>381.0403010533787</v>
      </c>
      <c r="BD37" s="69">
        <v>533.97086399617035</v>
      </c>
      <c r="BE37" s="72">
        <v>432.59600667262458</v>
      </c>
      <c r="BF37" s="69">
        <v>338.33022328803037</v>
      </c>
      <c r="BG37" s="70">
        <v>526.86179005721874</v>
      </c>
      <c r="BH37" s="69">
        <v>134.94937324080851</v>
      </c>
      <c r="BI37" s="69">
        <v>83.335200471564121</v>
      </c>
      <c r="BJ37" s="69">
        <v>186.5635460100529</v>
      </c>
      <c r="BK37" s="72">
        <v>218.90206071547095</v>
      </c>
      <c r="BL37" s="69">
        <v>181.01403723778554</v>
      </c>
      <c r="BM37" s="70">
        <v>256.79008419315636</v>
      </c>
      <c r="BN37" s="69">
        <v>349.17535732830294</v>
      </c>
      <c r="BO37" s="69">
        <v>302.94425811648239</v>
      </c>
      <c r="BP37" s="70">
        <v>395.40645654012349</v>
      </c>
    </row>
    <row r="38" spans="1:68" x14ac:dyDescent="0.2">
      <c r="A38" s="67" t="s">
        <v>88</v>
      </c>
      <c r="B38" s="71">
        <v>34</v>
      </c>
      <c r="C38" s="69">
        <v>10102.062399999999</v>
      </c>
      <c r="D38" s="69">
        <v>9463.3796493812606</v>
      </c>
      <c r="E38" s="70">
        <v>10740.745150618737</v>
      </c>
      <c r="F38" s="72">
        <v>9066.9399999999987</v>
      </c>
      <c r="G38" s="69">
        <v>8405.8823540242865</v>
      </c>
      <c r="H38" s="70">
        <v>9727.9976459757108</v>
      </c>
      <c r="I38" s="69">
        <v>1035.1224</v>
      </c>
      <c r="J38" s="69">
        <v>869.6903156982886</v>
      </c>
      <c r="K38" s="70">
        <v>1200.5544843017115</v>
      </c>
      <c r="M38" s="67" t="s">
        <v>88</v>
      </c>
      <c r="N38" s="68">
        <f t="shared" si="0"/>
        <v>34</v>
      </c>
      <c r="O38" s="72">
        <v>1361.8</v>
      </c>
      <c r="P38" s="69">
        <v>1203.9247186877112</v>
      </c>
      <c r="Q38" s="70">
        <v>1519.6752813122887</v>
      </c>
      <c r="R38" s="69">
        <v>542.7672</v>
      </c>
      <c r="S38" s="69">
        <v>458.80551210916849</v>
      </c>
      <c r="T38" s="69">
        <v>626.72888789083152</v>
      </c>
      <c r="U38" s="72">
        <v>1574.08</v>
      </c>
      <c r="V38" s="69">
        <v>1438.5807853262731</v>
      </c>
      <c r="W38" s="70">
        <v>1709.5792146737267</v>
      </c>
      <c r="X38" s="69">
        <v>1753.96</v>
      </c>
      <c r="Y38" s="69">
        <v>1553.8256603074615</v>
      </c>
      <c r="Z38" s="69">
        <v>1954.0943396925386</v>
      </c>
      <c r="AA38" s="72">
        <v>1109.46</v>
      </c>
      <c r="AB38" s="69">
        <v>980.60228407402019</v>
      </c>
      <c r="AC38" s="70">
        <v>1238.3177159259799</v>
      </c>
      <c r="AD38" s="69">
        <v>800.69240000000002</v>
      </c>
      <c r="AE38" s="69">
        <v>706.21856848492848</v>
      </c>
      <c r="AF38" s="69">
        <v>895.16623151507156</v>
      </c>
      <c r="AG38" s="72">
        <v>284.02589999999998</v>
      </c>
      <c r="AH38" s="69">
        <v>233.68724743979251</v>
      </c>
      <c r="AI38" s="70">
        <v>334.36455256020747</v>
      </c>
      <c r="AJ38" s="69">
        <v>667.79110000000003</v>
      </c>
      <c r="AK38" s="69">
        <v>550.14185282839901</v>
      </c>
      <c r="AL38" s="69">
        <v>785.44034717160105</v>
      </c>
      <c r="AM38" s="72">
        <v>972.36329999999998</v>
      </c>
      <c r="AN38" s="69">
        <v>850.45246185840233</v>
      </c>
      <c r="AO38" s="70">
        <v>1094.2741381415976</v>
      </c>
      <c r="AQ38" s="67" t="s">
        <v>88</v>
      </c>
      <c r="AR38" s="68">
        <f t="shared" si="1"/>
        <v>34</v>
      </c>
      <c r="AS38" s="72">
        <v>127.83107221424004</v>
      </c>
      <c r="AT38" s="69">
        <v>71.713068362397436</v>
      </c>
      <c r="AU38" s="70">
        <v>183.94907606608263</v>
      </c>
      <c r="AV38" s="69">
        <v>545.63219369221838</v>
      </c>
      <c r="AW38" s="69">
        <v>432.49751680357394</v>
      </c>
      <c r="AX38" s="69">
        <v>658.76687058086281</v>
      </c>
      <c r="AY38" s="72">
        <v>436.57929985701827</v>
      </c>
      <c r="AZ38" s="69">
        <v>356.87566955845045</v>
      </c>
      <c r="BA38" s="70">
        <v>516.28293015558609</v>
      </c>
      <c r="BB38" s="69">
        <v>431.79588514281505</v>
      </c>
      <c r="BC38" s="69">
        <v>354.39969749605683</v>
      </c>
      <c r="BD38" s="69">
        <v>509.19207278957327</v>
      </c>
      <c r="BE38" s="72">
        <v>412.5870281859639</v>
      </c>
      <c r="BF38" s="69">
        <v>317.17363116300334</v>
      </c>
      <c r="BG38" s="70">
        <v>508.00042520892447</v>
      </c>
      <c r="BH38" s="69">
        <v>120.79082015268118</v>
      </c>
      <c r="BI38" s="69">
        <v>68.548284402976336</v>
      </c>
      <c r="BJ38" s="69">
        <v>173.03335590238601</v>
      </c>
      <c r="BK38" s="72">
        <v>215.26993290811859</v>
      </c>
      <c r="BL38" s="69">
        <v>176.92065179364741</v>
      </c>
      <c r="BM38" s="70">
        <v>253.61921402258977</v>
      </c>
      <c r="BN38" s="69">
        <v>312.7236360076476</v>
      </c>
      <c r="BO38" s="69">
        <v>266.4646108245928</v>
      </c>
      <c r="BP38" s="70">
        <v>358.9826611907024</v>
      </c>
    </row>
    <row r="39" spans="1:68" x14ac:dyDescent="0.2">
      <c r="A39" s="67" t="s">
        <v>89</v>
      </c>
      <c r="B39" s="71">
        <v>35</v>
      </c>
      <c r="C39" s="69">
        <v>10085.7063</v>
      </c>
      <c r="D39" s="69">
        <v>9447.0235493812615</v>
      </c>
      <c r="E39" s="70">
        <v>10724.389050618738</v>
      </c>
      <c r="F39" s="72">
        <v>8906.49</v>
      </c>
      <c r="G39" s="69">
        <v>8245.4323540242876</v>
      </c>
      <c r="H39" s="70">
        <v>9567.5476459757119</v>
      </c>
      <c r="I39" s="69">
        <v>1179.2163</v>
      </c>
      <c r="J39" s="69">
        <v>1013.7842156982887</v>
      </c>
      <c r="K39" s="70">
        <v>1344.6483843017115</v>
      </c>
      <c r="M39" s="67" t="s">
        <v>89</v>
      </c>
      <c r="N39" s="68">
        <f t="shared" si="0"/>
        <v>35</v>
      </c>
      <c r="O39" s="72">
        <v>1339.92</v>
      </c>
      <c r="P39" s="69">
        <v>1182.0447186877113</v>
      </c>
      <c r="Q39" s="70">
        <v>1497.7952813122888</v>
      </c>
      <c r="R39" s="69">
        <v>534.04639999999995</v>
      </c>
      <c r="S39" s="69">
        <v>450.08471210916844</v>
      </c>
      <c r="T39" s="69">
        <v>618.00808789083146</v>
      </c>
      <c r="U39" s="72">
        <v>1548.79</v>
      </c>
      <c r="V39" s="69">
        <v>1413.2907853262732</v>
      </c>
      <c r="W39" s="70">
        <v>1684.2892146737267</v>
      </c>
      <c r="X39" s="69">
        <v>1697.25</v>
      </c>
      <c r="Y39" s="69">
        <v>1497.1156603074614</v>
      </c>
      <c r="Z39" s="69">
        <v>1897.3843396925386</v>
      </c>
      <c r="AA39" s="72">
        <v>1091.6300000000001</v>
      </c>
      <c r="AB39" s="69">
        <v>962.77228407402026</v>
      </c>
      <c r="AC39" s="70">
        <v>1220.48771592598</v>
      </c>
      <c r="AD39" s="69">
        <v>787.82730000000004</v>
      </c>
      <c r="AE39" s="69">
        <v>693.3534684849285</v>
      </c>
      <c r="AF39" s="69">
        <v>882.30113151507157</v>
      </c>
      <c r="AG39" s="72">
        <v>281.70519999999999</v>
      </c>
      <c r="AH39" s="69">
        <v>231.36654743979253</v>
      </c>
      <c r="AI39" s="70">
        <v>332.04385256020748</v>
      </c>
      <c r="AJ39" s="69">
        <v>657.06140000000005</v>
      </c>
      <c r="AK39" s="69">
        <v>539.41215282839903</v>
      </c>
      <c r="AL39" s="69">
        <v>774.71064717160107</v>
      </c>
      <c r="AM39" s="72">
        <v>968.25419999999997</v>
      </c>
      <c r="AN39" s="69">
        <v>846.34336185840232</v>
      </c>
      <c r="AO39" s="70">
        <v>1090.1650381415975</v>
      </c>
      <c r="AQ39" s="67" t="s">
        <v>89</v>
      </c>
      <c r="AR39" s="68">
        <f t="shared" si="1"/>
        <v>35</v>
      </c>
      <c r="AS39" s="72">
        <v>118.62972741448823</v>
      </c>
      <c r="AT39" s="69">
        <v>61.840092471643295</v>
      </c>
      <c r="AU39" s="70">
        <v>175.41936235733317</v>
      </c>
      <c r="AV39" s="69">
        <v>548.28667686444646</v>
      </c>
      <c r="AW39" s="69">
        <v>433.79798234770669</v>
      </c>
      <c r="AX39" s="69">
        <v>662.77537138118623</v>
      </c>
      <c r="AY39" s="72">
        <v>435.18229397580336</v>
      </c>
      <c r="AZ39" s="69">
        <v>354.52475526104166</v>
      </c>
      <c r="BA39" s="70">
        <v>515.839832690565</v>
      </c>
      <c r="BB39" s="69">
        <v>403.92906295144434</v>
      </c>
      <c r="BC39" s="69">
        <v>325.60658280707963</v>
      </c>
      <c r="BD39" s="69">
        <v>482.25154309580904</v>
      </c>
      <c r="BE39" s="72">
        <v>404.23046768929447</v>
      </c>
      <c r="BF39" s="69">
        <v>307.67514473276088</v>
      </c>
      <c r="BG39" s="70">
        <v>500.78579064582806</v>
      </c>
      <c r="BH39" s="69">
        <v>122.84158897780307</v>
      </c>
      <c r="BI39" s="69">
        <v>69.973804486625909</v>
      </c>
      <c r="BJ39" s="69">
        <v>175.70937346898023</v>
      </c>
      <c r="BK39" s="72">
        <v>211.55899142665146</v>
      </c>
      <c r="BL39" s="69">
        <v>172.75073872113674</v>
      </c>
      <c r="BM39" s="70">
        <v>250.36724413216618</v>
      </c>
      <c r="BN39" s="69">
        <v>361.07049893128089</v>
      </c>
      <c r="BO39" s="69">
        <v>314.78194755130824</v>
      </c>
      <c r="BP39" s="70">
        <v>407.35905031125355</v>
      </c>
    </row>
    <row r="40" spans="1:68" x14ac:dyDescent="0.2">
      <c r="A40" s="67" t="s">
        <v>90</v>
      </c>
      <c r="B40" s="71">
        <v>36</v>
      </c>
      <c r="C40" s="69">
        <v>10396.3228</v>
      </c>
      <c r="D40" s="69">
        <v>9757.6400493812616</v>
      </c>
      <c r="E40" s="70">
        <v>11035.005550618738</v>
      </c>
      <c r="F40" s="72">
        <v>9140.16</v>
      </c>
      <c r="G40" s="69">
        <v>8479.1023540242877</v>
      </c>
      <c r="H40" s="70">
        <v>9801.217645975712</v>
      </c>
      <c r="I40" s="69">
        <v>1256.1628000000001</v>
      </c>
      <c r="J40" s="69">
        <v>1090.7307156982886</v>
      </c>
      <c r="K40" s="70">
        <v>1421.5948843017115</v>
      </c>
      <c r="M40" s="67" t="s">
        <v>90</v>
      </c>
      <c r="N40" s="68">
        <f t="shared" si="0"/>
        <v>36</v>
      </c>
      <c r="O40" s="72">
        <v>1377.31</v>
      </c>
      <c r="P40" s="69">
        <v>1219.4347186877112</v>
      </c>
      <c r="Q40" s="70">
        <v>1535.1852813122887</v>
      </c>
      <c r="R40" s="69">
        <v>548.94719999999995</v>
      </c>
      <c r="S40" s="69">
        <v>464.98551210916844</v>
      </c>
      <c r="T40" s="69">
        <v>632.90888789083147</v>
      </c>
      <c r="U40" s="72">
        <v>1592</v>
      </c>
      <c r="V40" s="69">
        <v>1456.5007853262732</v>
      </c>
      <c r="W40" s="70">
        <v>1727.4992146737268</v>
      </c>
      <c r="X40" s="69">
        <v>1717.43</v>
      </c>
      <c r="Y40" s="69">
        <v>1517.2956603074615</v>
      </c>
      <c r="Z40" s="69">
        <v>1917.5643396925386</v>
      </c>
      <c r="AA40" s="72">
        <v>1122.0899999999999</v>
      </c>
      <c r="AB40" s="69">
        <v>993.23228407402007</v>
      </c>
      <c r="AC40" s="70">
        <v>1250.9477159259798</v>
      </c>
      <c r="AD40" s="69">
        <v>809.80909999999994</v>
      </c>
      <c r="AE40" s="69">
        <v>715.33526848492841</v>
      </c>
      <c r="AF40" s="69">
        <v>904.28293151507148</v>
      </c>
      <c r="AG40" s="72">
        <v>303.60109999999997</v>
      </c>
      <c r="AH40" s="69">
        <v>253.26244743979251</v>
      </c>
      <c r="AI40" s="70">
        <v>353.93975256020747</v>
      </c>
      <c r="AJ40" s="69">
        <v>675.39459999999997</v>
      </c>
      <c r="AK40" s="69">
        <v>557.74535282839895</v>
      </c>
      <c r="AL40" s="69">
        <v>793.04384717160099</v>
      </c>
      <c r="AM40" s="72">
        <v>993.58399999999995</v>
      </c>
      <c r="AN40" s="69">
        <v>871.6731618584023</v>
      </c>
      <c r="AO40" s="70">
        <v>1115.4948381415975</v>
      </c>
      <c r="AQ40" s="67" t="s">
        <v>90</v>
      </c>
      <c r="AR40" s="68">
        <f t="shared" si="1"/>
        <v>36</v>
      </c>
      <c r="AS40" s="72">
        <v>142.73670273753117</v>
      </c>
      <c r="AT40" s="69">
        <v>85.278648406300292</v>
      </c>
      <c r="AU40" s="70">
        <v>200.19475706876204</v>
      </c>
      <c r="AV40" s="69">
        <v>612.43416067550072</v>
      </c>
      <c r="AW40" s="69">
        <v>496.59792336784488</v>
      </c>
      <c r="AX40" s="69">
        <v>728.2703979831565</v>
      </c>
      <c r="AY40" s="72">
        <v>472.86152472985452</v>
      </c>
      <c r="AZ40" s="69">
        <v>391.2546391360242</v>
      </c>
      <c r="BA40" s="70">
        <v>554.46841032368491</v>
      </c>
      <c r="BB40" s="69">
        <v>424.64363305926912</v>
      </c>
      <c r="BC40" s="69">
        <v>345.39928989663258</v>
      </c>
      <c r="BD40" s="69">
        <v>503.88797622190566</v>
      </c>
      <c r="BE40" s="72">
        <v>473.52918136197792</v>
      </c>
      <c r="BF40" s="69">
        <v>375.83739309833379</v>
      </c>
      <c r="BG40" s="70">
        <v>571.22096962562205</v>
      </c>
      <c r="BH40" s="69">
        <v>117.80804936458699</v>
      </c>
      <c r="BI40" s="69">
        <v>64.318006036731674</v>
      </c>
      <c r="BJ40" s="69">
        <v>171.29809269244231</v>
      </c>
      <c r="BK40" s="72">
        <v>191.53655004745821</v>
      </c>
      <c r="BL40" s="69">
        <v>152.27152052758547</v>
      </c>
      <c r="BM40" s="70">
        <v>230.80157956733095</v>
      </c>
      <c r="BN40" s="69">
        <v>335.48553355750579</v>
      </c>
      <c r="BO40" s="69">
        <v>289.1658132951369</v>
      </c>
      <c r="BP40" s="70">
        <v>381.80525381987468</v>
      </c>
    </row>
    <row r="41" spans="1:68" x14ac:dyDescent="0.2">
      <c r="A41" s="67" t="s">
        <v>91</v>
      </c>
      <c r="B41" s="71">
        <v>37</v>
      </c>
      <c r="C41" s="69">
        <v>9899.5210999999999</v>
      </c>
      <c r="D41" s="69">
        <v>9260.8383493812617</v>
      </c>
      <c r="E41" s="70">
        <v>10538.203850618738</v>
      </c>
      <c r="F41" s="72">
        <v>8857.48</v>
      </c>
      <c r="G41" s="69">
        <v>8196.4223540242874</v>
      </c>
      <c r="H41" s="70">
        <v>9518.5376459757117</v>
      </c>
      <c r="I41" s="69">
        <v>1042.0410999999999</v>
      </c>
      <c r="J41" s="69">
        <v>876.60901569828854</v>
      </c>
      <c r="K41" s="70">
        <v>1207.4731843017114</v>
      </c>
      <c r="M41" s="67" t="s">
        <v>91</v>
      </c>
      <c r="N41" s="68">
        <f t="shared" si="0"/>
        <v>37</v>
      </c>
      <c r="O41" s="72">
        <v>1344.77</v>
      </c>
      <c r="P41" s="69">
        <v>1186.8947186877112</v>
      </c>
      <c r="Q41" s="70">
        <v>1502.6452813122887</v>
      </c>
      <c r="R41" s="69">
        <v>535.97910000000002</v>
      </c>
      <c r="S41" s="69">
        <v>452.0174121091685</v>
      </c>
      <c r="T41" s="69">
        <v>619.94078789083153</v>
      </c>
      <c r="U41" s="72">
        <v>1554.39</v>
      </c>
      <c r="V41" s="69">
        <v>1418.8907853262733</v>
      </c>
      <c r="W41" s="70">
        <v>1689.8892146737269</v>
      </c>
      <c r="X41" s="69">
        <v>1667.36</v>
      </c>
      <c r="Y41" s="69">
        <v>1467.2256603074613</v>
      </c>
      <c r="Z41" s="69">
        <v>1867.4943396925385</v>
      </c>
      <c r="AA41" s="72">
        <v>1095.58</v>
      </c>
      <c r="AB41" s="69">
        <v>966.72228407402008</v>
      </c>
      <c r="AC41" s="70">
        <v>1224.4377159259798</v>
      </c>
      <c r="AD41" s="69">
        <v>790.67840000000001</v>
      </c>
      <c r="AE41" s="69">
        <v>696.20456848492847</v>
      </c>
      <c r="AF41" s="69">
        <v>885.15223151507155</v>
      </c>
      <c r="AG41" s="72">
        <v>277.25689999999997</v>
      </c>
      <c r="AH41" s="69">
        <v>226.91824743979251</v>
      </c>
      <c r="AI41" s="70">
        <v>327.59555256020747</v>
      </c>
      <c r="AJ41" s="69">
        <v>659.4393</v>
      </c>
      <c r="AK41" s="69">
        <v>541.79005282839898</v>
      </c>
      <c r="AL41" s="69">
        <v>777.08854717160102</v>
      </c>
      <c r="AM41" s="72">
        <v>932.01289999999995</v>
      </c>
      <c r="AN41" s="69">
        <v>810.10206185840229</v>
      </c>
      <c r="AO41" s="70">
        <v>1053.9237381415976</v>
      </c>
      <c r="AQ41" s="67" t="s">
        <v>91</v>
      </c>
      <c r="AR41" s="68">
        <f t="shared" si="1"/>
        <v>37</v>
      </c>
      <c r="AS41" s="72">
        <v>129.56538279684531</v>
      </c>
      <c r="AT41" s="69">
        <v>71.441993913384977</v>
      </c>
      <c r="AU41" s="70">
        <v>187.68877168030565</v>
      </c>
      <c r="AV41" s="69">
        <v>542.6288409825263</v>
      </c>
      <c r="AW41" s="69">
        <v>425.4512799565847</v>
      </c>
      <c r="AX41" s="69">
        <v>659.8064020084679</v>
      </c>
      <c r="AY41" s="72">
        <v>460.27275243372873</v>
      </c>
      <c r="AZ41" s="69">
        <v>377.72090131126407</v>
      </c>
      <c r="BA41" s="70">
        <v>542.82460355619332</v>
      </c>
      <c r="BB41" s="69">
        <v>411.58638526510265</v>
      </c>
      <c r="BC41" s="69">
        <v>331.42443359329366</v>
      </c>
      <c r="BD41" s="69">
        <v>491.74833693691164</v>
      </c>
      <c r="BE41" s="72">
        <v>443.68564622494796</v>
      </c>
      <c r="BF41" s="69">
        <v>344.86263757875849</v>
      </c>
      <c r="BG41" s="70">
        <v>542.50865487113742</v>
      </c>
      <c r="BH41" s="69">
        <v>100.97077687274627</v>
      </c>
      <c r="BI41" s="69">
        <v>46.861346507851501</v>
      </c>
      <c r="BJ41" s="69">
        <v>155.08020723764105</v>
      </c>
      <c r="BK41" s="72">
        <v>226.288659803169</v>
      </c>
      <c r="BL41" s="69">
        <v>186.56896154907005</v>
      </c>
      <c r="BM41" s="70">
        <v>266.00835805726791</v>
      </c>
      <c r="BN41" s="69">
        <v>343.81047744205586</v>
      </c>
      <c r="BO41" s="69">
        <v>297.45790343789696</v>
      </c>
      <c r="BP41" s="70">
        <v>390.16305144621475</v>
      </c>
    </row>
    <row r="42" spans="1:68" x14ac:dyDescent="0.2">
      <c r="A42" s="67" t="s">
        <v>92</v>
      </c>
      <c r="B42" s="71">
        <v>38</v>
      </c>
      <c r="C42" s="69">
        <v>9741.2956000000013</v>
      </c>
      <c r="D42" s="69">
        <v>9102.612849381263</v>
      </c>
      <c r="E42" s="70">
        <v>10379.97835061874</v>
      </c>
      <c r="F42" s="72">
        <v>8670.19</v>
      </c>
      <c r="G42" s="69">
        <v>8009.1323540242884</v>
      </c>
      <c r="H42" s="70">
        <v>9331.2476459757127</v>
      </c>
      <c r="I42" s="69">
        <v>1071.1055999999999</v>
      </c>
      <c r="J42" s="69">
        <v>905.6735156982885</v>
      </c>
      <c r="K42" s="70">
        <v>1236.5376843017114</v>
      </c>
      <c r="M42" s="67" t="s">
        <v>92</v>
      </c>
      <c r="N42" s="68">
        <f t="shared" si="0"/>
        <v>38</v>
      </c>
      <c r="O42" s="72">
        <v>1315.17</v>
      </c>
      <c r="P42" s="69">
        <v>1157.2947186877113</v>
      </c>
      <c r="Q42" s="70">
        <v>1473.0452813122888</v>
      </c>
      <c r="R42" s="69">
        <v>524.18240000000003</v>
      </c>
      <c r="S42" s="69">
        <v>440.22071210916852</v>
      </c>
      <c r="T42" s="69">
        <v>608.14408789083154</v>
      </c>
      <c r="U42" s="72">
        <v>1520.18</v>
      </c>
      <c r="V42" s="69">
        <v>1384.6807853262733</v>
      </c>
      <c r="W42" s="70">
        <v>1655.6792146737268</v>
      </c>
      <c r="X42" s="69">
        <v>1637.27</v>
      </c>
      <c r="Y42" s="69">
        <v>1437.1356603074614</v>
      </c>
      <c r="Z42" s="69">
        <v>1837.4043396925385</v>
      </c>
      <c r="AA42" s="72">
        <v>1071.47</v>
      </c>
      <c r="AB42" s="69">
        <v>942.61228407402018</v>
      </c>
      <c r="AC42" s="70">
        <v>1200.3277159259799</v>
      </c>
      <c r="AD42" s="69">
        <v>773.2758</v>
      </c>
      <c r="AE42" s="69">
        <v>678.80196848492847</v>
      </c>
      <c r="AF42" s="69">
        <v>867.74963151507154</v>
      </c>
      <c r="AG42" s="72">
        <v>266.73500000000001</v>
      </c>
      <c r="AH42" s="69">
        <v>216.39634743979255</v>
      </c>
      <c r="AI42" s="70">
        <v>317.07365256020751</v>
      </c>
      <c r="AJ42" s="69">
        <v>644.92529999999999</v>
      </c>
      <c r="AK42" s="69">
        <v>527.27605282839897</v>
      </c>
      <c r="AL42" s="69">
        <v>762.57454717160101</v>
      </c>
      <c r="AM42" s="72">
        <v>916.97900000000004</v>
      </c>
      <c r="AN42" s="69">
        <v>795.06816185840239</v>
      </c>
      <c r="AO42" s="70">
        <v>1038.8898381415977</v>
      </c>
      <c r="AQ42" s="67" t="s">
        <v>92</v>
      </c>
      <c r="AR42" s="68">
        <f t="shared" si="1"/>
        <v>38</v>
      </c>
      <c r="AS42" s="72">
        <v>132.43443320610282</v>
      </c>
      <c r="AT42" s="69">
        <v>73.648673982812056</v>
      </c>
      <c r="AU42" s="70">
        <v>191.22019242939359</v>
      </c>
      <c r="AV42" s="69">
        <v>573.10270505027063</v>
      </c>
      <c r="AW42" s="69">
        <v>454.5897961994994</v>
      </c>
      <c r="AX42" s="69">
        <v>691.6156139010418</v>
      </c>
      <c r="AY42" s="72">
        <v>422.7193526849095</v>
      </c>
      <c r="AZ42" s="69">
        <v>339.2267460639784</v>
      </c>
      <c r="BA42" s="70">
        <v>506.21195930584059</v>
      </c>
      <c r="BB42" s="69">
        <v>416.73616786444268</v>
      </c>
      <c r="BC42" s="69">
        <v>335.66069583206439</v>
      </c>
      <c r="BD42" s="69">
        <v>497.81163989682096</v>
      </c>
      <c r="BE42" s="72">
        <v>442.78038914031004</v>
      </c>
      <c r="BF42" s="69">
        <v>342.83119994826001</v>
      </c>
      <c r="BG42" s="70">
        <v>542.72957833236012</v>
      </c>
      <c r="BH42" s="69">
        <v>132.95489014985722</v>
      </c>
      <c r="BI42" s="69">
        <v>78.228832253992294</v>
      </c>
      <c r="BJ42" s="69">
        <v>187.68094804572215</v>
      </c>
      <c r="BK42" s="72">
        <v>207.81039513428581</v>
      </c>
      <c r="BL42" s="69">
        <v>167.63805379560554</v>
      </c>
      <c r="BM42" s="70">
        <v>247.98273647296608</v>
      </c>
      <c r="BN42" s="69">
        <v>341.56007125422082</v>
      </c>
      <c r="BO42" s="69">
        <v>295.17291677500702</v>
      </c>
      <c r="BP42" s="70">
        <v>387.94722573343461</v>
      </c>
    </row>
    <row r="43" spans="1:68" x14ac:dyDescent="0.2">
      <c r="A43" s="67" t="s">
        <v>93</v>
      </c>
      <c r="B43" s="71">
        <v>39</v>
      </c>
      <c r="C43" s="69">
        <v>9640.9519</v>
      </c>
      <c r="D43" s="69">
        <v>9002.2691493812617</v>
      </c>
      <c r="E43" s="70">
        <v>10279.634650618738</v>
      </c>
      <c r="F43" s="72">
        <v>8468.98</v>
      </c>
      <c r="G43" s="69">
        <v>7807.9223540242874</v>
      </c>
      <c r="H43" s="70">
        <v>9130.0376459757117</v>
      </c>
      <c r="I43" s="69">
        <v>1171.9719</v>
      </c>
      <c r="J43" s="69">
        <v>1006.5398156982886</v>
      </c>
      <c r="K43" s="70">
        <v>1337.4039843017115</v>
      </c>
      <c r="M43" s="67" t="s">
        <v>93</v>
      </c>
      <c r="N43" s="68">
        <f t="shared" si="0"/>
        <v>39</v>
      </c>
      <c r="O43" s="72">
        <v>1282.51</v>
      </c>
      <c r="P43" s="69">
        <v>1124.6347186877113</v>
      </c>
      <c r="Q43" s="70">
        <v>1440.3852813122887</v>
      </c>
      <c r="R43" s="69">
        <v>511.16430000000003</v>
      </c>
      <c r="S43" s="69">
        <v>427.20261210916851</v>
      </c>
      <c r="T43" s="69">
        <v>595.12598789083154</v>
      </c>
      <c r="U43" s="72">
        <v>1482.43</v>
      </c>
      <c r="V43" s="69">
        <v>1346.9307853262733</v>
      </c>
      <c r="W43" s="70">
        <v>1617.9292146737268</v>
      </c>
      <c r="X43" s="69">
        <v>1611.85</v>
      </c>
      <c r="Y43" s="69">
        <v>1411.7156603074613</v>
      </c>
      <c r="Z43" s="69">
        <v>1811.9843396925385</v>
      </c>
      <c r="AA43" s="72">
        <v>1044.8599999999999</v>
      </c>
      <c r="AB43" s="69">
        <v>916.00228407402005</v>
      </c>
      <c r="AC43" s="70">
        <v>1173.7177159259797</v>
      </c>
      <c r="AD43" s="69">
        <v>754.07159999999999</v>
      </c>
      <c r="AE43" s="69">
        <v>659.59776848492845</v>
      </c>
      <c r="AF43" s="69">
        <v>848.54543151507153</v>
      </c>
      <c r="AG43" s="72">
        <v>252.5855</v>
      </c>
      <c r="AH43" s="69">
        <v>202.24684743979253</v>
      </c>
      <c r="AI43" s="70">
        <v>302.92415256020746</v>
      </c>
      <c r="AJ43" s="69">
        <v>628.90859999999998</v>
      </c>
      <c r="AK43" s="69">
        <v>511.25935282839896</v>
      </c>
      <c r="AL43" s="69">
        <v>746.557847171601</v>
      </c>
      <c r="AM43" s="72">
        <v>900.59829999999999</v>
      </c>
      <c r="AN43" s="69">
        <v>778.68746185840234</v>
      </c>
      <c r="AO43" s="70">
        <v>1022.5091381415976</v>
      </c>
      <c r="AQ43" s="67" t="s">
        <v>93</v>
      </c>
      <c r="AR43" s="68">
        <f t="shared" si="1"/>
        <v>39</v>
      </c>
      <c r="AS43" s="72">
        <v>124.4669790684365</v>
      </c>
      <c r="AT43" s="69">
        <v>65.021698925869856</v>
      </c>
      <c r="AU43" s="70">
        <v>183.91225921100315</v>
      </c>
      <c r="AV43" s="69">
        <v>524.08509074048072</v>
      </c>
      <c r="AW43" s="69">
        <v>404.24257853637982</v>
      </c>
      <c r="AX43" s="69">
        <v>643.92760294458162</v>
      </c>
      <c r="AY43" s="72">
        <v>402.20431616112194</v>
      </c>
      <c r="AZ43" s="69">
        <v>317.77500103461182</v>
      </c>
      <c r="BA43" s="70">
        <v>486.63363128763206</v>
      </c>
      <c r="BB43" s="69">
        <v>393.43319507775419</v>
      </c>
      <c r="BC43" s="69">
        <v>311.44813251610475</v>
      </c>
      <c r="BD43" s="69">
        <v>475.41825763940363</v>
      </c>
      <c r="BE43" s="72">
        <v>393.89316766960127</v>
      </c>
      <c r="BF43" s="69">
        <v>292.82264259607632</v>
      </c>
      <c r="BG43" s="70">
        <v>494.96369274312622</v>
      </c>
      <c r="BH43" s="69">
        <v>127.50109736427379</v>
      </c>
      <c r="BI43" s="69">
        <v>72.161064579103936</v>
      </c>
      <c r="BJ43" s="69">
        <v>182.84113014944364</v>
      </c>
      <c r="BK43" s="72">
        <v>194.98093562115793</v>
      </c>
      <c r="BL43" s="69">
        <v>154.35789840240039</v>
      </c>
      <c r="BM43" s="70">
        <v>235.60397283991546</v>
      </c>
      <c r="BN43" s="69">
        <v>347.34211214793964</v>
      </c>
      <c r="BO43" s="69">
        <v>300.91860890090254</v>
      </c>
      <c r="BP43" s="70">
        <v>393.76561539497675</v>
      </c>
    </row>
    <row r="44" spans="1:68" x14ac:dyDescent="0.2">
      <c r="A44" s="67" t="s">
        <v>94</v>
      </c>
      <c r="B44" s="71">
        <v>40</v>
      </c>
      <c r="C44" s="69">
        <v>10104.8534</v>
      </c>
      <c r="D44" s="69">
        <v>9466.1706493812617</v>
      </c>
      <c r="E44" s="70">
        <v>10743.536150618738</v>
      </c>
      <c r="F44" s="72">
        <v>8838.7199999999993</v>
      </c>
      <c r="G44" s="69">
        <v>8177.6623540242872</v>
      </c>
      <c r="H44" s="70">
        <v>9499.7776459757115</v>
      </c>
      <c r="I44" s="69">
        <v>1266.1333999999999</v>
      </c>
      <c r="J44" s="69">
        <v>1100.7013156982885</v>
      </c>
      <c r="K44" s="70">
        <v>1431.5654843017114</v>
      </c>
      <c r="M44" s="67" t="s">
        <v>94</v>
      </c>
      <c r="N44" s="68">
        <f t="shared" si="0"/>
        <v>40</v>
      </c>
      <c r="O44" s="72">
        <v>1327.75</v>
      </c>
      <c r="P44" s="69">
        <v>1169.8747186877113</v>
      </c>
      <c r="Q44" s="70">
        <v>1485.6252813122887</v>
      </c>
      <c r="R44" s="69">
        <v>529.19590000000005</v>
      </c>
      <c r="S44" s="69">
        <v>445.23421210916854</v>
      </c>
      <c r="T44" s="69">
        <v>613.15758789083156</v>
      </c>
      <c r="U44" s="72">
        <v>1534.72</v>
      </c>
      <c r="V44" s="69">
        <v>1399.2207853262732</v>
      </c>
      <c r="W44" s="70">
        <v>1670.2192146737268</v>
      </c>
      <c r="X44" s="69">
        <v>1718.28</v>
      </c>
      <c r="Y44" s="69">
        <v>1518.1456603074614</v>
      </c>
      <c r="Z44" s="69">
        <v>1918.4143396925385</v>
      </c>
      <c r="AA44" s="72">
        <v>1081.72</v>
      </c>
      <c r="AB44" s="69">
        <v>952.86228407402018</v>
      </c>
      <c r="AC44" s="70">
        <v>1210.5777159259799</v>
      </c>
      <c r="AD44" s="69">
        <v>780.67179999999996</v>
      </c>
      <c r="AE44" s="69">
        <v>686.19796848492842</v>
      </c>
      <c r="AF44" s="69">
        <v>875.1456315150715</v>
      </c>
      <c r="AG44" s="72">
        <v>277.22640000000001</v>
      </c>
      <c r="AH44" s="69">
        <v>226.88774743979255</v>
      </c>
      <c r="AI44" s="70">
        <v>327.5650525602075</v>
      </c>
      <c r="AJ44" s="69">
        <v>651.09370000000001</v>
      </c>
      <c r="AK44" s="69">
        <v>533.44445282839899</v>
      </c>
      <c r="AL44" s="69">
        <v>768.74294717160103</v>
      </c>
      <c r="AM44" s="72">
        <v>938.06079999999997</v>
      </c>
      <c r="AN44" s="69">
        <v>816.14996185840232</v>
      </c>
      <c r="AO44" s="70">
        <v>1059.9716381415976</v>
      </c>
      <c r="AQ44" s="67" t="s">
        <v>94</v>
      </c>
      <c r="AR44" s="68">
        <f t="shared" si="1"/>
        <v>40</v>
      </c>
      <c r="AS44" s="72">
        <v>135.11756893526493</v>
      </c>
      <c r="AT44" s="69">
        <v>75.0155079571106</v>
      </c>
      <c r="AU44" s="70">
        <v>195.21962991341925</v>
      </c>
      <c r="AV44" s="69">
        <v>513.68502483709847</v>
      </c>
      <c r="AW44" s="69">
        <v>392.51843332652334</v>
      </c>
      <c r="AX44" s="69">
        <v>634.8516163476736</v>
      </c>
      <c r="AY44" s="72">
        <v>439.5933059288127</v>
      </c>
      <c r="AZ44" s="69">
        <v>354.23117399996107</v>
      </c>
      <c r="BA44" s="70">
        <v>524.95543785766426</v>
      </c>
      <c r="BB44" s="69">
        <v>437.33824349804485</v>
      </c>
      <c r="BC44" s="69">
        <v>354.44736944445174</v>
      </c>
      <c r="BD44" s="69">
        <v>520.22911755163796</v>
      </c>
      <c r="BE44" s="72">
        <v>433.00099114533856</v>
      </c>
      <c r="BF44" s="69">
        <v>330.81378895713146</v>
      </c>
      <c r="BG44" s="70">
        <v>535.18819333354566</v>
      </c>
      <c r="BH44" s="69">
        <v>127.23758844919675</v>
      </c>
      <c r="BI44" s="69">
        <v>71.286131630244483</v>
      </c>
      <c r="BJ44" s="69">
        <v>183.18904526814902</v>
      </c>
      <c r="BK44" s="72">
        <v>205.06991313605633</v>
      </c>
      <c r="BL44" s="69">
        <v>163.99805252434552</v>
      </c>
      <c r="BM44" s="70">
        <v>246.14177374776713</v>
      </c>
      <c r="BN44" s="69">
        <v>338.6455100387081</v>
      </c>
      <c r="BO44" s="69">
        <v>292.1838485004032</v>
      </c>
      <c r="BP44" s="70">
        <v>385.10717157701299</v>
      </c>
    </row>
    <row r="45" spans="1:68" x14ac:dyDescent="0.2">
      <c r="A45" s="67" t="s">
        <v>95</v>
      </c>
      <c r="B45" s="71">
        <v>41</v>
      </c>
      <c r="C45" s="69">
        <v>9618.0601999999999</v>
      </c>
      <c r="D45" s="69">
        <v>8979.3774493812616</v>
      </c>
      <c r="E45" s="70">
        <v>10256.742950618738</v>
      </c>
      <c r="F45" s="72">
        <v>8531.7199999999993</v>
      </c>
      <c r="G45" s="69">
        <v>7870.6623540242872</v>
      </c>
      <c r="H45" s="70">
        <v>9192.7776459757115</v>
      </c>
      <c r="I45" s="69">
        <v>1086.3402000000001</v>
      </c>
      <c r="J45" s="69">
        <v>920.90811569828873</v>
      </c>
      <c r="K45" s="70">
        <v>1251.7722843017116</v>
      </c>
      <c r="M45" s="67" t="s">
        <v>95</v>
      </c>
      <c r="N45" s="68">
        <f t="shared" si="0"/>
        <v>41</v>
      </c>
      <c r="O45" s="72">
        <v>1293.45</v>
      </c>
      <c r="P45" s="69">
        <v>1135.5747186877113</v>
      </c>
      <c r="Q45" s="70">
        <v>1451.3252813122888</v>
      </c>
      <c r="R45" s="69">
        <v>515.52239999999995</v>
      </c>
      <c r="S45" s="69">
        <v>431.56071210916843</v>
      </c>
      <c r="T45" s="69">
        <v>599.48408789083146</v>
      </c>
      <c r="U45" s="72">
        <v>1495.07</v>
      </c>
      <c r="V45" s="69">
        <v>1359.5707853262732</v>
      </c>
      <c r="W45" s="70">
        <v>1630.5692146737267</v>
      </c>
      <c r="X45" s="69">
        <v>1633.86</v>
      </c>
      <c r="Y45" s="69">
        <v>1433.7256603074613</v>
      </c>
      <c r="Z45" s="69">
        <v>1833.9943396925385</v>
      </c>
      <c r="AA45" s="72">
        <v>1053.77</v>
      </c>
      <c r="AB45" s="69">
        <v>924.91228407402014</v>
      </c>
      <c r="AC45" s="70">
        <v>1182.6277159259798</v>
      </c>
      <c r="AD45" s="69">
        <v>760.50059999999996</v>
      </c>
      <c r="AE45" s="69">
        <v>666.02676848492843</v>
      </c>
      <c r="AF45" s="69">
        <v>854.9744315150715</v>
      </c>
      <c r="AG45" s="72">
        <v>263.11680000000001</v>
      </c>
      <c r="AH45" s="69">
        <v>212.77814743979255</v>
      </c>
      <c r="AI45" s="70">
        <v>313.4554525602075</v>
      </c>
      <c r="AJ45" s="69">
        <v>634.27049999999997</v>
      </c>
      <c r="AK45" s="69">
        <v>516.62125282839895</v>
      </c>
      <c r="AL45" s="69">
        <v>751.91974717160099</v>
      </c>
      <c r="AM45" s="72">
        <v>882.16560000000004</v>
      </c>
      <c r="AN45" s="69">
        <v>760.25476185840239</v>
      </c>
      <c r="AO45" s="70">
        <v>1004.0764381415977</v>
      </c>
      <c r="AQ45" s="67" t="s">
        <v>95</v>
      </c>
      <c r="AR45" s="68">
        <f t="shared" si="1"/>
        <v>41</v>
      </c>
      <c r="AS45" s="72">
        <v>118.17894652585967</v>
      </c>
      <c r="AT45" s="69">
        <v>57.422740567499716</v>
      </c>
      <c r="AU45" s="70">
        <v>178.93515248421963</v>
      </c>
      <c r="AV45" s="69">
        <v>499.73026843708209</v>
      </c>
      <c r="AW45" s="69">
        <v>377.2449115411722</v>
      </c>
      <c r="AX45" s="69">
        <v>622.21562533299198</v>
      </c>
      <c r="AY45" s="72">
        <v>436.20246719882493</v>
      </c>
      <c r="AZ45" s="69">
        <v>349.91126213683725</v>
      </c>
      <c r="BA45" s="70">
        <v>522.49367226081256</v>
      </c>
      <c r="BB45" s="69">
        <v>402.86264777575627</v>
      </c>
      <c r="BC45" s="69">
        <v>319.06959751914206</v>
      </c>
      <c r="BD45" s="69">
        <v>486.65569803237048</v>
      </c>
      <c r="BE45" s="72">
        <v>395.35478293695627</v>
      </c>
      <c r="BF45" s="69">
        <v>292.05538518898345</v>
      </c>
      <c r="BG45" s="70">
        <v>498.65418068492909</v>
      </c>
      <c r="BH45" s="69">
        <v>131.84150470346376</v>
      </c>
      <c r="BI45" s="69">
        <v>75.281077675875679</v>
      </c>
      <c r="BJ45" s="69">
        <v>188.40193173105183</v>
      </c>
      <c r="BK45" s="72">
        <v>188.50253924147989</v>
      </c>
      <c r="BL45" s="69">
        <v>146.98365649758927</v>
      </c>
      <c r="BM45" s="70">
        <v>230.02142198537052</v>
      </c>
      <c r="BN45" s="69">
        <v>344.08009539865151</v>
      </c>
      <c r="BO45" s="69">
        <v>297.57842515836052</v>
      </c>
      <c r="BP45" s="70">
        <v>390.5817656389425</v>
      </c>
    </row>
    <row r="46" spans="1:68" x14ac:dyDescent="0.2">
      <c r="A46" s="67" t="s">
        <v>96</v>
      </c>
      <c r="B46" s="71">
        <v>42</v>
      </c>
      <c r="C46" s="69">
        <v>9294.8824000000004</v>
      </c>
      <c r="D46" s="69">
        <v>8656.1996493812621</v>
      </c>
      <c r="E46" s="70">
        <v>9933.5651506187387</v>
      </c>
      <c r="F46" s="72">
        <v>8251.59</v>
      </c>
      <c r="G46" s="69">
        <v>7590.532354024288</v>
      </c>
      <c r="H46" s="70">
        <v>8912.6476459757123</v>
      </c>
      <c r="I46" s="69">
        <v>1043.2924</v>
      </c>
      <c r="J46" s="69">
        <v>877.86031569828867</v>
      </c>
      <c r="K46" s="70">
        <v>1208.7244843017115</v>
      </c>
      <c r="M46" s="67" t="s">
        <v>96</v>
      </c>
      <c r="N46" s="68">
        <f t="shared" si="0"/>
        <v>42</v>
      </c>
      <c r="O46" s="72">
        <v>1247.3</v>
      </c>
      <c r="P46" s="69">
        <v>1089.4247186877112</v>
      </c>
      <c r="Q46" s="70">
        <v>1405.1752813122887</v>
      </c>
      <c r="R46" s="69">
        <v>497.12889999999999</v>
      </c>
      <c r="S46" s="69">
        <v>413.16721210916847</v>
      </c>
      <c r="T46" s="69">
        <v>581.09058789083144</v>
      </c>
      <c r="U46" s="72">
        <v>1441.72</v>
      </c>
      <c r="V46" s="69">
        <v>1306.2207853262732</v>
      </c>
      <c r="W46" s="70">
        <v>1577.2192146737268</v>
      </c>
      <c r="X46" s="69">
        <v>1569.27</v>
      </c>
      <c r="Y46" s="69">
        <v>1369.1356603074614</v>
      </c>
      <c r="Z46" s="69">
        <v>1769.4043396925385</v>
      </c>
      <c r="AA46" s="72">
        <v>1016.17</v>
      </c>
      <c r="AB46" s="69">
        <v>887.31228407402</v>
      </c>
      <c r="AC46" s="70">
        <v>1145.0277159259799</v>
      </c>
      <c r="AD46" s="69">
        <v>733.36649999999997</v>
      </c>
      <c r="AE46" s="69">
        <v>638.89266848492844</v>
      </c>
      <c r="AF46" s="69">
        <v>827.84033151507151</v>
      </c>
      <c r="AG46" s="72">
        <v>256.36770000000001</v>
      </c>
      <c r="AH46" s="69">
        <v>206.02904743979255</v>
      </c>
      <c r="AI46" s="70">
        <v>306.70635256020751</v>
      </c>
      <c r="AJ46" s="69">
        <v>611.64020000000005</v>
      </c>
      <c r="AK46" s="69">
        <v>493.99095282839903</v>
      </c>
      <c r="AL46" s="69">
        <v>729.28944717160107</v>
      </c>
      <c r="AM46" s="72">
        <v>878.62660000000005</v>
      </c>
      <c r="AN46" s="69">
        <v>756.7157618584024</v>
      </c>
      <c r="AO46" s="70">
        <v>1000.5374381415977</v>
      </c>
      <c r="AQ46" s="67" t="s">
        <v>96</v>
      </c>
      <c r="AR46" s="68">
        <f t="shared" si="1"/>
        <v>42</v>
      </c>
      <c r="AS46" s="72">
        <v>128.1171836152578</v>
      </c>
      <c r="AT46" s="69">
        <v>66.709369093471352</v>
      </c>
      <c r="AU46" s="70">
        <v>189.52499813704424</v>
      </c>
      <c r="AV46" s="69">
        <v>484.80593190482227</v>
      </c>
      <c r="AW46" s="69">
        <v>361.00692307510951</v>
      </c>
      <c r="AX46" s="69">
        <v>608.60494073453503</v>
      </c>
      <c r="AY46" s="72">
        <v>424.54118484919172</v>
      </c>
      <c r="AZ46" s="69">
        <v>337.3245090919911</v>
      </c>
      <c r="BA46" s="70">
        <v>511.75786060639234</v>
      </c>
      <c r="BB46" s="69">
        <v>394.37929354009555</v>
      </c>
      <c r="BC46" s="69">
        <v>309.68756522678603</v>
      </c>
      <c r="BD46" s="69">
        <v>479.07102185340506</v>
      </c>
      <c r="BE46" s="72">
        <v>387.30124940398747</v>
      </c>
      <c r="BF46" s="69">
        <v>282.8939685828762</v>
      </c>
      <c r="BG46" s="70">
        <v>491.70853022509874</v>
      </c>
      <c r="BH46" s="69">
        <v>111.58709026050191</v>
      </c>
      <c r="BI46" s="69">
        <v>54.420054277978508</v>
      </c>
      <c r="BJ46" s="69">
        <v>168.75412624302533</v>
      </c>
      <c r="BK46" s="72">
        <v>197.45092539131076</v>
      </c>
      <c r="BL46" s="69">
        <v>155.486753822796</v>
      </c>
      <c r="BM46" s="70">
        <v>239.41509695982552</v>
      </c>
      <c r="BN46" s="69">
        <v>329.47290057773915</v>
      </c>
      <c r="BO46" s="69">
        <v>282.92933069553879</v>
      </c>
      <c r="BP46" s="70">
        <v>376.01647045993951</v>
      </c>
    </row>
    <row r="47" spans="1:68" x14ac:dyDescent="0.2">
      <c r="A47" s="67" t="s">
        <v>97</v>
      </c>
      <c r="B47" s="71">
        <v>43</v>
      </c>
      <c r="C47" s="69">
        <v>9277.759399999999</v>
      </c>
      <c r="D47" s="69">
        <v>8639.0766493812607</v>
      </c>
      <c r="E47" s="70">
        <v>9916.4421506187373</v>
      </c>
      <c r="F47" s="72">
        <v>8210.9599999999991</v>
      </c>
      <c r="G47" s="69">
        <v>7549.902354024287</v>
      </c>
      <c r="H47" s="70">
        <v>8872.0176459757113</v>
      </c>
      <c r="I47" s="69">
        <v>1066.7994000000001</v>
      </c>
      <c r="J47" s="69">
        <v>901.36731569828873</v>
      </c>
      <c r="K47" s="70">
        <v>1232.2314843017116</v>
      </c>
      <c r="M47" s="67" t="s">
        <v>97</v>
      </c>
      <c r="N47" s="68">
        <f t="shared" si="0"/>
        <v>43</v>
      </c>
      <c r="O47" s="72">
        <v>1244.67</v>
      </c>
      <c r="P47" s="69">
        <v>1086.7947186877113</v>
      </c>
      <c r="Q47" s="70">
        <v>1402.5452813122888</v>
      </c>
      <c r="R47" s="69">
        <v>496.0831</v>
      </c>
      <c r="S47" s="69">
        <v>412.12141210916849</v>
      </c>
      <c r="T47" s="69">
        <v>580.04478789083146</v>
      </c>
      <c r="U47" s="72">
        <v>1438.69</v>
      </c>
      <c r="V47" s="69">
        <v>1303.1907853262733</v>
      </c>
      <c r="W47" s="70">
        <v>1574.1892146737268</v>
      </c>
      <c r="X47" s="69">
        <v>1548.45</v>
      </c>
      <c r="Y47" s="69">
        <v>1348.3156603074615</v>
      </c>
      <c r="Z47" s="69">
        <v>1748.5843396925386</v>
      </c>
      <c r="AA47" s="72">
        <v>1014.03</v>
      </c>
      <c r="AB47" s="69">
        <v>885.17228407402013</v>
      </c>
      <c r="AC47" s="70">
        <v>1142.8877159259798</v>
      </c>
      <c r="AD47" s="69">
        <v>731.82370000000003</v>
      </c>
      <c r="AE47" s="69">
        <v>637.34986848492849</v>
      </c>
      <c r="AF47" s="69">
        <v>826.29753151507157</v>
      </c>
      <c r="AG47" s="72">
        <v>268.34129999999999</v>
      </c>
      <c r="AH47" s="69">
        <v>218.00264743979253</v>
      </c>
      <c r="AI47" s="70">
        <v>318.67995256020743</v>
      </c>
      <c r="AJ47" s="69">
        <v>610.35339999999997</v>
      </c>
      <c r="AK47" s="69">
        <v>492.70415282839895</v>
      </c>
      <c r="AL47" s="69">
        <v>728.00264717160098</v>
      </c>
      <c r="AM47" s="72">
        <v>858.50559999999996</v>
      </c>
      <c r="AN47" s="69">
        <v>736.59476185840231</v>
      </c>
      <c r="AO47" s="70">
        <v>980.41643814159761</v>
      </c>
      <c r="AQ47" s="67" t="s">
        <v>97</v>
      </c>
      <c r="AR47" s="68">
        <f t="shared" si="1"/>
        <v>43</v>
      </c>
      <c r="AS47" s="72">
        <v>121.76440526829147</v>
      </c>
      <c r="AT47" s="69">
        <v>59.707423657037729</v>
      </c>
      <c r="AU47" s="70">
        <v>183.8213868795452</v>
      </c>
      <c r="AV47" s="69">
        <v>481.81631624168392</v>
      </c>
      <c r="AW47" s="69">
        <v>356.70857752365362</v>
      </c>
      <c r="AX47" s="69">
        <v>606.92405495971423</v>
      </c>
      <c r="AY47" s="72">
        <v>385.86099134984636</v>
      </c>
      <c r="AZ47" s="69">
        <v>297.72231248937254</v>
      </c>
      <c r="BA47" s="70">
        <v>473.99967021032018</v>
      </c>
      <c r="BB47" s="69">
        <v>388.72936891706769</v>
      </c>
      <c r="BC47" s="69">
        <v>303.14232975123468</v>
      </c>
      <c r="BD47" s="69">
        <v>474.31640808290069</v>
      </c>
      <c r="BE47" s="72">
        <v>389.40855578258152</v>
      </c>
      <c r="BF47" s="69">
        <v>283.8975429505258</v>
      </c>
      <c r="BG47" s="70">
        <v>494.91956861463723</v>
      </c>
      <c r="BH47" s="69">
        <v>115.13048032158014</v>
      </c>
      <c r="BI47" s="69">
        <v>57.359108251683359</v>
      </c>
      <c r="BJ47" s="69">
        <v>172.90185239147692</v>
      </c>
      <c r="BK47" s="72">
        <v>183.45303145844173</v>
      </c>
      <c r="BL47" s="69">
        <v>141.04523949191764</v>
      </c>
      <c r="BM47" s="70">
        <v>225.86082342496582</v>
      </c>
      <c r="BN47" s="69">
        <v>353.15942330772344</v>
      </c>
      <c r="BO47" s="69">
        <v>306.57202268728935</v>
      </c>
      <c r="BP47" s="70">
        <v>399.74682392815754</v>
      </c>
    </row>
    <row r="48" spans="1:68" x14ac:dyDescent="0.2">
      <c r="A48" s="67" t="s">
        <v>98</v>
      </c>
      <c r="B48" s="71">
        <v>44</v>
      </c>
      <c r="C48" s="69">
        <v>9568.0064000000002</v>
      </c>
      <c r="D48" s="69">
        <v>8929.3236493812619</v>
      </c>
      <c r="E48" s="70">
        <v>10206.689150618738</v>
      </c>
      <c r="F48" s="72">
        <v>8372.09</v>
      </c>
      <c r="G48" s="69">
        <v>7711.032354024288</v>
      </c>
      <c r="H48" s="70">
        <v>9033.1476459757123</v>
      </c>
      <c r="I48" s="69">
        <v>1195.9164000000001</v>
      </c>
      <c r="J48" s="69">
        <v>1030.4843156982886</v>
      </c>
      <c r="K48" s="70">
        <v>1361.3484843017116</v>
      </c>
      <c r="M48" s="67" t="s">
        <v>98</v>
      </c>
      <c r="N48" s="68">
        <f t="shared" si="0"/>
        <v>44</v>
      </c>
      <c r="O48" s="72">
        <v>1276.8</v>
      </c>
      <c r="P48" s="69">
        <v>1118.9247186877112</v>
      </c>
      <c r="Q48" s="70">
        <v>1434.6752813122887</v>
      </c>
      <c r="R48" s="69">
        <v>508.88909999999998</v>
      </c>
      <c r="S48" s="69">
        <v>424.92741210916847</v>
      </c>
      <c r="T48" s="69">
        <v>592.8507878908315</v>
      </c>
      <c r="U48" s="72">
        <v>1475.83</v>
      </c>
      <c r="V48" s="69">
        <v>1340.3307853262731</v>
      </c>
      <c r="W48" s="70">
        <v>1611.3292146737267</v>
      </c>
      <c r="X48" s="69">
        <v>1579.57</v>
      </c>
      <c r="Y48" s="69">
        <v>1379.4356603074614</v>
      </c>
      <c r="Z48" s="69">
        <v>1779.7043396925385</v>
      </c>
      <c r="AA48" s="72">
        <v>1040.21</v>
      </c>
      <c r="AB48" s="69">
        <v>911.35228407402019</v>
      </c>
      <c r="AC48" s="70">
        <v>1169.0677159259799</v>
      </c>
      <c r="AD48" s="69">
        <v>750.71519999999998</v>
      </c>
      <c r="AE48" s="69">
        <v>656.24136848492844</v>
      </c>
      <c r="AF48" s="69">
        <v>845.18903151507152</v>
      </c>
      <c r="AG48" s="72">
        <v>253.9008</v>
      </c>
      <c r="AH48" s="69">
        <v>203.56214743979254</v>
      </c>
      <c r="AI48" s="70">
        <v>304.2394525602075</v>
      </c>
      <c r="AJ48" s="69">
        <v>626.10929999999996</v>
      </c>
      <c r="AK48" s="69">
        <v>508.46005282839894</v>
      </c>
      <c r="AL48" s="69">
        <v>743.75854717160098</v>
      </c>
      <c r="AM48" s="72">
        <v>860.06299999999999</v>
      </c>
      <c r="AN48" s="69">
        <v>738.15216185840234</v>
      </c>
      <c r="AO48" s="70">
        <v>981.97383814159764</v>
      </c>
      <c r="AQ48" s="67" t="s">
        <v>98</v>
      </c>
      <c r="AR48" s="68">
        <f t="shared" si="1"/>
        <v>44</v>
      </c>
      <c r="AS48" s="72">
        <v>126.29948617675694</v>
      </c>
      <c r="AT48" s="69">
        <v>63.595688231640345</v>
      </c>
      <c r="AU48" s="70">
        <v>189.00328412187355</v>
      </c>
      <c r="AV48" s="69">
        <v>481.82331563799676</v>
      </c>
      <c r="AW48" s="69">
        <v>355.41158618766838</v>
      </c>
      <c r="AX48" s="69">
        <v>608.23504508832514</v>
      </c>
      <c r="AY48" s="72">
        <v>387.93395145702902</v>
      </c>
      <c r="AZ48" s="69">
        <v>298.87660823918804</v>
      </c>
      <c r="BA48" s="70">
        <v>476.99129467487001</v>
      </c>
      <c r="BB48" s="69">
        <v>392.84183815859978</v>
      </c>
      <c r="BC48" s="69">
        <v>306.3627302285106</v>
      </c>
      <c r="BD48" s="69">
        <v>479.32094608868897</v>
      </c>
      <c r="BE48" s="72">
        <v>403.30825196735094</v>
      </c>
      <c r="BF48" s="69">
        <v>296.69750394466502</v>
      </c>
      <c r="BG48" s="70">
        <v>509.91899999003687</v>
      </c>
      <c r="BH48" s="69">
        <v>123.82671777080448</v>
      </c>
      <c r="BI48" s="69">
        <v>65.453198027684408</v>
      </c>
      <c r="BJ48" s="69">
        <v>182.20023751392455</v>
      </c>
      <c r="BK48" s="72">
        <v>172.06734131372397</v>
      </c>
      <c r="BL48" s="69">
        <v>129.21753538173124</v>
      </c>
      <c r="BM48" s="70">
        <v>214.91714724571671</v>
      </c>
      <c r="BN48" s="69">
        <v>330.7300178303347</v>
      </c>
      <c r="BO48" s="69">
        <v>284.09681560652484</v>
      </c>
      <c r="BP48" s="70">
        <v>377.36322005414456</v>
      </c>
    </row>
    <row r="49" spans="1:68" x14ac:dyDescent="0.2">
      <c r="A49" s="67" t="s">
        <v>99</v>
      </c>
      <c r="B49" s="71">
        <v>45</v>
      </c>
      <c r="C49" s="69">
        <v>9424.1093000000001</v>
      </c>
      <c r="D49" s="69">
        <v>8785.4265493812618</v>
      </c>
      <c r="E49" s="70">
        <v>10062.792050618738</v>
      </c>
      <c r="F49" s="72">
        <v>8283.1200000000008</v>
      </c>
      <c r="G49" s="69">
        <v>7622.0623540242887</v>
      </c>
      <c r="H49" s="70">
        <v>8944.1776459757129</v>
      </c>
      <c r="I49" s="69">
        <v>1140.9893</v>
      </c>
      <c r="J49" s="69">
        <v>975.55721569828859</v>
      </c>
      <c r="K49" s="70">
        <v>1306.4213843017114</v>
      </c>
      <c r="M49" s="67" t="s">
        <v>99</v>
      </c>
      <c r="N49" s="68">
        <f t="shared" si="0"/>
        <v>45</v>
      </c>
      <c r="O49" s="72">
        <v>1263.99</v>
      </c>
      <c r="P49" s="69">
        <v>1106.1147186877113</v>
      </c>
      <c r="Q49" s="70">
        <v>1421.8652813122887</v>
      </c>
      <c r="R49" s="69">
        <v>503.78410000000002</v>
      </c>
      <c r="S49" s="69">
        <v>419.82241210916851</v>
      </c>
      <c r="T49" s="69">
        <v>587.74578789083148</v>
      </c>
      <c r="U49" s="72">
        <v>1461.02</v>
      </c>
      <c r="V49" s="69">
        <v>1325.5207853262732</v>
      </c>
      <c r="W49" s="70">
        <v>1596.5192146737268</v>
      </c>
      <c r="X49" s="69">
        <v>1560.69</v>
      </c>
      <c r="Y49" s="69">
        <v>1360.5556603074615</v>
      </c>
      <c r="Z49" s="69">
        <v>1760.8243396925386</v>
      </c>
      <c r="AA49" s="72">
        <v>1029.77</v>
      </c>
      <c r="AB49" s="69">
        <v>900.91228407402014</v>
      </c>
      <c r="AC49" s="70">
        <v>1158.6277159259798</v>
      </c>
      <c r="AD49" s="69">
        <v>743.18430000000001</v>
      </c>
      <c r="AE49" s="69">
        <v>648.71046848492847</v>
      </c>
      <c r="AF49" s="69">
        <v>837.65813151507155</v>
      </c>
      <c r="AG49" s="72">
        <v>262.62990000000002</v>
      </c>
      <c r="AH49" s="69">
        <v>212.29124743979256</v>
      </c>
      <c r="AI49" s="70">
        <v>312.96855256020751</v>
      </c>
      <c r="AJ49" s="69">
        <v>619.82839999999999</v>
      </c>
      <c r="AK49" s="69">
        <v>502.17915282839897</v>
      </c>
      <c r="AL49" s="69">
        <v>737.47764717160101</v>
      </c>
      <c r="AM49" s="72">
        <v>838.22379999999998</v>
      </c>
      <c r="AN49" s="69">
        <v>716.31296185840233</v>
      </c>
      <c r="AO49" s="70">
        <v>960.13463814159763</v>
      </c>
      <c r="AQ49" s="67" t="s">
        <v>99</v>
      </c>
      <c r="AR49" s="68">
        <f t="shared" si="1"/>
        <v>45</v>
      </c>
      <c r="AS49" s="72">
        <v>112.00621009073838</v>
      </c>
      <c r="AT49" s="69">
        <v>48.657859822677104</v>
      </c>
      <c r="AU49" s="70">
        <v>175.35456035879966</v>
      </c>
      <c r="AV49" s="69">
        <v>467.95877950786291</v>
      </c>
      <c r="AW49" s="69">
        <v>340.24762360276088</v>
      </c>
      <c r="AX49" s="69">
        <v>595.66993541296495</v>
      </c>
      <c r="AY49" s="72">
        <v>424.66552362361358</v>
      </c>
      <c r="AZ49" s="69">
        <v>334.69273159202476</v>
      </c>
      <c r="BA49" s="70">
        <v>514.6383156552024</v>
      </c>
      <c r="BB49" s="69">
        <v>416.43708375544071</v>
      </c>
      <c r="BC49" s="69">
        <v>329.06902951381687</v>
      </c>
      <c r="BD49" s="69">
        <v>503.80513799706455</v>
      </c>
      <c r="BE49" s="72">
        <v>374.93404674588226</v>
      </c>
      <c r="BF49" s="69">
        <v>267.22741286714279</v>
      </c>
      <c r="BG49" s="70">
        <v>482.64068062462172</v>
      </c>
      <c r="BH49" s="69">
        <v>104.92443756974384</v>
      </c>
      <c r="BI49" s="69">
        <v>45.950877813388558</v>
      </c>
      <c r="BJ49" s="69">
        <v>163.89799732609913</v>
      </c>
      <c r="BK49" s="72">
        <v>186.66754906277498</v>
      </c>
      <c r="BL49" s="69">
        <v>143.3772763192604</v>
      </c>
      <c r="BM49" s="70">
        <v>229.95782180628956</v>
      </c>
      <c r="BN49" s="69">
        <v>337.5915089131214</v>
      </c>
      <c r="BO49" s="69">
        <v>290.9104948543594</v>
      </c>
      <c r="BP49" s="70">
        <v>384.2725229718834</v>
      </c>
    </row>
    <row r="50" spans="1:68" x14ac:dyDescent="0.2">
      <c r="A50" s="67" t="s">
        <v>100</v>
      </c>
      <c r="B50" s="71">
        <v>46</v>
      </c>
      <c r="C50" s="69">
        <v>9140.6505000000016</v>
      </c>
      <c r="D50" s="69">
        <v>8501.9677493812633</v>
      </c>
      <c r="E50" s="70">
        <v>9779.3332506187398</v>
      </c>
      <c r="F50" s="72">
        <v>8091.5400000000009</v>
      </c>
      <c r="G50" s="69">
        <v>7430.4823540242887</v>
      </c>
      <c r="H50" s="70">
        <v>8752.597645975713</v>
      </c>
      <c r="I50" s="69">
        <v>1049.1105</v>
      </c>
      <c r="J50" s="69">
        <v>883.67841569828863</v>
      </c>
      <c r="K50" s="70">
        <v>1214.5425843017115</v>
      </c>
      <c r="M50" s="67" t="s">
        <v>100</v>
      </c>
      <c r="N50" s="68">
        <f t="shared" si="0"/>
        <v>46</v>
      </c>
      <c r="O50" s="72">
        <v>1223.17</v>
      </c>
      <c r="P50" s="69">
        <v>1065.2947186877113</v>
      </c>
      <c r="Q50" s="70">
        <v>1381.0452813122888</v>
      </c>
      <c r="R50" s="69">
        <v>487.51459999999997</v>
      </c>
      <c r="S50" s="69">
        <v>403.55291210916846</v>
      </c>
      <c r="T50" s="69">
        <v>571.47628789083149</v>
      </c>
      <c r="U50" s="72">
        <v>1413.84</v>
      </c>
      <c r="V50" s="69">
        <v>1278.3407853262731</v>
      </c>
      <c r="W50" s="70">
        <v>1549.3392146737267</v>
      </c>
      <c r="X50" s="69">
        <v>1596.51</v>
      </c>
      <c r="Y50" s="69">
        <v>1396.3756603074614</v>
      </c>
      <c r="Z50" s="69">
        <v>1796.6443396925386</v>
      </c>
      <c r="AA50" s="72">
        <v>996.51869999999997</v>
      </c>
      <c r="AB50" s="69">
        <v>867.66098407402001</v>
      </c>
      <c r="AC50" s="70">
        <v>1125.3764159259799</v>
      </c>
      <c r="AD50" s="69">
        <v>719.18349999999998</v>
      </c>
      <c r="AE50" s="69">
        <v>624.70966848492844</v>
      </c>
      <c r="AF50" s="69">
        <v>813.65733151507152</v>
      </c>
      <c r="AG50" s="72">
        <v>245.59989999999999</v>
      </c>
      <c r="AH50" s="69">
        <v>195.26124743979253</v>
      </c>
      <c r="AI50" s="70">
        <v>295.93855256020743</v>
      </c>
      <c r="AJ50" s="69">
        <v>599.81129999999996</v>
      </c>
      <c r="AK50" s="69">
        <v>482.16205282839894</v>
      </c>
      <c r="AL50" s="69">
        <v>717.46054717160098</v>
      </c>
      <c r="AM50" s="72">
        <v>809.38779999999997</v>
      </c>
      <c r="AN50" s="69">
        <v>687.47696185840232</v>
      </c>
      <c r="AO50" s="70">
        <v>931.29863814159762</v>
      </c>
      <c r="AQ50" s="67" t="s">
        <v>100</v>
      </c>
      <c r="AR50" s="68">
        <f t="shared" si="1"/>
        <v>46</v>
      </c>
      <c r="AS50" s="72">
        <v>112.83838614477619</v>
      </c>
      <c r="AT50" s="69">
        <v>48.847664561536654</v>
      </c>
      <c r="AU50" s="70">
        <v>176.82910772801574</v>
      </c>
      <c r="AV50" s="69">
        <v>439.35581992437125</v>
      </c>
      <c r="AW50" s="69">
        <v>310.34963450651082</v>
      </c>
      <c r="AX50" s="69">
        <v>568.36200534223167</v>
      </c>
      <c r="AY50" s="72">
        <v>393.94850157660863</v>
      </c>
      <c r="AZ50" s="69">
        <v>303.06335838665461</v>
      </c>
      <c r="BA50" s="70">
        <v>484.83364476656266</v>
      </c>
      <c r="BB50" s="69">
        <v>398.25727643903213</v>
      </c>
      <c r="BC50" s="69">
        <v>310.0032838632564</v>
      </c>
      <c r="BD50" s="69">
        <v>486.51126901480785</v>
      </c>
      <c r="BE50" s="72">
        <v>386.33584867249925</v>
      </c>
      <c r="BF50" s="69">
        <v>277.53703714800679</v>
      </c>
      <c r="BG50" s="70">
        <v>495.13466019699172</v>
      </c>
      <c r="BH50" s="69">
        <v>120.29601719089828</v>
      </c>
      <c r="BI50" s="69">
        <v>60.724447810280786</v>
      </c>
      <c r="BJ50" s="69">
        <v>179.86758657151577</v>
      </c>
      <c r="BK50" s="72">
        <v>197.70011150190001</v>
      </c>
      <c r="BL50" s="69">
        <v>153.9708623790637</v>
      </c>
      <c r="BM50" s="70">
        <v>241.42936062473632</v>
      </c>
      <c r="BN50" s="69">
        <v>338.72690928734795</v>
      </c>
      <c r="BO50" s="69">
        <v>291.99603421280096</v>
      </c>
      <c r="BP50" s="70">
        <v>385.45778436189494</v>
      </c>
    </row>
    <row r="51" spans="1:68" x14ac:dyDescent="0.2">
      <c r="A51" s="67" t="s">
        <v>101</v>
      </c>
      <c r="B51" s="71">
        <v>47</v>
      </c>
      <c r="C51" s="69">
        <v>9035.1136999999999</v>
      </c>
      <c r="D51" s="69">
        <v>8396.4309493812616</v>
      </c>
      <c r="E51" s="70">
        <v>9673.7964506187382</v>
      </c>
      <c r="F51" s="72">
        <v>8001.1</v>
      </c>
      <c r="G51" s="69">
        <v>7340.0423540242882</v>
      </c>
      <c r="H51" s="70">
        <v>8662.1576459757125</v>
      </c>
      <c r="I51" s="69">
        <v>1034.0137</v>
      </c>
      <c r="J51" s="69">
        <v>868.5816156982886</v>
      </c>
      <c r="K51" s="70">
        <v>1199.4457843017115</v>
      </c>
      <c r="M51" s="67" t="s">
        <v>101</v>
      </c>
      <c r="N51" s="68">
        <f t="shared" si="0"/>
        <v>47</v>
      </c>
      <c r="O51" s="72">
        <v>1212.47</v>
      </c>
      <c r="P51" s="69">
        <v>1054.5947186877113</v>
      </c>
      <c r="Q51" s="70">
        <v>1370.3452813122888</v>
      </c>
      <c r="R51" s="69">
        <v>483.2473</v>
      </c>
      <c r="S51" s="69">
        <v>399.28561210916848</v>
      </c>
      <c r="T51" s="69">
        <v>567.20898789083151</v>
      </c>
      <c r="U51" s="72">
        <v>1401.47</v>
      </c>
      <c r="V51" s="69">
        <v>1265.9707853262732</v>
      </c>
      <c r="W51" s="70">
        <v>1536.9692146737268</v>
      </c>
      <c r="X51" s="69">
        <v>1543.84</v>
      </c>
      <c r="Y51" s="69">
        <v>1343.7056603074614</v>
      </c>
      <c r="Z51" s="69">
        <v>1743.9743396925385</v>
      </c>
      <c r="AA51" s="72">
        <v>987.79600000000005</v>
      </c>
      <c r="AB51" s="69">
        <v>858.9382840740202</v>
      </c>
      <c r="AC51" s="70">
        <v>1116.6537159259799</v>
      </c>
      <c r="AD51" s="69">
        <v>712.88840000000005</v>
      </c>
      <c r="AE51" s="69">
        <v>618.41456848492851</v>
      </c>
      <c r="AF51" s="69">
        <v>807.36223151507158</v>
      </c>
      <c r="AG51" s="72">
        <v>234.8372</v>
      </c>
      <c r="AH51" s="69">
        <v>184.49854743979253</v>
      </c>
      <c r="AI51" s="70">
        <v>285.17585256020743</v>
      </c>
      <c r="AJ51" s="69">
        <v>594.56110000000001</v>
      </c>
      <c r="AK51" s="69">
        <v>476.91185282839899</v>
      </c>
      <c r="AL51" s="69">
        <v>712.21034717160103</v>
      </c>
      <c r="AM51" s="72">
        <v>829.99469999999997</v>
      </c>
      <c r="AN51" s="69">
        <v>708.08386185840232</v>
      </c>
      <c r="AO51" s="70">
        <v>951.90553814159762</v>
      </c>
      <c r="AQ51" s="67" t="s">
        <v>101</v>
      </c>
      <c r="AR51" s="68">
        <f t="shared" si="1"/>
        <v>47</v>
      </c>
      <c r="AS51" s="72">
        <v>123.97794474299887</v>
      </c>
      <c r="AT51" s="69">
        <v>59.346953375595348</v>
      </c>
      <c r="AU51" s="70">
        <v>188.6089361104024</v>
      </c>
      <c r="AV51" s="69">
        <v>465.85652462794178</v>
      </c>
      <c r="AW51" s="69">
        <v>335.55954641309961</v>
      </c>
      <c r="AX51" s="69">
        <v>596.15350284278395</v>
      </c>
      <c r="AY51" s="72">
        <v>389.16776270497144</v>
      </c>
      <c r="AZ51" s="69">
        <v>297.37325313229502</v>
      </c>
      <c r="BA51" s="70">
        <v>480.96227227764786</v>
      </c>
      <c r="BB51" s="69">
        <v>393.65528382055084</v>
      </c>
      <c r="BC51" s="69">
        <v>304.51825127616661</v>
      </c>
      <c r="BD51" s="69">
        <v>482.79231636493506</v>
      </c>
      <c r="BE51" s="72">
        <v>366.50115941386491</v>
      </c>
      <c r="BF51" s="69">
        <v>256.61374332532682</v>
      </c>
      <c r="BG51" s="70">
        <v>476.388575502403</v>
      </c>
      <c r="BH51" s="69">
        <v>113.10333675503466</v>
      </c>
      <c r="BI51" s="69">
        <v>52.93571415098193</v>
      </c>
      <c r="BJ51" s="69">
        <v>173.27095935908739</v>
      </c>
      <c r="BK51" s="72">
        <v>175.74910670443606</v>
      </c>
      <c r="BL51" s="69">
        <v>131.5823173225622</v>
      </c>
      <c r="BM51" s="70">
        <v>219.91589608630991</v>
      </c>
      <c r="BN51" s="69">
        <v>339.03852941739245</v>
      </c>
      <c r="BO51" s="69">
        <v>292.25570562891437</v>
      </c>
      <c r="BP51" s="70">
        <v>385.82135320587054</v>
      </c>
    </row>
    <row r="52" spans="1:68" x14ac:dyDescent="0.2">
      <c r="A52" s="67" t="s">
        <v>102</v>
      </c>
      <c r="B52" s="71">
        <v>48</v>
      </c>
      <c r="C52" s="69">
        <v>9590.9057999999986</v>
      </c>
      <c r="D52" s="69">
        <v>8952.2230493812604</v>
      </c>
      <c r="E52" s="70">
        <v>10229.588550618737</v>
      </c>
      <c r="F52" s="72">
        <v>8309.9599999999991</v>
      </c>
      <c r="G52" s="69">
        <v>7648.902354024287</v>
      </c>
      <c r="H52" s="70">
        <v>8971.0176459757113</v>
      </c>
      <c r="I52" s="69">
        <v>1280.9458</v>
      </c>
      <c r="J52" s="69">
        <v>1115.5137156982885</v>
      </c>
      <c r="K52" s="70">
        <v>1446.3778843017114</v>
      </c>
      <c r="M52" s="67" t="s">
        <v>102</v>
      </c>
      <c r="N52" s="68">
        <f t="shared" si="0"/>
        <v>48</v>
      </c>
      <c r="O52" s="72">
        <v>1257.3599999999999</v>
      </c>
      <c r="P52" s="69">
        <v>1099.4847186877112</v>
      </c>
      <c r="Q52" s="70">
        <v>1415.2352813122886</v>
      </c>
      <c r="R52" s="69">
        <v>501.13920000000002</v>
      </c>
      <c r="S52" s="69">
        <v>417.1775121091685</v>
      </c>
      <c r="T52" s="69">
        <v>585.10088789083147</v>
      </c>
      <c r="U52" s="72">
        <v>1453.35</v>
      </c>
      <c r="V52" s="69">
        <v>1317.8507853262731</v>
      </c>
      <c r="W52" s="70">
        <v>1588.8492146737267</v>
      </c>
      <c r="X52" s="69">
        <v>1580.93</v>
      </c>
      <c r="Y52" s="69">
        <v>1380.7956603074615</v>
      </c>
      <c r="Z52" s="69">
        <v>1781.0643396925386</v>
      </c>
      <c r="AA52" s="72">
        <v>1024.3699999999999</v>
      </c>
      <c r="AB52" s="69">
        <v>895.51228407402004</v>
      </c>
      <c r="AC52" s="70">
        <v>1153.2277159259797</v>
      </c>
      <c r="AD52" s="69">
        <v>739.2826</v>
      </c>
      <c r="AE52" s="69">
        <v>644.80876848492846</v>
      </c>
      <c r="AF52" s="69">
        <v>833.75643151507154</v>
      </c>
      <c r="AG52" s="72">
        <v>276.68169999999998</v>
      </c>
      <c r="AH52" s="69">
        <v>226.34304743979251</v>
      </c>
      <c r="AI52" s="70">
        <v>327.02035256020747</v>
      </c>
      <c r="AJ52" s="69">
        <v>616.57429999999999</v>
      </c>
      <c r="AK52" s="69">
        <v>498.92505282839898</v>
      </c>
      <c r="AL52" s="69">
        <v>734.22354717160101</v>
      </c>
      <c r="AM52" s="72">
        <v>860.27369999999996</v>
      </c>
      <c r="AN52" s="69">
        <v>738.36286185840231</v>
      </c>
      <c r="AO52" s="70">
        <v>982.18453814159761</v>
      </c>
      <c r="AQ52" s="67" t="s">
        <v>102</v>
      </c>
      <c r="AR52" s="68">
        <f t="shared" si="1"/>
        <v>48</v>
      </c>
      <c r="AS52" s="72">
        <v>122.21988400649396</v>
      </c>
      <c r="AT52" s="69">
        <v>56.950648235961225</v>
      </c>
      <c r="AU52" s="70">
        <v>187.4891197770267</v>
      </c>
      <c r="AV52" s="69">
        <v>458.88299451269</v>
      </c>
      <c r="AW52" s="69">
        <v>327.29930669722398</v>
      </c>
      <c r="AX52" s="69">
        <v>590.46668232815603</v>
      </c>
      <c r="AY52" s="72">
        <v>412.12156901663718</v>
      </c>
      <c r="AZ52" s="69">
        <v>319.42056968211102</v>
      </c>
      <c r="BA52" s="70">
        <v>504.82256835116334</v>
      </c>
      <c r="BB52" s="69">
        <v>420.32715375348022</v>
      </c>
      <c r="BC52" s="69">
        <v>330.30987458237172</v>
      </c>
      <c r="BD52" s="69">
        <v>510.34443292458872</v>
      </c>
      <c r="BE52" s="72">
        <v>342.59724214346386</v>
      </c>
      <c r="BF52" s="69">
        <v>231.6246651002663</v>
      </c>
      <c r="BG52" s="70">
        <v>453.56981918666145</v>
      </c>
      <c r="BH52" s="69">
        <v>109.17812043332944</v>
      </c>
      <c r="BI52" s="69">
        <v>48.416330115550501</v>
      </c>
      <c r="BJ52" s="69">
        <v>169.93991075110839</v>
      </c>
      <c r="BK52" s="72">
        <v>192.5304829022466</v>
      </c>
      <c r="BL52" s="69">
        <v>147.92753734311526</v>
      </c>
      <c r="BM52" s="70">
        <v>237.13342846137795</v>
      </c>
      <c r="BN52" s="69">
        <v>335.32196151491866</v>
      </c>
      <c r="BO52" s="69">
        <v>288.4850632437022</v>
      </c>
      <c r="BP52" s="70">
        <v>382.15885978613511</v>
      </c>
    </row>
    <row r="53" spans="1:68" x14ac:dyDescent="0.2">
      <c r="A53" s="67" t="s">
        <v>103</v>
      </c>
      <c r="B53" s="71">
        <v>49</v>
      </c>
      <c r="C53" s="69">
        <v>9739.2393999999986</v>
      </c>
      <c r="D53" s="69">
        <v>9100.5566493812603</v>
      </c>
      <c r="E53" s="70">
        <v>10377.922150618737</v>
      </c>
      <c r="F53" s="72">
        <v>8438.73</v>
      </c>
      <c r="G53" s="69">
        <v>7777.6723540242874</v>
      </c>
      <c r="H53" s="70">
        <v>9099.7876459757117</v>
      </c>
      <c r="I53" s="69">
        <v>1300.5093999999999</v>
      </c>
      <c r="J53" s="69">
        <v>1135.0773156982884</v>
      </c>
      <c r="K53" s="70">
        <v>1465.9414843017114</v>
      </c>
      <c r="M53" s="67" t="s">
        <v>103</v>
      </c>
      <c r="N53" s="68">
        <f t="shared" si="0"/>
        <v>49</v>
      </c>
      <c r="O53" s="72">
        <v>1290.08</v>
      </c>
      <c r="P53" s="69">
        <v>1132.2047186877112</v>
      </c>
      <c r="Q53" s="70">
        <v>1447.9552813122887</v>
      </c>
      <c r="R53" s="69">
        <v>514.18150000000003</v>
      </c>
      <c r="S53" s="69">
        <v>430.21981210916852</v>
      </c>
      <c r="T53" s="69">
        <v>598.14318789083154</v>
      </c>
      <c r="U53" s="72">
        <v>1491.18</v>
      </c>
      <c r="V53" s="69">
        <v>1355.6807853262733</v>
      </c>
      <c r="W53" s="70">
        <v>1626.6792146737268</v>
      </c>
      <c r="X53" s="69">
        <v>1565.28</v>
      </c>
      <c r="Y53" s="69">
        <v>1365.1456603074614</v>
      </c>
      <c r="Z53" s="69">
        <v>1765.4143396925385</v>
      </c>
      <c r="AA53" s="72">
        <v>1051.03</v>
      </c>
      <c r="AB53" s="69">
        <v>922.17228407402013</v>
      </c>
      <c r="AC53" s="70">
        <v>1179.8877159259798</v>
      </c>
      <c r="AD53" s="69">
        <v>758.52260000000001</v>
      </c>
      <c r="AE53" s="69">
        <v>664.04876848492847</v>
      </c>
      <c r="AF53" s="69">
        <v>852.99643151507155</v>
      </c>
      <c r="AG53" s="72">
        <v>281.5575</v>
      </c>
      <c r="AH53" s="69">
        <v>231.21884743979254</v>
      </c>
      <c r="AI53" s="70">
        <v>331.8961525602075</v>
      </c>
      <c r="AJ53" s="69">
        <v>632.62080000000003</v>
      </c>
      <c r="AK53" s="69">
        <v>514.97155282839901</v>
      </c>
      <c r="AL53" s="69">
        <v>750.27004717160105</v>
      </c>
      <c r="AM53" s="72">
        <v>854.27080000000001</v>
      </c>
      <c r="AN53" s="69">
        <v>732.35996185840236</v>
      </c>
      <c r="AO53" s="70">
        <v>976.18163814159766</v>
      </c>
      <c r="AQ53" s="67" t="s">
        <v>103</v>
      </c>
      <c r="AR53" s="68">
        <f t="shared" si="1"/>
        <v>49</v>
      </c>
      <c r="AS53" s="72">
        <v>126.32372411816051</v>
      </c>
      <c r="AT53" s="69">
        <v>60.418196316867807</v>
      </c>
      <c r="AU53" s="70">
        <v>192.22925191945322</v>
      </c>
      <c r="AV53" s="69">
        <v>463.53494224106225</v>
      </c>
      <c r="AW53" s="69">
        <v>330.66848083484456</v>
      </c>
      <c r="AX53" s="69">
        <v>596.40140364727995</v>
      </c>
      <c r="AY53" s="72">
        <v>434.40240255871527</v>
      </c>
      <c r="AZ53" s="69">
        <v>340.79768639000679</v>
      </c>
      <c r="BA53" s="70">
        <v>528.00711872742374</v>
      </c>
      <c r="BB53" s="69">
        <v>407.1053967901604</v>
      </c>
      <c r="BC53" s="69">
        <v>316.21056364295447</v>
      </c>
      <c r="BD53" s="69">
        <v>498.00022993736633</v>
      </c>
      <c r="BE53" s="72">
        <v>402.89163836458988</v>
      </c>
      <c r="BF53" s="69">
        <v>290.83721984474732</v>
      </c>
      <c r="BG53" s="70">
        <v>514.94605688443244</v>
      </c>
      <c r="BH53" s="69">
        <v>124.35084282961213</v>
      </c>
      <c r="BI53" s="69">
        <v>62.99670234107532</v>
      </c>
      <c r="BJ53" s="69">
        <v>185.70498331814895</v>
      </c>
      <c r="BK53" s="72">
        <v>195.58063794675218</v>
      </c>
      <c r="BL53" s="69">
        <v>150.54287040031471</v>
      </c>
      <c r="BM53" s="70">
        <v>240.61840549318964</v>
      </c>
      <c r="BN53" s="69">
        <v>371.06945932931484</v>
      </c>
      <c r="BO53" s="69">
        <v>324.176323197172</v>
      </c>
      <c r="BP53" s="70">
        <v>417.96259546145768</v>
      </c>
    </row>
    <row r="54" spans="1:68" x14ac:dyDescent="0.2">
      <c r="A54" s="67" t="s">
        <v>104</v>
      </c>
      <c r="B54" s="71">
        <v>50</v>
      </c>
      <c r="C54" s="69">
        <v>9279.5488999999998</v>
      </c>
      <c r="D54" s="69">
        <v>8640.8661493812615</v>
      </c>
      <c r="E54" s="70">
        <v>9918.2316506187381</v>
      </c>
      <c r="F54" s="72">
        <v>8024.4599999999991</v>
      </c>
      <c r="G54" s="69">
        <v>7363.402354024287</v>
      </c>
      <c r="H54" s="70">
        <v>8685.5176459757113</v>
      </c>
      <c r="I54" s="69">
        <v>1255.0889</v>
      </c>
      <c r="J54" s="69">
        <v>1089.6568156982885</v>
      </c>
      <c r="K54" s="70">
        <v>1420.5209843017115</v>
      </c>
      <c r="M54" s="67" t="s">
        <v>104</v>
      </c>
      <c r="N54" s="68">
        <f t="shared" si="0"/>
        <v>50</v>
      </c>
      <c r="O54" s="72">
        <v>1214.8900000000001</v>
      </c>
      <c r="P54" s="69">
        <v>1057.0147186877114</v>
      </c>
      <c r="Q54" s="70">
        <v>1372.7652813122888</v>
      </c>
      <c r="R54" s="69">
        <v>484.21100000000001</v>
      </c>
      <c r="S54" s="69">
        <v>400.2493121091685</v>
      </c>
      <c r="T54" s="69">
        <v>568.17268789083153</v>
      </c>
      <c r="U54" s="72">
        <v>1404.26</v>
      </c>
      <c r="V54" s="69">
        <v>1268.7607853262732</v>
      </c>
      <c r="W54" s="70">
        <v>1539.7592146737268</v>
      </c>
      <c r="X54" s="69">
        <v>1541.92</v>
      </c>
      <c r="Y54" s="69">
        <v>1341.7856603074615</v>
      </c>
      <c r="Z54" s="69">
        <v>1742.0543396925386</v>
      </c>
      <c r="AA54" s="72">
        <v>989.76570000000004</v>
      </c>
      <c r="AB54" s="69">
        <v>860.90798407402008</v>
      </c>
      <c r="AC54" s="70">
        <v>1118.62341592598</v>
      </c>
      <c r="AD54" s="69">
        <v>714.30989999999997</v>
      </c>
      <c r="AE54" s="69">
        <v>619.83606848492843</v>
      </c>
      <c r="AF54" s="69">
        <v>808.78373151507151</v>
      </c>
      <c r="AG54" s="72">
        <v>245.08199999999999</v>
      </c>
      <c r="AH54" s="69">
        <v>194.74334743979253</v>
      </c>
      <c r="AI54" s="70">
        <v>295.42065256020749</v>
      </c>
      <c r="AJ54" s="69">
        <v>595.74670000000003</v>
      </c>
      <c r="AK54" s="69">
        <v>478.09745282839901</v>
      </c>
      <c r="AL54" s="69">
        <v>713.39594717160105</v>
      </c>
      <c r="AM54" s="72">
        <v>834.28060000000005</v>
      </c>
      <c r="AN54" s="69">
        <v>712.3697618584024</v>
      </c>
      <c r="AO54" s="70">
        <v>956.1914381415977</v>
      </c>
      <c r="AQ54" s="67" t="s">
        <v>104</v>
      </c>
      <c r="AR54" s="68">
        <f t="shared" si="1"/>
        <v>50</v>
      </c>
      <c r="AS54" s="72">
        <v>115.37848977845803</v>
      </c>
      <c r="AT54" s="69">
        <v>48.83855227892775</v>
      </c>
      <c r="AU54" s="70">
        <v>181.91842727798831</v>
      </c>
      <c r="AV54" s="69">
        <v>455.81581441444621</v>
      </c>
      <c r="AW54" s="69">
        <v>321.67037422604261</v>
      </c>
      <c r="AX54" s="69">
        <v>589.96125460284975</v>
      </c>
      <c r="AY54" s="72">
        <v>442.70741348340403</v>
      </c>
      <c r="AZ54" s="69">
        <v>348.20165393154798</v>
      </c>
      <c r="BA54" s="70">
        <v>537.21317303526007</v>
      </c>
      <c r="BB54" s="69">
        <v>390.43586834579946</v>
      </c>
      <c r="BC54" s="69">
        <v>298.66607727636682</v>
      </c>
      <c r="BD54" s="69">
        <v>482.20565941523211</v>
      </c>
      <c r="BE54" s="72">
        <v>394.86857326400599</v>
      </c>
      <c r="BF54" s="69">
        <v>281.73551366182971</v>
      </c>
      <c r="BG54" s="70">
        <v>508.00163286618226</v>
      </c>
      <c r="BH54" s="69">
        <v>117.56149280563909</v>
      </c>
      <c r="BI54" s="69">
        <v>55.616754486366219</v>
      </c>
      <c r="BJ54" s="69">
        <v>179.50623112491195</v>
      </c>
      <c r="BK54" s="72">
        <v>187.8047526516433</v>
      </c>
      <c r="BL54" s="69">
        <v>142.33344944481968</v>
      </c>
      <c r="BM54" s="70">
        <v>233.27605585846692</v>
      </c>
      <c r="BN54" s="69">
        <v>330.56253629604714</v>
      </c>
      <c r="BO54" s="69">
        <v>283.61096179120949</v>
      </c>
      <c r="BP54" s="70">
        <v>377.51411080088479</v>
      </c>
    </row>
    <row r="55" spans="1:68" x14ac:dyDescent="0.2">
      <c r="A55" s="67" t="s">
        <v>105</v>
      </c>
      <c r="B55" s="71">
        <v>51</v>
      </c>
      <c r="C55" s="69">
        <v>9854.7134000000005</v>
      </c>
      <c r="D55" s="69">
        <v>9216.0306493812623</v>
      </c>
      <c r="E55" s="70">
        <v>10493.396150618739</v>
      </c>
      <c r="F55" s="72">
        <v>8368.4</v>
      </c>
      <c r="G55" s="69">
        <v>7707.3423540242875</v>
      </c>
      <c r="H55" s="70">
        <v>9029.4576459757118</v>
      </c>
      <c r="I55" s="69">
        <v>1486.3134</v>
      </c>
      <c r="J55" s="69">
        <v>1320.8813156982885</v>
      </c>
      <c r="K55" s="70">
        <v>1651.7454843017115</v>
      </c>
      <c r="M55" s="67" t="s">
        <v>105</v>
      </c>
      <c r="N55" s="68">
        <f t="shared" si="0"/>
        <v>51</v>
      </c>
      <c r="O55" s="72">
        <v>1290.23</v>
      </c>
      <c r="P55" s="69">
        <v>1132.3547186877113</v>
      </c>
      <c r="Q55" s="70">
        <v>1448.1052813122888</v>
      </c>
      <c r="R55" s="69">
        <v>514.23940000000005</v>
      </c>
      <c r="S55" s="69">
        <v>430.27771210916853</v>
      </c>
      <c r="T55" s="69">
        <v>598.20108789083156</v>
      </c>
      <c r="U55" s="72">
        <v>1491.35</v>
      </c>
      <c r="V55" s="69">
        <v>1355.8507853262731</v>
      </c>
      <c r="W55" s="70">
        <v>1626.8492146737267</v>
      </c>
      <c r="X55" s="69">
        <v>1570.18</v>
      </c>
      <c r="Y55" s="69">
        <v>1370.0456603074615</v>
      </c>
      <c r="Z55" s="69">
        <v>1770.3143396925386</v>
      </c>
      <c r="AA55" s="72">
        <v>1051.1500000000001</v>
      </c>
      <c r="AB55" s="69">
        <v>922.29228407402024</v>
      </c>
      <c r="AC55" s="70">
        <v>1180.0077159259799</v>
      </c>
      <c r="AD55" s="69">
        <v>758.60789999999997</v>
      </c>
      <c r="AE55" s="69">
        <v>664.13406848492843</v>
      </c>
      <c r="AF55" s="69">
        <v>853.08173151507151</v>
      </c>
      <c r="AG55" s="72">
        <v>263.34800000000001</v>
      </c>
      <c r="AH55" s="69">
        <v>213.00934743979255</v>
      </c>
      <c r="AI55" s="70">
        <v>313.68665256020745</v>
      </c>
      <c r="AJ55" s="69">
        <v>632.69200000000001</v>
      </c>
      <c r="AK55" s="69">
        <v>515.04275282839899</v>
      </c>
      <c r="AL55" s="69">
        <v>750.34124717160103</v>
      </c>
      <c r="AM55" s="72">
        <v>796.61009999999999</v>
      </c>
      <c r="AN55" s="69">
        <v>674.69926185840234</v>
      </c>
      <c r="AO55" s="70">
        <v>918.52093814159764</v>
      </c>
      <c r="AQ55" s="67" t="s">
        <v>105</v>
      </c>
      <c r="AR55" s="68">
        <f t="shared" si="1"/>
        <v>51</v>
      </c>
      <c r="AS55" s="72">
        <v>151.50891845404064</v>
      </c>
      <c r="AT55" s="69">
        <v>84.336386357148783</v>
      </c>
      <c r="AU55" s="70">
        <v>218.68145055093248</v>
      </c>
      <c r="AV55" s="69">
        <v>459.82724534365622</v>
      </c>
      <c r="AW55" s="69">
        <v>324.40648564169771</v>
      </c>
      <c r="AX55" s="69">
        <v>595.24800504561472</v>
      </c>
      <c r="AY55" s="72">
        <v>446.99567430467363</v>
      </c>
      <c r="AZ55" s="69">
        <v>351.59144933252048</v>
      </c>
      <c r="BA55" s="70">
        <v>542.39989927682677</v>
      </c>
      <c r="BB55" s="69">
        <v>395.5286502817936</v>
      </c>
      <c r="BC55" s="69">
        <v>302.88640462023079</v>
      </c>
      <c r="BD55" s="69">
        <v>488.17089594335641</v>
      </c>
      <c r="BE55" s="72">
        <v>388.43510838113917</v>
      </c>
      <c r="BF55" s="69">
        <v>274.22649378181814</v>
      </c>
      <c r="BG55" s="70">
        <v>502.64372298046021</v>
      </c>
      <c r="BH55" s="69">
        <v>126.65407861129697</v>
      </c>
      <c r="BI55" s="69">
        <v>64.120432212631556</v>
      </c>
      <c r="BJ55" s="69">
        <v>189.18772500996238</v>
      </c>
      <c r="BK55" s="72">
        <v>181.61445624690336</v>
      </c>
      <c r="BL55" s="69">
        <v>135.71085776261833</v>
      </c>
      <c r="BM55" s="70">
        <v>227.51805473118839</v>
      </c>
      <c r="BN55" s="69">
        <v>335.98353088959612</v>
      </c>
      <c r="BO55" s="69">
        <v>288.97128085690247</v>
      </c>
      <c r="BP55" s="70">
        <v>382.99578092228978</v>
      </c>
    </row>
    <row r="56" spans="1:68" x14ac:dyDescent="0.2">
      <c r="A56" s="67" t="s">
        <v>106</v>
      </c>
      <c r="B56" s="71">
        <v>52</v>
      </c>
      <c r="C56" s="69">
        <v>9952.2145999999993</v>
      </c>
      <c r="D56" s="69">
        <v>9313.5318493812611</v>
      </c>
      <c r="E56" s="70">
        <v>10590.897350618738</v>
      </c>
      <c r="F56" s="72">
        <v>8473.4699999999993</v>
      </c>
      <c r="G56" s="69">
        <v>7812.4123540242872</v>
      </c>
      <c r="H56" s="70">
        <v>9134.5276459757115</v>
      </c>
      <c r="I56" s="69">
        <v>1478.7446</v>
      </c>
      <c r="J56" s="69">
        <v>1313.3125156982885</v>
      </c>
      <c r="K56" s="70">
        <v>1644.1766843017115</v>
      </c>
      <c r="M56" s="67" t="s">
        <v>106</v>
      </c>
      <c r="N56" s="68">
        <f t="shared" si="0"/>
        <v>52</v>
      </c>
      <c r="O56" s="72">
        <v>1302.6400000000001</v>
      </c>
      <c r="P56" s="69">
        <v>1144.7647186877114</v>
      </c>
      <c r="Q56" s="70">
        <v>1460.5152813122888</v>
      </c>
      <c r="R56" s="69">
        <v>519.18589999999995</v>
      </c>
      <c r="S56" s="69">
        <v>435.22421210916843</v>
      </c>
      <c r="T56" s="69">
        <v>603.14758789083146</v>
      </c>
      <c r="U56" s="72">
        <v>1505.69</v>
      </c>
      <c r="V56" s="69">
        <v>1370.1907853262733</v>
      </c>
      <c r="W56" s="70">
        <v>1641.1892146737268</v>
      </c>
      <c r="X56" s="69">
        <v>1548.67</v>
      </c>
      <c r="Y56" s="69">
        <v>1348.5356603074615</v>
      </c>
      <c r="Z56" s="69">
        <v>1748.8043396925386</v>
      </c>
      <c r="AA56" s="72">
        <v>1061.26</v>
      </c>
      <c r="AB56" s="69">
        <v>932.40228407402014</v>
      </c>
      <c r="AC56" s="70">
        <v>1190.1177159259798</v>
      </c>
      <c r="AD56" s="69">
        <v>765.90499999999997</v>
      </c>
      <c r="AE56" s="69">
        <v>671.43116848492843</v>
      </c>
      <c r="AF56" s="69">
        <v>860.37883151507151</v>
      </c>
      <c r="AG56" s="72">
        <v>281.34570000000002</v>
      </c>
      <c r="AH56" s="69">
        <v>231.00704743979256</v>
      </c>
      <c r="AI56" s="70">
        <v>331.68435256020746</v>
      </c>
      <c r="AJ56" s="69">
        <v>638.77790000000005</v>
      </c>
      <c r="AK56" s="69">
        <v>521.12865282839903</v>
      </c>
      <c r="AL56" s="69">
        <v>756.42714717160106</v>
      </c>
      <c r="AM56" s="72">
        <v>850.00319999999999</v>
      </c>
      <c r="AN56" s="69">
        <v>728.09236185840234</v>
      </c>
      <c r="AO56" s="70">
        <v>971.91403814159764</v>
      </c>
      <c r="AQ56" s="67" t="s">
        <v>106</v>
      </c>
      <c r="AR56" s="68">
        <f t="shared" si="1"/>
        <v>52</v>
      </c>
      <c r="AS56" s="72">
        <v>131.11547726206229</v>
      </c>
      <c r="AT56" s="69">
        <v>63.312101095517647</v>
      </c>
      <c r="AU56" s="70">
        <v>198.91885342860692</v>
      </c>
      <c r="AV56" s="69">
        <v>448.476364421141</v>
      </c>
      <c r="AW56" s="69">
        <v>311.78381429385468</v>
      </c>
      <c r="AX56" s="69">
        <v>585.16891454842732</v>
      </c>
      <c r="AY56" s="72">
        <v>382.73546371698632</v>
      </c>
      <c r="AZ56" s="69">
        <v>286.4352595750039</v>
      </c>
      <c r="BA56" s="70">
        <v>479.03566785896874</v>
      </c>
      <c r="BB56" s="69">
        <v>361.6505548771633</v>
      </c>
      <c r="BC56" s="69">
        <v>268.13826889628342</v>
      </c>
      <c r="BD56" s="69">
        <v>455.16284085804318</v>
      </c>
      <c r="BE56" s="72">
        <v>368.22756583756978</v>
      </c>
      <c r="BF56" s="69">
        <v>252.94637253719105</v>
      </c>
      <c r="BG56" s="70">
        <v>483.50875913794852</v>
      </c>
      <c r="BH56" s="69">
        <v>141.42919312436734</v>
      </c>
      <c r="BI56" s="69">
        <v>78.308268283861167</v>
      </c>
      <c r="BJ56" s="69">
        <v>204.55011796487352</v>
      </c>
      <c r="BK56" s="72">
        <v>196.25002736685238</v>
      </c>
      <c r="BL56" s="69">
        <v>149.9153298607564</v>
      </c>
      <c r="BM56" s="70">
        <v>242.58472487294836</v>
      </c>
      <c r="BN56" s="69">
        <v>353.57817745262747</v>
      </c>
      <c r="BO56" s="69">
        <v>306.50297859793818</v>
      </c>
      <c r="BP56" s="70">
        <v>400.65337630731676</v>
      </c>
    </row>
    <row r="57" spans="1:68" ht="16" thickBot="1" x14ac:dyDescent="0.25">
      <c r="A57" s="73" t="s">
        <v>107</v>
      </c>
      <c r="B57" s="71">
        <v>53</v>
      </c>
      <c r="C57" s="69">
        <v>9824.9727000000003</v>
      </c>
      <c r="D57" s="69">
        <v>9186.289949381262</v>
      </c>
      <c r="E57" s="70">
        <v>10463.655450618739</v>
      </c>
      <c r="F57" s="72">
        <v>8552.4500000000007</v>
      </c>
      <c r="G57" s="69">
        <v>7891.3923540242886</v>
      </c>
      <c r="H57" s="70">
        <v>9213.5076459757129</v>
      </c>
      <c r="I57" s="69">
        <v>1272.5227</v>
      </c>
      <c r="J57" s="69">
        <v>1107.0906156982885</v>
      </c>
      <c r="K57" s="70">
        <v>1437.9547843017115</v>
      </c>
      <c r="M57" s="67" t="s">
        <v>107</v>
      </c>
      <c r="N57" s="68">
        <f t="shared" si="0"/>
        <v>53</v>
      </c>
      <c r="O57" s="72">
        <v>1311.15</v>
      </c>
      <c r="P57" s="69">
        <v>1153.2747186877114</v>
      </c>
      <c r="Q57" s="70">
        <v>1469.0252813122888</v>
      </c>
      <c r="R57" s="69">
        <v>522.57709999999997</v>
      </c>
      <c r="S57" s="69">
        <v>438.61541210916846</v>
      </c>
      <c r="T57" s="69">
        <v>606.53878789083149</v>
      </c>
      <c r="U57" s="72">
        <v>1515.53</v>
      </c>
      <c r="V57" s="69">
        <v>1380.0307853262732</v>
      </c>
      <c r="W57" s="70">
        <v>1651.0292146737268</v>
      </c>
      <c r="X57" s="69">
        <v>1632.59</v>
      </c>
      <c r="Y57" s="69">
        <v>1432.4556603074614</v>
      </c>
      <c r="Z57" s="69">
        <v>1832.7243396925385</v>
      </c>
      <c r="AA57" s="72">
        <v>1068.19</v>
      </c>
      <c r="AB57" s="69">
        <v>939.33228407402021</v>
      </c>
      <c r="AC57" s="70">
        <v>1197.0477159259799</v>
      </c>
      <c r="AD57" s="69">
        <v>770.90769999999998</v>
      </c>
      <c r="AE57" s="69">
        <v>676.43386848492844</v>
      </c>
      <c r="AF57" s="69">
        <v>865.38153151507152</v>
      </c>
      <c r="AG57" s="72">
        <v>271.82049999999998</v>
      </c>
      <c r="AH57" s="69">
        <v>221.48184743979252</v>
      </c>
      <c r="AI57" s="70">
        <v>322.15915256020742</v>
      </c>
      <c r="AJ57" s="69">
        <v>642.9502</v>
      </c>
      <c r="AK57" s="69">
        <v>525.30095282839898</v>
      </c>
      <c r="AL57" s="69">
        <v>760.59944717160101</v>
      </c>
      <c r="AM57" s="72">
        <v>816.74469999999997</v>
      </c>
      <c r="AN57" s="69">
        <v>694.83386185840232</v>
      </c>
      <c r="AO57" s="70">
        <v>938.65553814159762</v>
      </c>
      <c r="AQ57" s="67" t="s">
        <v>107</v>
      </c>
      <c r="AR57" s="68">
        <f t="shared" si="1"/>
        <v>53</v>
      </c>
      <c r="AS57" s="72">
        <v>137.04386632787734</v>
      </c>
      <c r="AT57" s="69">
        <v>67.16680686902761</v>
      </c>
      <c r="AU57" s="70">
        <v>206.92092578672708</v>
      </c>
      <c r="AV57" s="69">
        <v>455.07152518384498</v>
      </c>
      <c r="AW57" s="69">
        <v>314.19840067505174</v>
      </c>
      <c r="AX57" s="69">
        <v>595.94464969263822</v>
      </c>
      <c r="AY57" s="72">
        <v>393.37026621505152</v>
      </c>
      <c r="AZ57" s="69">
        <v>294.12483816734078</v>
      </c>
      <c r="BA57" s="70">
        <v>492.61569426276225</v>
      </c>
      <c r="BB57" s="69">
        <v>406.59766887153489</v>
      </c>
      <c r="BC57" s="69">
        <v>310.22542405044192</v>
      </c>
      <c r="BD57" s="69">
        <v>502.96991369262787</v>
      </c>
      <c r="BE57" s="72">
        <v>308.3662109019391</v>
      </c>
      <c r="BF57" s="69">
        <v>189.55928336855112</v>
      </c>
      <c r="BG57" s="70">
        <v>427.17313843532708</v>
      </c>
      <c r="BH57" s="69">
        <v>105.9306359482845</v>
      </c>
      <c r="BI57" s="69">
        <v>40.879234859588365</v>
      </c>
      <c r="BJ57" s="69">
        <v>170.98203703698064</v>
      </c>
      <c r="BK57" s="72">
        <v>184.96869660806095</v>
      </c>
      <c r="BL57" s="69">
        <v>137.21690907629437</v>
      </c>
      <c r="BM57" s="70">
        <v>232.72048413982753</v>
      </c>
      <c r="BN57" s="69">
        <v>313.78927420132396</v>
      </c>
      <c r="BO57" s="69">
        <v>264.68804436610014</v>
      </c>
      <c r="BP57" s="70">
        <v>362.89050403654778</v>
      </c>
    </row>
    <row r="58" spans="1:68" ht="16" thickBot="1" x14ac:dyDescent="0.25">
      <c r="A58" s="115">
        <v>2021</v>
      </c>
      <c r="B58" s="116"/>
      <c r="C58" s="116"/>
      <c r="D58" s="116"/>
      <c r="E58" s="116"/>
      <c r="F58" s="116"/>
      <c r="G58" s="116"/>
      <c r="H58" s="116"/>
      <c r="I58" s="116"/>
      <c r="J58" s="116"/>
      <c r="K58" s="117"/>
      <c r="M58" s="115">
        <v>2021</v>
      </c>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7"/>
      <c r="AQ58" s="115">
        <v>2021</v>
      </c>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7"/>
    </row>
    <row r="59" spans="1:68" x14ac:dyDescent="0.2">
      <c r="A59" s="62" t="s">
        <v>108</v>
      </c>
      <c r="B59" s="63">
        <v>1</v>
      </c>
      <c r="C59" s="64">
        <v>9963.1566999999995</v>
      </c>
      <c r="D59" s="64">
        <v>9324.4739493812613</v>
      </c>
      <c r="E59" s="65">
        <v>10601.839450618738</v>
      </c>
      <c r="F59" s="66">
        <v>8692.18</v>
      </c>
      <c r="G59" s="64">
        <v>8031.1223540242881</v>
      </c>
      <c r="H59" s="65">
        <v>9353.2376459757124</v>
      </c>
      <c r="I59" s="66">
        <v>1270.9766999999999</v>
      </c>
      <c r="J59" s="64">
        <v>1105.5446156982885</v>
      </c>
      <c r="K59" s="65">
        <v>1436.4087843017114</v>
      </c>
      <c r="M59" s="62" t="s">
        <v>108</v>
      </c>
      <c r="N59" s="68">
        <f>B59</f>
        <v>1</v>
      </c>
      <c r="O59" s="66">
        <v>1321.47</v>
      </c>
      <c r="P59" s="64">
        <v>1163.5947186877113</v>
      </c>
      <c r="Q59" s="65">
        <v>1479.3452813122888</v>
      </c>
      <c r="R59" s="64">
        <v>526.49649999999997</v>
      </c>
      <c r="S59" s="64">
        <v>442.53481210916846</v>
      </c>
      <c r="T59" s="64">
        <v>610.45818789083148</v>
      </c>
      <c r="U59" s="66">
        <v>1552.68</v>
      </c>
      <c r="V59" s="64">
        <v>1417.1807853262733</v>
      </c>
      <c r="W59" s="65">
        <v>1688.1792146737268</v>
      </c>
      <c r="X59" s="64">
        <v>1620.6</v>
      </c>
      <c r="Y59" s="64">
        <v>1420.4656603074613</v>
      </c>
      <c r="Z59" s="64">
        <v>1820.7343396925385</v>
      </c>
      <c r="AA59" s="66">
        <v>1081.32</v>
      </c>
      <c r="AB59" s="64">
        <v>952.46228407402009</v>
      </c>
      <c r="AC59" s="65">
        <v>1210.1777159259798</v>
      </c>
      <c r="AD59" s="64">
        <v>787.02570000000003</v>
      </c>
      <c r="AE59" s="64">
        <v>692.55186848492849</v>
      </c>
      <c r="AF59" s="64">
        <v>881.49953151507157</v>
      </c>
      <c r="AG59" s="66">
        <v>313.22039999999998</v>
      </c>
      <c r="AH59" s="64">
        <v>262.88174743979255</v>
      </c>
      <c r="AI59" s="65">
        <v>363.55905256020742</v>
      </c>
      <c r="AJ59" s="64">
        <v>652.0204</v>
      </c>
      <c r="AK59" s="64">
        <v>534.37115282839898</v>
      </c>
      <c r="AL59" s="64">
        <v>769.66964717160101</v>
      </c>
      <c r="AM59" s="66">
        <v>837.35339999999997</v>
      </c>
      <c r="AN59" s="64">
        <v>715.44256185840231</v>
      </c>
      <c r="AO59" s="65">
        <v>959.26423814159762</v>
      </c>
      <c r="AQ59" s="62" t="s">
        <v>108</v>
      </c>
      <c r="AR59" s="68">
        <f>B59</f>
        <v>1</v>
      </c>
      <c r="AS59" s="66">
        <v>1283.48</v>
      </c>
      <c r="AT59" s="64">
        <v>52.650735637083542</v>
      </c>
      <c r="AU59" s="65">
        <v>193.63419172112611</v>
      </c>
      <c r="AV59" s="64">
        <v>479.3229862890505</v>
      </c>
      <c r="AW59" s="64">
        <v>337.21068136082704</v>
      </c>
      <c r="AX59" s="64">
        <v>621.43529121727397</v>
      </c>
      <c r="AY59" s="66">
        <v>382.3330616400612</v>
      </c>
      <c r="AZ59" s="64">
        <v>282.21462824386032</v>
      </c>
      <c r="BA59" s="65">
        <v>482.45149503626209</v>
      </c>
      <c r="BB59" s="64">
        <v>382.73445923111234</v>
      </c>
      <c r="BC59" s="64">
        <v>285.51448281341243</v>
      </c>
      <c r="BD59" s="64">
        <v>479.95443564881225</v>
      </c>
      <c r="BE59" s="66">
        <v>343.88897291997353</v>
      </c>
      <c r="BF59" s="64">
        <v>224.03696869927992</v>
      </c>
      <c r="BG59" s="65">
        <v>463.74097714066716</v>
      </c>
      <c r="BH59" s="64">
        <v>128.36848041335611</v>
      </c>
      <c r="BI59" s="64">
        <v>62.744859302092195</v>
      </c>
      <c r="BJ59" s="64">
        <v>193.99210152462001</v>
      </c>
      <c r="BK59" s="66">
        <v>190.32622266106324</v>
      </c>
      <c r="BL59" s="64">
        <v>142.15438992686018</v>
      </c>
      <c r="BM59" s="65">
        <v>238.49805539526631</v>
      </c>
      <c r="BN59" s="64">
        <v>331.52876910424641</v>
      </c>
      <c r="BO59" s="64">
        <v>282.36263345108415</v>
      </c>
      <c r="BP59" s="65">
        <v>380.69490475740866</v>
      </c>
    </row>
    <row r="60" spans="1:68" x14ac:dyDescent="0.2">
      <c r="A60" s="67" t="s">
        <v>109</v>
      </c>
      <c r="B60" s="71">
        <v>2</v>
      </c>
      <c r="C60" s="69">
        <v>9013.0015999999996</v>
      </c>
      <c r="D60" s="69">
        <v>8374.3188493812613</v>
      </c>
      <c r="E60" s="70">
        <v>9651.6843506187379</v>
      </c>
      <c r="F60" s="72">
        <v>8091.7999999999993</v>
      </c>
      <c r="G60" s="69">
        <v>7430.7423540242871</v>
      </c>
      <c r="H60" s="70">
        <v>8752.8576459757114</v>
      </c>
      <c r="I60" s="72">
        <v>921.2016000000001</v>
      </c>
      <c r="J60" s="69">
        <v>755.76951569828873</v>
      </c>
      <c r="K60" s="70">
        <v>1086.6336843017116</v>
      </c>
      <c r="M60" s="67" t="s">
        <v>109</v>
      </c>
      <c r="N60" s="68">
        <f>B60</f>
        <v>2</v>
      </c>
      <c r="O60" s="72">
        <v>1216.19</v>
      </c>
      <c r="P60" s="69">
        <v>1058.3147186877113</v>
      </c>
      <c r="Q60" s="70">
        <v>1374.0652813122888</v>
      </c>
      <c r="R60" s="69">
        <v>484.55270000000002</v>
      </c>
      <c r="S60" s="69">
        <v>400.5910121091685</v>
      </c>
      <c r="T60" s="69">
        <v>568.51438789083147</v>
      </c>
      <c r="U60" s="72">
        <v>1428.98</v>
      </c>
      <c r="V60" s="69">
        <v>1293.4807853262732</v>
      </c>
      <c r="W60" s="70">
        <v>1564.4792146737268</v>
      </c>
      <c r="X60" s="69">
        <v>1568.1</v>
      </c>
      <c r="Y60" s="69">
        <v>1367.9656603074613</v>
      </c>
      <c r="Z60" s="69">
        <v>1768.2343396925385</v>
      </c>
      <c r="AA60" s="72">
        <v>995.17769999999996</v>
      </c>
      <c r="AB60" s="69">
        <v>866.31998407402011</v>
      </c>
      <c r="AC60" s="70">
        <v>1124.0354159259798</v>
      </c>
      <c r="AD60" s="69">
        <v>724.32669999999996</v>
      </c>
      <c r="AE60" s="69">
        <v>629.85286848492842</v>
      </c>
      <c r="AF60" s="69">
        <v>818.8005315150715</v>
      </c>
      <c r="AG60" s="72">
        <v>254.45920000000001</v>
      </c>
      <c r="AH60" s="69">
        <v>204.12054743979255</v>
      </c>
      <c r="AI60" s="70">
        <v>304.7978525602075</v>
      </c>
      <c r="AJ60" s="69">
        <v>600.07669999999996</v>
      </c>
      <c r="AK60" s="69">
        <v>482.42745282839894</v>
      </c>
      <c r="AL60" s="69">
        <v>717.72594717160098</v>
      </c>
      <c r="AM60" s="72">
        <v>819.93430000000001</v>
      </c>
      <c r="AN60" s="69">
        <v>698.02346185840236</v>
      </c>
      <c r="AO60" s="70">
        <v>941.84513814159766</v>
      </c>
      <c r="AQ60" s="67" t="s">
        <v>109</v>
      </c>
      <c r="AR60" s="68">
        <f>B60</f>
        <v>2</v>
      </c>
      <c r="AS60" s="72">
        <v>109.01642545590326</v>
      </c>
      <c r="AT60" s="69">
        <v>37.91134425112422</v>
      </c>
      <c r="AU60" s="70">
        <v>180.12150666068231</v>
      </c>
      <c r="AV60" s="69">
        <v>418.54483636098865</v>
      </c>
      <c r="AW60" s="69">
        <v>275.19600291919892</v>
      </c>
      <c r="AX60" s="69">
        <v>561.89366980277839</v>
      </c>
      <c r="AY60" s="72">
        <v>425.128990467694</v>
      </c>
      <c r="AZ60" s="69">
        <v>324.13941999655424</v>
      </c>
      <c r="BA60" s="70">
        <v>526.11856093883375</v>
      </c>
      <c r="BB60" s="69">
        <v>385.42964840821679</v>
      </c>
      <c r="BC60" s="69">
        <v>287.36375458041334</v>
      </c>
      <c r="BD60" s="69">
        <v>483.49554223602024</v>
      </c>
      <c r="BE60" s="72">
        <v>356.4889777361916</v>
      </c>
      <c r="BF60" s="69">
        <v>235.59413334270783</v>
      </c>
      <c r="BG60" s="70">
        <v>477.38382212967537</v>
      </c>
      <c r="BH60" s="69">
        <v>118.13458960215736</v>
      </c>
      <c r="BI60" s="69">
        <v>51.939973046772451</v>
      </c>
      <c r="BJ60" s="69">
        <v>184.32920615754227</v>
      </c>
      <c r="BK60" s="72">
        <v>169.86488671223674</v>
      </c>
      <c r="BL60" s="69">
        <v>121.27390769258939</v>
      </c>
      <c r="BM60" s="70">
        <v>218.4558657318841</v>
      </c>
      <c r="BN60" s="69">
        <v>341.35131728485663</v>
      </c>
      <c r="BO60" s="69">
        <v>292.11798448032647</v>
      </c>
      <c r="BP60" s="70">
        <v>390.5846500893868</v>
      </c>
    </row>
    <row r="61" spans="1:68" x14ac:dyDescent="0.2">
      <c r="A61" s="67" t="s">
        <v>110</v>
      </c>
      <c r="B61" s="71">
        <v>3</v>
      </c>
      <c r="C61" s="69">
        <v>8827.9413999999997</v>
      </c>
      <c r="D61" s="69">
        <v>8189.2586493812614</v>
      </c>
      <c r="E61" s="70">
        <v>9466.624150618738</v>
      </c>
      <c r="F61" s="72">
        <v>7944.1900000000005</v>
      </c>
      <c r="G61" s="69">
        <v>7283.1323540242884</v>
      </c>
      <c r="H61" s="70">
        <v>8605.2476459757127</v>
      </c>
      <c r="I61" s="72">
        <v>883.7514000000001</v>
      </c>
      <c r="J61" s="69">
        <v>718.31931569828873</v>
      </c>
      <c r="K61" s="70">
        <v>1049.1834843017116</v>
      </c>
      <c r="M61" s="67" t="s">
        <v>110</v>
      </c>
      <c r="N61" s="68">
        <f t="shared" ref="N61:N110" si="2">B61</f>
        <v>3</v>
      </c>
      <c r="O61" s="72">
        <v>1198.28</v>
      </c>
      <c r="P61" s="69">
        <v>1040.4047186877112</v>
      </c>
      <c r="Q61" s="70">
        <v>1356.1552813122887</v>
      </c>
      <c r="R61" s="69">
        <v>477.41570000000002</v>
      </c>
      <c r="S61" s="69">
        <v>393.4540121091685</v>
      </c>
      <c r="T61" s="69">
        <v>561.37738789083153</v>
      </c>
      <c r="U61" s="72">
        <v>1407.94</v>
      </c>
      <c r="V61" s="69">
        <v>1272.4407853262733</v>
      </c>
      <c r="W61" s="70">
        <v>1543.4392146737268</v>
      </c>
      <c r="X61" s="69">
        <v>1502.35</v>
      </c>
      <c r="Y61" s="69">
        <v>1302.2156603074613</v>
      </c>
      <c r="Z61" s="69">
        <v>1702.4843396925385</v>
      </c>
      <c r="AA61" s="72">
        <v>980.51969999999994</v>
      </c>
      <c r="AB61" s="69">
        <v>851.66198407401998</v>
      </c>
      <c r="AC61" s="70">
        <v>1109.3774159259799</v>
      </c>
      <c r="AD61" s="69">
        <v>713.65809999999999</v>
      </c>
      <c r="AE61" s="69">
        <v>619.18426848492845</v>
      </c>
      <c r="AF61" s="69">
        <v>808.13193151507153</v>
      </c>
      <c r="AG61" s="72">
        <v>275.14550000000003</v>
      </c>
      <c r="AH61" s="69">
        <v>224.80684743979256</v>
      </c>
      <c r="AI61" s="70">
        <v>325.48415256020746</v>
      </c>
      <c r="AJ61" s="69">
        <v>591.23820000000001</v>
      </c>
      <c r="AK61" s="69">
        <v>473.58895282839899</v>
      </c>
      <c r="AL61" s="69">
        <v>708.88744717160102</v>
      </c>
      <c r="AM61" s="72">
        <v>797.64469999999994</v>
      </c>
      <c r="AN61" s="69">
        <v>675.73386185840229</v>
      </c>
      <c r="AO61" s="70">
        <v>919.55553814159759</v>
      </c>
      <c r="AQ61" s="67" t="s">
        <v>110</v>
      </c>
      <c r="AR61" s="68">
        <f t="shared" ref="AR61:AR110" si="3">B61</f>
        <v>3</v>
      </c>
      <c r="AS61" s="72">
        <v>110.43529250124718</v>
      </c>
      <c r="AT61" s="69">
        <v>38.718126786233739</v>
      </c>
      <c r="AU61" s="70">
        <v>182.15245821626061</v>
      </c>
      <c r="AV61" s="69">
        <v>427.70790570673597</v>
      </c>
      <c r="AW61" s="69">
        <v>283.12510137252576</v>
      </c>
      <c r="AX61" s="69">
        <v>572.29071004094612</v>
      </c>
      <c r="AY61" s="72">
        <v>373.85786037872845</v>
      </c>
      <c r="AZ61" s="69">
        <v>271.99895468240851</v>
      </c>
      <c r="BA61" s="70">
        <v>475.71676607504838</v>
      </c>
      <c r="BB61" s="69">
        <v>365.91084142476024</v>
      </c>
      <c r="BC61" s="69">
        <v>267.00077987255156</v>
      </c>
      <c r="BD61" s="69">
        <v>464.82090297696891</v>
      </c>
      <c r="BE61" s="72">
        <v>338.02380628981825</v>
      </c>
      <c r="BF61" s="69">
        <v>216.08827872198663</v>
      </c>
      <c r="BG61" s="70">
        <v>459.95933385764988</v>
      </c>
      <c r="BH61" s="69">
        <v>114.754811127652</v>
      </c>
      <c r="BI61" s="69">
        <v>47.990380168458572</v>
      </c>
      <c r="BJ61" s="69">
        <v>181.51924208684545</v>
      </c>
      <c r="BK61" s="72">
        <v>168.42127147507136</v>
      </c>
      <c r="BL61" s="69">
        <v>119.41201312726466</v>
      </c>
      <c r="BM61" s="70">
        <v>217.43052982287807</v>
      </c>
      <c r="BN61" s="69">
        <v>313.51815911531367</v>
      </c>
      <c r="BO61" s="69">
        <v>264.2153044291781</v>
      </c>
      <c r="BP61" s="70">
        <v>362.82101380144923</v>
      </c>
    </row>
    <row r="62" spans="1:68" x14ac:dyDescent="0.2">
      <c r="A62" s="67" t="s">
        <v>111</v>
      </c>
      <c r="B62" s="71">
        <v>4</v>
      </c>
      <c r="C62" s="69">
        <v>8652.1463000000003</v>
      </c>
      <c r="D62" s="69">
        <v>8013.4635493812621</v>
      </c>
      <c r="E62" s="70">
        <v>9290.8290506187386</v>
      </c>
      <c r="F62" s="72">
        <v>7694.35</v>
      </c>
      <c r="G62" s="69">
        <v>7033.2923540242882</v>
      </c>
      <c r="H62" s="70">
        <v>8355.4076459757125</v>
      </c>
      <c r="I62" s="72">
        <v>957.79629999999997</v>
      </c>
      <c r="J62" s="69">
        <v>792.3642156982886</v>
      </c>
      <c r="K62" s="70">
        <v>1123.2283843017115</v>
      </c>
      <c r="M62" s="67" t="s">
        <v>111</v>
      </c>
      <c r="N62" s="68">
        <f t="shared" si="2"/>
        <v>4</v>
      </c>
      <c r="O62" s="72">
        <v>1163.45</v>
      </c>
      <c r="P62" s="69">
        <v>1005.5747186877113</v>
      </c>
      <c r="Q62" s="70">
        <v>1321.3252813122888</v>
      </c>
      <c r="R62" s="69">
        <v>463.54059999999998</v>
      </c>
      <c r="S62" s="69">
        <v>379.57891210916847</v>
      </c>
      <c r="T62" s="69">
        <v>547.50228789083144</v>
      </c>
      <c r="U62" s="72">
        <v>1367.02</v>
      </c>
      <c r="V62" s="69">
        <v>1231.5207853262732</v>
      </c>
      <c r="W62" s="70">
        <v>1502.5192146737268</v>
      </c>
      <c r="X62" s="69">
        <v>1471.02</v>
      </c>
      <c r="Y62" s="69">
        <v>1270.8856603074614</v>
      </c>
      <c r="Z62" s="69">
        <v>1671.1543396925385</v>
      </c>
      <c r="AA62" s="72">
        <v>952.02279999999996</v>
      </c>
      <c r="AB62" s="69">
        <v>823.16508407402011</v>
      </c>
      <c r="AC62" s="70">
        <v>1080.8805159259798</v>
      </c>
      <c r="AD62" s="69">
        <v>692.91700000000003</v>
      </c>
      <c r="AE62" s="69">
        <v>598.44316848492849</v>
      </c>
      <c r="AF62" s="69">
        <v>787.39083151507157</v>
      </c>
      <c r="AG62" s="72">
        <v>236.80539999999999</v>
      </c>
      <c r="AH62" s="69">
        <v>186.46674743979253</v>
      </c>
      <c r="AI62" s="70">
        <v>287.14405256020746</v>
      </c>
      <c r="AJ62" s="69">
        <v>574.05499999999995</v>
      </c>
      <c r="AK62" s="69">
        <v>456.40575282839893</v>
      </c>
      <c r="AL62" s="69">
        <v>691.70424717160097</v>
      </c>
      <c r="AM62" s="72">
        <v>773.52</v>
      </c>
      <c r="AN62" s="69">
        <v>651.60916185840233</v>
      </c>
      <c r="AO62" s="70">
        <v>895.43083814159763</v>
      </c>
      <c r="AQ62" s="67" t="s">
        <v>111</v>
      </c>
      <c r="AR62" s="68">
        <f t="shared" si="3"/>
        <v>4</v>
      </c>
      <c r="AS62" s="72">
        <v>128.25140447885872</v>
      </c>
      <c r="AT62" s="69">
        <v>55.923377789787452</v>
      </c>
      <c r="AU62" s="70">
        <v>200.57943116792998</v>
      </c>
      <c r="AV62" s="69">
        <v>458.64342521718254</v>
      </c>
      <c r="AW62" s="69">
        <v>312.82911665651466</v>
      </c>
      <c r="AX62" s="69">
        <v>604.45773377785042</v>
      </c>
      <c r="AY62" s="72">
        <v>363.17380801765017</v>
      </c>
      <c r="AZ62" s="69">
        <v>260.44730486778099</v>
      </c>
      <c r="BA62" s="70">
        <v>465.90031116751936</v>
      </c>
      <c r="BB62" s="69">
        <v>379.52634536060452</v>
      </c>
      <c r="BC62" s="69">
        <v>279.77380354664098</v>
      </c>
      <c r="BD62" s="69">
        <v>479.27888717456807</v>
      </c>
      <c r="BE62" s="72">
        <v>323.63012480812381</v>
      </c>
      <c r="BF62" s="69">
        <v>200.65599435631424</v>
      </c>
      <c r="BG62" s="70">
        <v>446.60425525993338</v>
      </c>
      <c r="BH62" s="69">
        <v>111.40321167483606</v>
      </c>
      <c r="BI62" s="69">
        <v>44.070105351501596</v>
      </c>
      <c r="BJ62" s="69">
        <v>178.73631799817053</v>
      </c>
      <c r="BK62" s="72">
        <v>179.70236150441238</v>
      </c>
      <c r="BL62" s="69">
        <v>130.27565995463701</v>
      </c>
      <c r="BM62" s="70">
        <v>229.12906305418775</v>
      </c>
      <c r="BN62" s="69">
        <v>292.64983006368124</v>
      </c>
      <c r="BO62" s="69">
        <v>243.27509588223796</v>
      </c>
      <c r="BP62" s="70">
        <v>342.02456424512451</v>
      </c>
    </row>
    <row r="63" spans="1:68" x14ac:dyDescent="0.2">
      <c r="A63" s="67" t="s">
        <v>112</v>
      </c>
      <c r="B63" s="71">
        <v>5</v>
      </c>
      <c r="C63" s="69">
        <v>8936.39</v>
      </c>
      <c r="D63" s="69">
        <v>8297.7072493812611</v>
      </c>
      <c r="E63" s="70">
        <v>9575.0727506187377</v>
      </c>
      <c r="F63" s="72">
        <v>7866.99</v>
      </c>
      <c r="G63" s="69">
        <v>7205.9323540242876</v>
      </c>
      <c r="H63" s="70">
        <v>8528.0476459757119</v>
      </c>
      <c r="I63" s="72">
        <v>1069.4000000000001</v>
      </c>
      <c r="J63" s="69">
        <v>903.96791569828872</v>
      </c>
      <c r="K63" s="70">
        <v>1234.8320843017116</v>
      </c>
      <c r="M63" s="67" t="s">
        <v>112</v>
      </c>
      <c r="N63" s="68">
        <f t="shared" si="2"/>
        <v>5</v>
      </c>
      <c r="O63" s="72">
        <v>1185.9000000000001</v>
      </c>
      <c r="P63" s="69">
        <v>1028.0247186877114</v>
      </c>
      <c r="Q63" s="70">
        <v>1343.7752813122888</v>
      </c>
      <c r="R63" s="69">
        <v>472.48450000000003</v>
      </c>
      <c r="S63" s="69">
        <v>388.52281210916851</v>
      </c>
      <c r="T63" s="69">
        <v>556.44618789083154</v>
      </c>
      <c r="U63" s="72">
        <v>1393.39</v>
      </c>
      <c r="V63" s="69">
        <v>1257.8907853262733</v>
      </c>
      <c r="W63" s="70">
        <v>1528.8892146737269</v>
      </c>
      <c r="X63" s="69">
        <v>1505.95</v>
      </c>
      <c r="Y63" s="69">
        <v>1305.8156603074615</v>
      </c>
      <c r="Z63" s="69">
        <v>1706.0843396925386</v>
      </c>
      <c r="AA63" s="72">
        <v>970.39189999999996</v>
      </c>
      <c r="AB63" s="69">
        <v>841.53418407402</v>
      </c>
      <c r="AC63" s="70">
        <v>1099.2496159259799</v>
      </c>
      <c r="AD63" s="69">
        <v>706.2867</v>
      </c>
      <c r="AE63" s="69">
        <v>611.81286848492846</v>
      </c>
      <c r="AF63" s="69">
        <v>800.76053151507153</v>
      </c>
      <c r="AG63" s="72">
        <v>232.68860000000001</v>
      </c>
      <c r="AH63" s="69">
        <v>182.34994743979254</v>
      </c>
      <c r="AI63" s="70">
        <v>283.02725256020744</v>
      </c>
      <c r="AJ63" s="69">
        <v>585.13130000000001</v>
      </c>
      <c r="AK63" s="69">
        <v>467.48205282839899</v>
      </c>
      <c r="AL63" s="69">
        <v>702.78054717160103</v>
      </c>
      <c r="AM63" s="72">
        <v>814.75850000000003</v>
      </c>
      <c r="AN63" s="69">
        <v>692.84766185840238</v>
      </c>
      <c r="AO63" s="70">
        <v>936.66933814159768</v>
      </c>
      <c r="AQ63" s="67" t="s">
        <v>112</v>
      </c>
      <c r="AR63" s="68">
        <f t="shared" si="3"/>
        <v>5</v>
      </c>
      <c r="AS63" s="72">
        <v>116.39361386401133</v>
      </c>
      <c r="AT63" s="69">
        <v>43.455906195244978</v>
      </c>
      <c r="AU63" s="70">
        <v>189.33132153277768</v>
      </c>
      <c r="AV63" s="69">
        <v>407.64786165384282</v>
      </c>
      <c r="AW63" s="69">
        <v>260.60442775177717</v>
      </c>
      <c r="AX63" s="69">
        <v>554.69129555590848</v>
      </c>
      <c r="AY63" s="72">
        <v>370.35023420592654</v>
      </c>
      <c r="AZ63" s="69">
        <v>266.75780953229861</v>
      </c>
      <c r="BA63" s="70">
        <v>473.94265887955447</v>
      </c>
      <c r="BB63" s="69">
        <v>401.57133257859164</v>
      </c>
      <c r="BC63" s="69">
        <v>300.97793791402205</v>
      </c>
      <c r="BD63" s="69">
        <v>502.16472724316122</v>
      </c>
      <c r="BE63" s="72">
        <v>394.33514433279362</v>
      </c>
      <c r="BF63" s="69">
        <v>270.32441725636824</v>
      </c>
      <c r="BG63" s="70">
        <v>518.34587140921894</v>
      </c>
      <c r="BH63" s="69">
        <v>117.91046613671207</v>
      </c>
      <c r="BI63" s="69">
        <v>50.009782954055837</v>
      </c>
      <c r="BJ63" s="69">
        <v>185.81114931936833</v>
      </c>
      <c r="BK63" s="72">
        <v>168.19087038450354</v>
      </c>
      <c r="BL63" s="69">
        <v>118.3475320038423</v>
      </c>
      <c r="BM63" s="70">
        <v>218.03420876516478</v>
      </c>
      <c r="BN63" s="69">
        <v>325.12786495917527</v>
      </c>
      <c r="BO63" s="69">
        <v>275.67886131055872</v>
      </c>
      <c r="BP63" s="70">
        <v>374.57686860779182</v>
      </c>
    </row>
    <row r="64" spans="1:68" x14ac:dyDescent="0.2">
      <c r="A64" s="67" t="s">
        <v>113</v>
      </c>
      <c r="B64" s="71">
        <v>6</v>
      </c>
      <c r="C64" s="69">
        <v>9098.3401000000013</v>
      </c>
      <c r="D64" s="69">
        <v>8459.657349381263</v>
      </c>
      <c r="E64" s="70">
        <v>9737.0228506187395</v>
      </c>
      <c r="F64" s="72">
        <v>8026.2300000000005</v>
      </c>
      <c r="G64" s="69">
        <v>7365.1723540242874</v>
      </c>
      <c r="H64" s="70">
        <v>8687.2876459757135</v>
      </c>
      <c r="I64" s="72">
        <v>1072.1101000000001</v>
      </c>
      <c r="J64" s="69">
        <v>906.67801569828873</v>
      </c>
      <c r="K64" s="70">
        <v>1237.5421843017116</v>
      </c>
      <c r="M64" s="67" t="s">
        <v>113</v>
      </c>
      <c r="N64" s="68">
        <f t="shared" si="2"/>
        <v>6</v>
      </c>
      <c r="O64" s="72">
        <v>1209.32</v>
      </c>
      <c r="P64" s="69">
        <v>1051.4447186877112</v>
      </c>
      <c r="Q64" s="70">
        <v>1367.1952813122887</v>
      </c>
      <c r="R64" s="69">
        <v>481.81360000000001</v>
      </c>
      <c r="S64" s="69">
        <v>397.8519121091685</v>
      </c>
      <c r="T64" s="69">
        <v>565.77528789083146</v>
      </c>
      <c r="U64" s="72">
        <v>1420.91</v>
      </c>
      <c r="V64" s="69">
        <v>1285.4107853262733</v>
      </c>
      <c r="W64" s="70">
        <v>1556.4092146737269</v>
      </c>
      <c r="X64" s="69">
        <v>1539.21</v>
      </c>
      <c r="Y64" s="69">
        <v>1339.0756603074615</v>
      </c>
      <c r="Z64" s="69">
        <v>1739.3443396925386</v>
      </c>
      <c r="AA64" s="72">
        <v>989.55200000000002</v>
      </c>
      <c r="AB64" s="69">
        <v>860.69428407402006</v>
      </c>
      <c r="AC64" s="70">
        <v>1118.40971592598</v>
      </c>
      <c r="AD64" s="69">
        <v>720.23209999999995</v>
      </c>
      <c r="AE64" s="69">
        <v>625.75826848492841</v>
      </c>
      <c r="AF64" s="69">
        <v>814.70593151507148</v>
      </c>
      <c r="AG64" s="72">
        <v>259.21640000000002</v>
      </c>
      <c r="AH64" s="69">
        <v>208.87774743979256</v>
      </c>
      <c r="AI64" s="70">
        <v>309.55505256020751</v>
      </c>
      <c r="AJ64" s="69">
        <v>596.68460000000005</v>
      </c>
      <c r="AK64" s="69">
        <v>479.03535282839903</v>
      </c>
      <c r="AL64" s="69">
        <v>714.33384717160106</v>
      </c>
      <c r="AM64" s="72">
        <v>809.30330000000004</v>
      </c>
      <c r="AN64" s="69">
        <v>687.39246185840238</v>
      </c>
      <c r="AO64" s="70">
        <v>931.21413814159769</v>
      </c>
      <c r="AQ64" s="67" t="s">
        <v>113</v>
      </c>
      <c r="AR64" s="68">
        <f t="shared" si="3"/>
        <v>6</v>
      </c>
      <c r="AS64" s="72">
        <v>111.13248719406471</v>
      </c>
      <c r="AT64" s="69">
        <v>37.586236500176696</v>
      </c>
      <c r="AU64" s="70">
        <v>184.67873788795271</v>
      </c>
      <c r="AV64" s="69">
        <v>422.75524856170932</v>
      </c>
      <c r="AW64" s="69">
        <v>274.48498345050552</v>
      </c>
      <c r="AX64" s="69">
        <v>571.02551367291312</v>
      </c>
      <c r="AY64" s="72">
        <v>387.39265789904675</v>
      </c>
      <c r="AZ64" s="69">
        <v>282.9359279229152</v>
      </c>
      <c r="BA64" s="70">
        <v>491.84938787517831</v>
      </c>
      <c r="BB64" s="69">
        <v>385.30976789652539</v>
      </c>
      <c r="BC64" s="69">
        <v>283.87708981254218</v>
      </c>
      <c r="BD64" s="69">
        <v>486.74244598050859</v>
      </c>
      <c r="BE64" s="72">
        <v>354.31235981916302</v>
      </c>
      <c r="BF64" s="69">
        <v>229.26697090026053</v>
      </c>
      <c r="BG64" s="70">
        <v>479.35774873806554</v>
      </c>
      <c r="BH64" s="69">
        <v>100.80687694467608</v>
      </c>
      <c r="BI64" s="69">
        <v>32.339676270965001</v>
      </c>
      <c r="BJ64" s="69">
        <v>169.27407761838714</v>
      </c>
      <c r="BK64" s="72">
        <v>172.85648672021483</v>
      </c>
      <c r="BL64" s="69">
        <v>122.597289151079</v>
      </c>
      <c r="BM64" s="70">
        <v>223.11568428935067</v>
      </c>
      <c r="BN64" s="69">
        <v>278.40601225237572</v>
      </c>
      <c r="BO64" s="69">
        <v>228.88031734355454</v>
      </c>
      <c r="BP64" s="70">
        <v>327.93170716119687</v>
      </c>
    </row>
    <row r="65" spans="1:68" x14ac:dyDescent="0.2">
      <c r="A65" s="67" t="s">
        <v>114</v>
      </c>
      <c r="B65" s="71">
        <v>7</v>
      </c>
      <c r="C65" s="69">
        <v>8834.9717999999993</v>
      </c>
      <c r="D65" s="69">
        <v>8196.2890493812611</v>
      </c>
      <c r="E65" s="70">
        <v>9473.6545506187376</v>
      </c>
      <c r="F65" s="72">
        <v>7809.54</v>
      </c>
      <c r="G65" s="69">
        <v>7148.4823540242869</v>
      </c>
      <c r="H65" s="70">
        <v>8470.597645975713</v>
      </c>
      <c r="I65" s="72">
        <v>1025.4318000000001</v>
      </c>
      <c r="J65" s="69">
        <v>859.9997156982887</v>
      </c>
      <c r="K65" s="70">
        <v>1190.8638843017116</v>
      </c>
      <c r="M65" s="67" t="s">
        <v>114</v>
      </c>
      <c r="N65" s="68">
        <f t="shared" si="2"/>
        <v>7</v>
      </c>
      <c r="O65" s="72">
        <v>1184.95</v>
      </c>
      <c r="P65" s="69">
        <v>1027.0747186877113</v>
      </c>
      <c r="Q65" s="70">
        <v>1342.8252813122888</v>
      </c>
      <c r="R65" s="69">
        <v>472.10730000000001</v>
      </c>
      <c r="S65" s="69">
        <v>388.1456121091685</v>
      </c>
      <c r="T65" s="69">
        <v>556.06898789083152</v>
      </c>
      <c r="U65" s="72">
        <v>1392.28</v>
      </c>
      <c r="V65" s="69">
        <v>1256.7807853262732</v>
      </c>
      <c r="W65" s="70">
        <v>1527.7792146737268</v>
      </c>
      <c r="X65" s="69">
        <v>1489.63</v>
      </c>
      <c r="Y65" s="69">
        <v>1289.4956603074615</v>
      </c>
      <c r="Z65" s="69">
        <v>1689.7643396925387</v>
      </c>
      <c r="AA65" s="72">
        <v>969.61710000000005</v>
      </c>
      <c r="AB65" s="69">
        <v>840.75938407402009</v>
      </c>
      <c r="AC65" s="70">
        <v>1098.47481592598</v>
      </c>
      <c r="AD65" s="69">
        <v>705.72280000000001</v>
      </c>
      <c r="AE65" s="69">
        <v>611.24896848492847</v>
      </c>
      <c r="AF65" s="69">
        <v>800.19663151507154</v>
      </c>
      <c r="AG65" s="72">
        <v>238.4853</v>
      </c>
      <c r="AH65" s="69">
        <v>188.14664743979253</v>
      </c>
      <c r="AI65" s="70">
        <v>288.82395256020743</v>
      </c>
      <c r="AJ65" s="69">
        <v>584.66409999999996</v>
      </c>
      <c r="AK65" s="69">
        <v>467.01485282839894</v>
      </c>
      <c r="AL65" s="69">
        <v>702.31334717160098</v>
      </c>
      <c r="AM65" s="72">
        <v>772.06730000000005</v>
      </c>
      <c r="AN65" s="69">
        <v>650.15646185840239</v>
      </c>
      <c r="AO65" s="70">
        <v>893.9781381415977</v>
      </c>
      <c r="AQ65" s="67" t="s">
        <v>114</v>
      </c>
      <c r="AR65" s="68">
        <f t="shared" si="3"/>
        <v>7</v>
      </c>
      <c r="AS65" s="72">
        <v>101.08734051812667</v>
      </c>
      <c r="AT65" s="69">
        <v>26.933644147603786</v>
      </c>
      <c r="AU65" s="70">
        <v>175.24103688864955</v>
      </c>
      <c r="AV65" s="69">
        <v>431.16270604126868</v>
      </c>
      <c r="AW65" s="69">
        <v>281.66782199075033</v>
      </c>
      <c r="AX65" s="69">
        <v>580.65759009178703</v>
      </c>
      <c r="AY65" s="72">
        <v>407.86758942125556</v>
      </c>
      <c r="AZ65" s="69">
        <v>302.54811269160808</v>
      </c>
      <c r="BA65" s="70">
        <v>513.18706615090309</v>
      </c>
      <c r="BB65" s="69">
        <v>387.89063628630566</v>
      </c>
      <c r="BC65" s="69">
        <v>285.62018821146239</v>
      </c>
      <c r="BD65" s="69">
        <v>490.16108436114894</v>
      </c>
      <c r="BE65" s="72">
        <v>384.94356057051226</v>
      </c>
      <c r="BF65" s="69">
        <v>258.86537555166899</v>
      </c>
      <c r="BG65" s="70">
        <v>511.02174558935553</v>
      </c>
      <c r="BH65" s="69">
        <v>101.45244593141095</v>
      </c>
      <c r="BI65" s="69">
        <v>32.419749333051811</v>
      </c>
      <c r="BJ65" s="69">
        <v>170.48514252977009</v>
      </c>
      <c r="BK65" s="72">
        <v>165.76614592261313</v>
      </c>
      <c r="BL65" s="69">
        <v>115.09183905848985</v>
      </c>
      <c r="BM65" s="70">
        <v>216.44045278673642</v>
      </c>
      <c r="BN65" s="69">
        <v>301.28527167235518</v>
      </c>
      <c r="BO65" s="69">
        <v>251.68043243754133</v>
      </c>
      <c r="BP65" s="70">
        <v>350.890110907169</v>
      </c>
    </row>
    <row r="66" spans="1:68" x14ac:dyDescent="0.2">
      <c r="A66" s="67" t="s">
        <v>115</v>
      </c>
      <c r="B66" s="71">
        <v>8</v>
      </c>
      <c r="C66" s="69">
        <v>8717.3844000000008</v>
      </c>
      <c r="D66" s="69">
        <v>8078.7016493812625</v>
      </c>
      <c r="E66" s="70">
        <v>9356.0671506187391</v>
      </c>
      <c r="F66" s="72">
        <v>7697.84</v>
      </c>
      <c r="G66" s="69">
        <v>7036.782354024288</v>
      </c>
      <c r="H66" s="70">
        <v>8358.8976459757123</v>
      </c>
      <c r="I66" s="72">
        <v>1019.5444</v>
      </c>
      <c r="J66" s="69">
        <v>854.11231569828863</v>
      </c>
      <c r="K66" s="70">
        <v>1184.9764843017115</v>
      </c>
      <c r="M66" s="67" t="s">
        <v>115</v>
      </c>
      <c r="N66" s="68">
        <f t="shared" si="2"/>
        <v>8</v>
      </c>
      <c r="O66" s="72">
        <v>1160.52</v>
      </c>
      <c r="P66" s="69">
        <v>1002.6447186877112</v>
      </c>
      <c r="Q66" s="70">
        <v>1318.3952813122887</v>
      </c>
      <c r="R66" s="69">
        <v>462.3716</v>
      </c>
      <c r="S66" s="69">
        <v>378.40991210916849</v>
      </c>
      <c r="T66" s="69">
        <v>546.33328789083146</v>
      </c>
      <c r="U66" s="72">
        <v>1363.57</v>
      </c>
      <c r="V66" s="69">
        <v>1228.0707853262732</v>
      </c>
      <c r="W66" s="70">
        <v>1499.0692146737267</v>
      </c>
      <c r="X66" s="69">
        <v>1480.46</v>
      </c>
      <c r="Y66" s="69">
        <v>1280.3256603074615</v>
      </c>
      <c r="Z66" s="69">
        <v>1680.5943396925386</v>
      </c>
      <c r="AA66" s="72">
        <v>949.62199999999996</v>
      </c>
      <c r="AB66" s="69">
        <v>820.76428407402</v>
      </c>
      <c r="AC66" s="70">
        <v>1078.4797159259799</v>
      </c>
      <c r="AD66" s="69">
        <v>691.16959999999995</v>
      </c>
      <c r="AE66" s="69">
        <v>596.69576848492841</v>
      </c>
      <c r="AF66" s="69">
        <v>785.64343151507148</v>
      </c>
      <c r="AG66" s="72">
        <v>218.36959999999999</v>
      </c>
      <c r="AH66" s="69">
        <v>168.03094743979253</v>
      </c>
      <c r="AI66" s="70">
        <v>268.70825256020748</v>
      </c>
      <c r="AJ66" s="69">
        <v>572.60730000000001</v>
      </c>
      <c r="AK66" s="69">
        <v>454.95805282839899</v>
      </c>
      <c r="AL66" s="69">
        <v>690.25654717160103</v>
      </c>
      <c r="AM66" s="72">
        <v>799.15660000000003</v>
      </c>
      <c r="AN66" s="69">
        <v>677.24576185840237</v>
      </c>
      <c r="AO66" s="70">
        <v>921.06743814159768</v>
      </c>
      <c r="AQ66" s="67" t="s">
        <v>115</v>
      </c>
      <c r="AR66" s="68">
        <f t="shared" si="3"/>
        <v>8</v>
      </c>
      <c r="AS66" s="72">
        <v>99.550477920469802</v>
      </c>
      <c r="AT66" s="69">
        <v>24.790393984989066</v>
      </c>
      <c r="AU66" s="70">
        <v>174.31056185595054</v>
      </c>
      <c r="AV66" s="69">
        <v>436.4269930826398</v>
      </c>
      <c r="AW66" s="69">
        <v>285.70962326067598</v>
      </c>
      <c r="AX66" s="69">
        <v>587.14436290460367</v>
      </c>
      <c r="AY66" s="72">
        <v>394.24064444083837</v>
      </c>
      <c r="AZ66" s="69">
        <v>288.05992377916061</v>
      </c>
      <c r="BA66" s="70">
        <v>500.42136510251612</v>
      </c>
      <c r="BB66" s="69">
        <v>388.84605747084771</v>
      </c>
      <c r="BC66" s="69">
        <v>285.73929871952271</v>
      </c>
      <c r="BD66" s="69">
        <v>491.95281622217271</v>
      </c>
      <c r="BE66" s="72">
        <v>370.86247204164226</v>
      </c>
      <c r="BF66" s="69">
        <v>243.75328995387508</v>
      </c>
      <c r="BG66" s="70">
        <v>497.97165412940944</v>
      </c>
      <c r="BH66" s="69">
        <v>89.440528311981268</v>
      </c>
      <c r="BI66" s="69">
        <v>19.84332082823633</v>
      </c>
      <c r="BJ66" s="69">
        <v>159.03773579572621</v>
      </c>
      <c r="BK66" s="72">
        <v>186.03583297680242</v>
      </c>
      <c r="BL66" s="69">
        <v>134.94713989797552</v>
      </c>
      <c r="BM66" s="70">
        <v>237.12452605562933</v>
      </c>
      <c r="BN66" s="69">
        <v>309.25373940005989</v>
      </c>
      <c r="BO66" s="69">
        <v>259.56727206022504</v>
      </c>
      <c r="BP66" s="70">
        <v>358.94020673989473</v>
      </c>
    </row>
    <row r="67" spans="1:68" x14ac:dyDescent="0.2">
      <c r="A67" s="67" t="s">
        <v>116</v>
      </c>
      <c r="B67" s="71">
        <v>9</v>
      </c>
      <c r="C67" s="69">
        <v>9082.0126</v>
      </c>
      <c r="D67" s="69">
        <v>8443.3298493812617</v>
      </c>
      <c r="E67" s="70">
        <v>9720.6953506187383</v>
      </c>
      <c r="F67" s="72">
        <v>7907</v>
      </c>
      <c r="G67" s="69">
        <v>7245.9423540242879</v>
      </c>
      <c r="H67" s="70">
        <v>8568.0576459757121</v>
      </c>
      <c r="I67" s="72">
        <v>1175.0126</v>
      </c>
      <c r="J67" s="69">
        <v>1009.5805156982887</v>
      </c>
      <c r="K67" s="70">
        <v>1340.4446843017115</v>
      </c>
      <c r="M67" s="67" t="s">
        <v>116</v>
      </c>
      <c r="N67" s="68">
        <f t="shared" si="2"/>
        <v>9</v>
      </c>
      <c r="O67" s="72">
        <v>1198.1500000000001</v>
      </c>
      <c r="P67" s="69">
        <v>1040.2747186877114</v>
      </c>
      <c r="Q67" s="70">
        <v>1356.0252813122888</v>
      </c>
      <c r="R67" s="69">
        <v>477.36360000000002</v>
      </c>
      <c r="S67" s="69">
        <v>393.40191210916851</v>
      </c>
      <c r="T67" s="69">
        <v>561.32528789083153</v>
      </c>
      <c r="U67" s="72">
        <v>1407.78</v>
      </c>
      <c r="V67" s="69">
        <v>1272.2807853262732</v>
      </c>
      <c r="W67" s="70">
        <v>1543.2792146737268</v>
      </c>
      <c r="X67" s="69">
        <v>1481.76</v>
      </c>
      <c r="Y67" s="69">
        <v>1281.6256603074614</v>
      </c>
      <c r="Z67" s="69">
        <v>1681.8943396925386</v>
      </c>
      <c r="AA67" s="72">
        <v>980.41250000000002</v>
      </c>
      <c r="AB67" s="69">
        <v>851.55478407402006</v>
      </c>
      <c r="AC67" s="70">
        <v>1109.27021592598</v>
      </c>
      <c r="AD67" s="69">
        <v>713.58010000000002</v>
      </c>
      <c r="AE67" s="69">
        <v>619.10626848492848</v>
      </c>
      <c r="AF67" s="69">
        <v>808.05393151507155</v>
      </c>
      <c r="AG67" s="72">
        <v>242.74</v>
      </c>
      <c r="AH67" s="69">
        <v>192.40134743979254</v>
      </c>
      <c r="AI67" s="70">
        <v>293.0786525602075</v>
      </c>
      <c r="AJ67" s="69">
        <v>591.17359999999996</v>
      </c>
      <c r="AK67" s="69">
        <v>473.52435282839895</v>
      </c>
      <c r="AL67" s="69">
        <v>708.82284717160098</v>
      </c>
      <c r="AM67" s="72">
        <v>814.04240000000004</v>
      </c>
      <c r="AN67" s="69">
        <v>692.13156185840239</v>
      </c>
      <c r="AO67" s="70">
        <v>935.95323814159769</v>
      </c>
      <c r="AQ67" s="67" t="s">
        <v>116</v>
      </c>
      <c r="AR67" s="68">
        <f t="shared" si="3"/>
        <v>9</v>
      </c>
      <c r="AS67" s="72">
        <v>114.67466070329671</v>
      </c>
      <c r="AT67" s="69">
        <v>39.30920938620585</v>
      </c>
      <c r="AU67" s="70">
        <v>190.04011202038757</v>
      </c>
      <c r="AV67" s="69">
        <v>456.89020056625191</v>
      </c>
      <c r="AW67" s="69">
        <v>304.95240167667191</v>
      </c>
      <c r="AX67" s="69">
        <v>608.8279994558319</v>
      </c>
      <c r="AY67" s="72">
        <v>377.01324634211102</v>
      </c>
      <c r="AZ67" s="69">
        <v>269.97273070080337</v>
      </c>
      <c r="BA67" s="70">
        <v>484.05376198341867</v>
      </c>
      <c r="BB67" s="69">
        <v>382.22532099882824</v>
      </c>
      <c r="BC67" s="69">
        <v>278.28365857583981</v>
      </c>
      <c r="BD67" s="69">
        <v>486.16698342181667</v>
      </c>
      <c r="BE67" s="72">
        <v>401.16194883002157</v>
      </c>
      <c r="BF67" s="69">
        <v>273.02350421754295</v>
      </c>
      <c r="BG67" s="70">
        <v>529.30039344250019</v>
      </c>
      <c r="BH67" s="69">
        <v>102.05890971699537</v>
      </c>
      <c r="BI67" s="69">
        <v>31.898141078100167</v>
      </c>
      <c r="BJ67" s="69">
        <v>172.21967835589058</v>
      </c>
      <c r="BK67" s="72">
        <v>158.30177929960394</v>
      </c>
      <c r="BL67" s="69">
        <v>106.79939716732837</v>
      </c>
      <c r="BM67" s="70">
        <v>209.80416143187949</v>
      </c>
      <c r="BN67" s="69">
        <v>342.62732266927912</v>
      </c>
      <c r="BO67" s="69">
        <v>292.85671330245304</v>
      </c>
      <c r="BP67" s="70">
        <v>392.3979320361052</v>
      </c>
    </row>
    <row r="68" spans="1:68" x14ac:dyDescent="0.2">
      <c r="A68" s="67" t="s">
        <v>117</v>
      </c>
      <c r="B68" s="71">
        <v>10</v>
      </c>
      <c r="C68" s="69">
        <v>9126.2402000000002</v>
      </c>
      <c r="D68" s="69">
        <v>8487.5574493812619</v>
      </c>
      <c r="E68" s="70">
        <v>9764.9229506187385</v>
      </c>
      <c r="F68" s="72">
        <v>7971.78</v>
      </c>
      <c r="G68" s="69">
        <v>7310.7223540242867</v>
      </c>
      <c r="H68" s="70">
        <v>8632.8376459757128</v>
      </c>
      <c r="I68" s="72">
        <v>1154.4602</v>
      </c>
      <c r="J68" s="69">
        <v>989.02811569828862</v>
      </c>
      <c r="K68" s="70">
        <v>1319.8922843017115</v>
      </c>
      <c r="M68" s="67" t="s">
        <v>117</v>
      </c>
      <c r="N68" s="68">
        <f t="shared" si="2"/>
        <v>10</v>
      </c>
      <c r="O68" s="72">
        <v>1207.6199999999999</v>
      </c>
      <c r="P68" s="69">
        <v>1049.7447186877112</v>
      </c>
      <c r="Q68" s="70">
        <v>1365.4952813122886</v>
      </c>
      <c r="R68" s="69">
        <v>481.13920000000002</v>
      </c>
      <c r="S68" s="69">
        <v>397.1775121091685</v>
      </c>
      <c r="T68" s="69">
        <v>565.10088789083147</v>
      </c>
      <c r="U68" s="72">
        <v>1418.92</v>
      </c>
      <c r="V68" s="69">
        <v>1283.4207853262733</v>
      </c>
      <c r="W68" s="70">
        <v>1554.4192146737269</v>
      </c>
      <c r="X68" s="69">
        <v>1484.63</v>
      </c>
      <c r="Y68" s="69">
        <v>1284.4956603074615</v>
      </c>
      <c r="Z68" s="69">
        <v>1684.7643396925387</v>
      </c>
      <c r="AA68" s="72">
        <v>988.16690000000006</v>
      </c>
      <c r="AB68" s="69">
        <v>859.3091840740201</v>
      </c>
      <c r="AC68" s="70">
        <v>1117.02461592598</v>
      </c>
      <c r="AD68" s="69">
        <v>719.22400000000005</v>
      </c>
      <c r="AE68" s="69">
        <v>624.75016848492851</v>
      </c>
      <c r="AF68" s="69">
        <v>813.69783151507158</v>
      </c>
      <c r="AG68" s="72">
        <v>250.48490000000001</v>
      </c>
      <c r="AH68" s="69">
        <v>200.14624743979255</v>
      </c>
      <c r="AI68" s="70">
        <v>300.82355256020747</v>
      </c>
      <c r="AJ68" s="69">
        <v>595.84929999999997</v>
      </c>
      <c r="AK68" s="69">
        <v>478.20005282839895</v>
      </c>
      <c r="AL68" s="69">
        <v>713.49854717160099</v>
      </c>
      <c r="AM68" s="72">
        <v>825.73860000000002</v>
      </c>
      <c r="AN68" s="69">
        <v>703.82776185840237</v>
      </c>
      <c r="AO68" s="70">
        <v>947.64943814159767</v>
      </c>
      <c r="AQ68" s="67" t="s">
        <v>117</v>
      </c>
      <c r="AR68" s="68">
        <f t="shared" si="3"/>
        <v>10</v>
      </c>
      <c r="AS68" s="72">
        <v>111.07766510148309</v>
      </c>
      <c r="AT68" s="69">
        <v>35.107829908868837</v>
      </c>
      <c r="AU68" s="70">
        <v>187.04750029409735</v>
      </c>
      <c r="AV68" s="69">
        <v>424.26053064657214</v>
      </c>
      <c r="AW68" s="69">
        <v>271.10428545133652</v>
      </c>
      <c r="AX68" s="69">
        <v>577.41677584180775</v>
      </c>
      <c r="AY68" s="72">
        <v>406.27616564887023</v>
      </c>
      <c r="AZ68" s="69">
        <v>298.37725188812288</v>
      </c>
      <c r="BA68" s="70">
        <v>514.17507940961764</v>
      </c>
      <c r="BB68" s="69">
        <v>380.96283017955591</v>
      </c>
      <c r="BC68" s="69">
        <v>276.1876205055965</v>
      </c>
      <c r="BD68" s="69">
        <v>485.73803985351532</v>
      </c>
      <c r="BE68" s="72">
        <v>360.94767854272146</v>
      </c>
      <c r="BF68" s="69">
        <v>231.78164359004046</v>
      </c>
      <c r="BG68" s="70">
        <v>490.11371349540246</v>
      </c>
      <c r="BH68" s="69">
        <v>90.022143500413819</v>
      </c>
      <c r="BI68" s="69">
        <v>19.298729292247529</v>
      </c>
      <c r="BJ68" s="69">
        <v>160.74555770858012</v>
      </c>
      <c r="BK68" s="72">
        <v>177.23221847311294</v>
      </c>
      <c r="BL68" s="69">
        <v>125.31681938455552</v>
      </c>
      <c r="BM68" s="70">
        <v>229.14761756167036</v>
      </c>
      <c r="BN68" s="69">
        <v>331.23284607172434</v>
      </c>
      <c r="BO68" s="69">
        <v>281.37555119373081</v>
      </c>
      <c r="BP68" s="70">
        <v>381.09014094971786</v>
      </c>
    </row>
    <row r="69" spans="1:68" x14ac:dyDescent="0.2">
      <c r="A69" s="67" t="s">
        <v>118</v>
      </c>
      <c r="B69" s="71">
        <v>11</v>
      </c>
      <c r="C69" s="69">
        <v>8871.1419999999998</v>
      </c>
      <c r="D69" s="69">
        <v>8232.4592493812615</v>
      </c>
      <c r="E69" s="70">
        <v>9509.8247506187381</v>
      </c>
      <c r="F69" s="72">
        <v>7874.99</v>
      </c>
      <c r="G69" s="69">
        <v>7213.9323540242876</v>
      </c>
      <c r="H69" s="70">
        <v>8536.0476459757119</v>
      </c>
      <c r="I69" s="72">
        <v>996.15199999999993</v>
      </c>
      <c r="J69" s="69">
        <v>830.71991569828856</v>
      </c>
      <c r="K69" s="70">
        <v>1161.5840843017113</v>
      </c>
      <c r="M69" s="67" t="s">
        <v>118</v>
      </c>
      <c r="N69" s="68">
        <f t="shared" si="2"/>
        <v>11</v>
      </c>
      <c r="O69" s="72">
        <v>1188.18</v>
      </c>
      <c r="P69" s="69">
        <v>1030.3047186877113</v>
      </c>
      <c r="Q69" s="70">
        <v>1346.0552813122888</v>
      </c>
      <c r="R69" s="69">
        <v>473.39100000000002</v>
      </c>
      <c r="S69" s="69">
        <v>389.42931210916851</v>
      </c>
      <c r="T69" s="69">
        <v>557.35268789083148</v>
      </c>
      <c r="U69" s="72">
        <v>1396.07</v>
      </c>
      <c r="V69" s="69">
        <v>1260.5707853262732</v>
      </c>
      <c r="W69" s="70">
        <v>1531.5692146737267</v>
      </c>
      <c r="X69" s="69">
        <v>1497.33</v>
      </c>
      <c r="Y69" s="69">
        <v>1297.1956603074614</v>
      </c>
      <c r="Z69" s="69">
        <v>1697.4643396925385</v>
      </c>
      <c r="AA69" s="72">
        <v>972.25350000000003</v>
      </c>
      <c r="AB69" s="69">
        <v>843.39578407402018</v>
      </c>
      <c r="AC69" s="70">
        <v>1101.1112159259799</v>
      </c>
      <c r="AD69" s="69">
        <v>707.64170000000001</v>
      </c>
      <c r="AE69" s="69">
        <v>613.16786848492848</v>
      </c>
      <c r="AF69" s="69">
        <v>802.11553151507155</v>
      </c>
      <c r="AG69" s="72">
        <v>238.54040000000001</v>
      </c>
      <c r="AH69" s="69">
        <v>188.20174743979254</v>
      </c>
      <c r="AI69" s="70">
        <v>288.87905256020747</v>
      </c>
      <c r="AJ69" s="69">
        <v>586.25379999999996</v>
      </c>
      <c r="AK69" s="69">
        <v>468.60455282839894</v>
      </c>
      <c r="AL69" s="69">
        <v>703.90304717160097</v>
      </c>
      <c r="AM69" s="72">
        <v>815.33820000000003</v>
      </c>
      <c r="AN69" s="69">
        <v>693.42736185840238</v>
      </c>
      <c r="AO69" s="70">
        <v>937.24903814159768</v>
      </c>
      <c r="AQ69" s="67" t="s">
        <v>118</v>
      </c>
      <c r="AR69" s="68">
        <f t="shared" si="3"/>
        <v>11</v>
      </c>
      <c r="AS69" s="72">
        <v>120.43222186564871</v>
      </c>
      <c r="AT69" s="69">
        <v>43.858950823150124</v>
      </c>
      <c r="AU69" s="70">
        <v>197.00549290814729</v>
      </c>
      <c r="AV69" s="69">
        <v>438.40928699039091</v>
      </c>
      <c r="AW69" s="69">
        <v>284.03650672238388</v>
      </c>
      <c r="AX69" s="69">
        <v>592.782067258398</v>
      </c>
      <c r="AY69" s="72">
        <v>394.72299276818984</v>
      </c>
      <c r="AZ69" s="69">
        <v>285.96702735580033</v>
      </c>
      <c r="BA69" s="70">
        <v>503.47895818057935</v>
      </c>
      <c r="BB69" s="69">
        <v>366.1145978920257</v>
      </c>
      <c r="BC69" s="69">
        <v>260.5071484542691</v>
      </c>
      <c r="BD69" s="69">
        <v>471.7220473297823</v>
      </c>
      <c r="BE69" s="72">
        <v>378.55687730703983</v>
      </c>
      <c r="BF69" s="69">
        <v>248.36486387381797</v>
      </c>
      <c r="BG69" s="70">
        <v>508.74889074026169</v>
      </c>
      <c r="BH69" s="69">
        <v>96.600161569996544</v>
      </c>
      <c r="BI69" s="69">
        <v>25.31498434824438</v>
      </c>
      <c r="BJ69" s="69">
        <v>167.88533879174872</v>
      </c>
      <c r="BK69" s="72">
        <v>173.70161831960434</v>
      </c>
      <c r="BL69" s="69">
        <v>121.37385012570849</v>
      </c>
      <c r="BM69" s="70">
        <v>226.02938651350019</v>
      </c>
      <c r="BN69" s="69">
        <v>323.04240917398511</v>
      </c>
      <c r="BO69" s="69">
        <v>273.09585632925121</v>
      </c>
      <c r="BP69" s="70">
        <v>372.98896201871901</v>
      </c>
    </row>
    <row r="70" spans="1:68" x14ac:dyDescent="0.2">
      <c r="A70" s="67" t="s">
        <v>119</v>
      </c>
      <c r="B70" s="71">
        <v>12</v>
      </c>
      <c r="C70" s="69">
        <v>8762.0633999999991</v>
      </c>
      <c r="D70" s="69">
        <v>8123.3806493812608</v>
      </c>
      <c r="E70" s="70">
        <v>9400.7461506187374</v>
      </c>
      <c r="F70" s="72">
        <v>7770.57</v>
      </c>
      <c r="G70" s="69">
        <v>7109.5123540242876</v>
      </c>
      <c r="H70" s="70">
        <v>8431.6276459757119</v>
      </c>
      <c r="I70" s="72">
        <v>991.49339999999995</v>
      </c>
      <c r="J70" s="69">
        <v>826.06131569828858</v>
      </c>
      <c r="K70" s="70">
        <v>1156.9254843017113</v>
      </c>
      <c r="M70" s="67" t="s">
        <v>119</v>
      </c>
      <c r="N70" s="68">
        <f t="shared" si="2"/>
        <v>12</v>
      </c>
      <c r="O70" s="72">
        <v>1177.9000000000001</v>
      </c>
      <c r="P70" s="69">
        <v>1020.0247186877114</v>
      </c>
      <c r="Q70" s="70">
        <v>1335.7752813122888</v>
      </c>
      <c r="R70" s="69">
        <v>469.29700000000003</v>
      </c>
      <c r="S70" s="69">
        <v>385.33531210916851</v>
      </c>
      <c r="T70" s="69">
        <v>553.25868789083154</v>
      </c>
      <c r="U70" s="72">
        <v>1383.99</v>
      </c>
      <c r="V70" s="69">
        <v>1248.4907853262732</v>
      </c>
      <c r="W70" s="70">
        <v>1519.4892146737268</v>
      </c>
      <c r="X70" s="69">
        <v>1453.05</v>
      </c>
      <c r="Y70" s="69">
        <v>1252.9156603074614</v>
      </c>
      <c r="Z70" s="69">
        <v>1653.1843396925385</v>
      </c>
      <c r="AA70" s="72">
        <v>963.84540000000004</v>
      </c>
      <c r="AB70" s="69">
        <v>834.98768407402008</v>
      </c>
      <c r="AC70" s="70">
        <v>1092.70311592598</v>
      </c>
      <c r="AD70" s="69">
        <v>701.52200000000005</v>
      </c>
      <c r="AE70" s="69">
        <v>607.04816848492851</v>
      </c>
      <c r="AF70" s="69">
        <v>795.99583151507159</v>
      </c>
      <c r="AG70" s="72">
        <v>229.33680000000001</v>
      </c>
      <c r="AH70" s="69">
        <v>178.99814743979255</v>
      </c>
      <c r="AI70" s="70">
        <v>279.67545256020748</v>
      </c>
      <c r="AJ70" s="69">
        <v>581.18389999999999</v>
      </c>
      <c r="AK70" s="69">
        <v>463.53465282839898</v>
      </c>
      <c r="AL70" s="69">
        <v>698.83314717160101</v>
      </c>
      <c r="AM70" s="72">
        <v>810.43719999999996</v>
      </c>
      <c r="AN70" s="69">
        <v>688.52636185840231</v>
      </c>
      <c r="AO70" s="70">
        <v>932.34803814159761</v>
      </c>
      <c r="AQ70" s="67" t="s">
        <v>119</v>
      </c>
      <c r="AR70" s="68">
        <f t="shared" si="3"/>
        <v>12</v>
      </c>
      <c r="AS70" s="72">
        <v>103.6136036526304</v>
      </c>
      <c r="AT70" s="69">
        <v>26.437810450946927</v>
      </c>
      <c r="AU70" s="70">
        <v>180.78939685431388</v>
      </c>
      <c r="AV70" s="69">
        <v>428.0197087591834</v>
      </c>
      <c r="AW70" s="69">
        <v>272.43223543157296</v>
      </c>
      <c r="AX70" s="69">
        <v>583.60718208679384</v>
      </c>
      <c r="AY70" s="72">
        <v>386.21380537350899</v>
      </c>
      <c r="AZ70" s="69">
        <v>276.6020860118316</v>
      </c>
      <c r="BA70" s="70">
        <v>495.82552473518638</v>
      </c>
      <c r="BB70" s="69">
        <v>351.65655649634942</v>
      </c>
      <c r="BC70" s="69">
        <v>245.21812742829945</v>
      </c>
      <c r="BD70" s="69">
        <v>458.09498556439939</v>
      </c>
      <c r="BE70" s="72">
        <v>361.87572379738197</v>
      </c>
      <c r="BF70" s="69">
        <v>230.65928536605762</v>
      </c>
      <c r="BG70" s="70">
        <v>493.09216222870634</v>
      </c>
      <c r="BH70" s="69">
        <v>116.1230062280824</v>
      </c>
      <c r="BI70" s="69">
        <v>44.2769165846356</v>
      </c>
      <c r="BJ70" s="69">
        <v>187.96909587152919</v>
      </c>
      <c r="BK70" s="72">
        <v>170.77379975779013</v>
      </c>
      <c r="BL70" s="69">
        <v>118.03428684607997</v>
      </c>
      <c r="BM70" s="70">
        <v>223.51331266950029</v>
      </c>
      <c r="BN70" s="69">
        <v>324.6473623059581</v>
      </c>
      <c r="BO70" s="69">
        <v>274.60895066801442</v>
      </c>
      <c r="BP70" s="70">
        <v>374.68577394390178</v>
      </c>
    </row>
    <row r="71" spans="1:68" x14ac:dyDescent="0.2">
      <c r="A71" s="67" t="s">
        <v>120</v>
      </c>
      <c r="B71" s="71">
        <v>13</v>
      </c>
      <c r="C71" s="69">
        <v>9116.9927000000007</v>
      </c>
      <c r="D71" s="69">
        <v>8478.3099493812624</v>
      </c>
      <c r="E71" s="70">
        <v>9755.675450618739</v>
      </c>
      <c r="F71" s="72">
        <v>8025.7000000000007</v>
      </c>
      <c r="G71" s="69">
        <v>7364.6423540242886</v>
      </c>
      <c r="H71" s="70">
        <v>8686.7576459757129</v>
      </c>
      <c r="I71" s="72">
        <v>1091.2927</v>
      </c>
      <c r="J71" s="69">
        <v>925.8606156982886</v>
      </c>
      <c r="K71" s="70">
        <v>1256.7247843017115</v>
      </c>
      <c r="M71" s="67" t="s">
        <v>120</v>
      </c>
      <c r="N71" s="68">
        <f t="shared" si="2"/>
        <v>13</v>
      </c>
      <c r="O71" s="72">
        <v>1215.4000000000001</v>
      </c>
      <c r="P71" s="69">
        <v>1057.5247186877114</v>
      </c>
      <c r="Q71" s="70">
        <v>1373.2752813122888</v>
      </c>
      <c r="R71" s="69">
        <v>484.2373</v>
      </c>
      <c r="S71" s="69">
        <v>400.27561210916849</v>
      </c>
      <c r="T71" s="69">
        <v>568.19898789083152</v>
      </c>
      <c r="U71" s="72">
        <v>1428.05</v>
      </c>
      <c r="V71" s="69">
        <v>1292.5507853262732</v>
      </c>
      <c r="W71" s="70">
        <v>1563.5492146737267</v>
      </c>
      <c r="X71" s="69">
        <v>1493.78</v>
      </c>
      <c r="Y71" s="69">
        <v>1293.6456603074614</v>
      </c>
      <c r="Z71" s="69">
        <v>1693.9143396925385</v>
      </c>
      <c r="AA71" s="72">
        <v>994.52980000000002</v>
      </c>
      <c r="AB71" s="69">
        <v>865.67208407402018</v>
      </c>
      <c r="AC71" s="70">
        <v>1123.3875159259799</v>
      </c>
      <c r="AD71" s="69">
        <v>723.85509999999999</v>
      </c>
      <c r="AE71" s="69">
        <v>629.38126848492846</v>
      </c>
      <c r="AF71" s="69">
        <v>818.32893151507153</v>
      </c>
      <c r="AG71" s="72">
        <v>247.709</v>
      </c>
      <c r="AH71" s="69">
        <v>197.37034743979254</v>
      </c>
      <c r="AI71" s="70">
        <v>298.04765256020744</v>
      </c>
      <c r="AJ71" s="69">
        <v>599.68610000000001</v>
      </c>
      <c r="AK71" s="69">
        <v>482.03685282839899</v>
      </c>
      <c r="AL71" s="69">
        <v>717.33534717160103</v>
      </c>
      <c r="AM71" s="72">
        <v>838.44680000000005</v>
      </c>
      <c r="AN71" s="69">
        <v>716.5359618584024</v>
      </c>
      <c r="AO71" s="70">
        <v>960.3576381415977</v>
      </c>
      <c r="AQ71" s="67" t="s">
        <v>120</v>
      </c>
      <c r="AR71" s="68">
        <f t="shared" si="3"/>
        <v>13</v>
      </c>
      <c r="AS71" s="72">
        <v>115.57650974198968</v>
      </c>
      <c r="AT71" s="69">
        <v>37.799074833840166</v>
      </c>
      <c r="AU71" s="70">
        <v>193.3539446501392</v>
      </c>
      <c r="AV71" s="69">
        <v>504.80184156559108</v>
      </c>
      <c r="AW71" s="69">
        <v>348.00145018331375</v>
      </c>
      <c r="AX71" s="69">
        <v>661.6022329478684</v>
      </c>
      <c r="AY71" s="72">
        <v>425.76116398061993</v>
      </c>
      <c r="AZ71" s="69">
        <v>315.29494116456146</v>
      </c>
      <c r="BA71" s="70">
        <v>536.22738679667839</v>
      </c>
      <c r="BB71" s="69">
        <v>398.72924813506154</v>
      </c>
      <c r="BC71" s="69">
        <v>291.46105372944368</v>
      </c>
      <c r="BD71" s="69">
        <v>505.9974425406794</v>
      </c>
      <c r="BE71" s="72">
        <v>411.77826419498501</v>
      </c>
      <c r="BF71" s="69">
        <v>279.53889773585394</v>
      </c>
      <c r="BG71" s="70">
        <v>544.01763065411615</v>
      </c>
      <c r="BH71" s="69">
        <v>121.55349796963883</v>
      </c>
      <c r="BI71" s="69">
        <v>49.147315553798549</v>
      </c>
      <c r="BJ71" s="69">
        <v>193.95968038547909</v>
      </c>
      <c r="BK71" s="72">
        <v>201.58468578706908</v>
      </c>
      <c r="BL71" s="69">
        <v>148.43402983127683</v>
      </c>
      <c r="BM71" s="70">
        <v>254.73534174286132</v>
      </c>
      <c r="BN71" s="69">
        <v>307.90454541265888</v>
      </c>
      <c r="BO71" s="69">
        <v>257.7716463939305</v>
      </c>
      <c r="BP71" s="70">
        <v>358.03744443138726</v>
      </c>
    </row>
    <row r="72" spans="1:68" x14ac:dyDescent="0.2">
      <c r="A72" s="67" t="s">
        <v>121</v>
      </c>
      <c r="B72" s="71">
        <v>14</v>
      </c>
      <c r="C72" s="69">
        <v>9354.4434999999994</v>
      </c>
      <c r="D72" s="69">
        <v>8715.7607493812611</v>
      </c>
      <c r="E72" s="70">
        <v>9993.1262506187377</v>
      </c>
      <c r="F72" s="72">
        <v>8214.7799999999988</v>
      </c>
      <c r="G72" s="69">
        <v>7553.7223540242867</v>
      </c>
      <c r="H72" s="70">
        <v>8875.837645975711</v>
      </c>
      <c r="I72" s="72">
        <v>1139.6635000000001</v>
      </c>
      <c r="J72" s="69">
        <v>974.23141569828874</v>
      </c>
      <c r="K72" s="70">
        <v>1305.0955843017116</v>
      </c>
      <c r="M72" s="67" t="s">
        <v>121</v>
      </c>
      <c r="N72" s="68">
        <f t="shared" si="2"/>
        <v>14</v>
      </c>
      <c r="O72" s="72">
        <v>1231.32</v>
      </c>
      <c r="P72" s="69">
        <v>1073.4447186877112</v>
      </c>
      <c r="Q72" s="70">
        <v>1389.1952813122887</v>
      </c>
      <c r="R72" s="69">
        <v>490.58120000000002</v>
      </c>
      <c r="S72" s="69">
        <v>406.61951210916851</v>
      </c>
      <c r="T72" s="69">
        <v>574.54288789083148</v>
      </c>
      <c r="U72" s="72">
        <v>1446.76</v>
      </c>
      <c r="V72" s="69">
        <v>1311.2607853262732</v>
      </c>
      <c r="W72" s="70">
        <v>1582.2592146737268</v>
      </c>
      <c r="X72" s="69">
        <v>1554.49</v>
      </c>
      <c r="Y72" s="69">
        <v>1354.3556603074614</v>
      </c>
      <c r="Z72" s="69">
        <v>1754.6243396925386</v>
      </c>
      <c r="AA72" s="72">
        <v>1007.56</v>
      </c>
      <c r="AB72" s="69">
        <v>878.7022840740201</v>
      </c>
      <c r="AC72" s="70">
        <v>1136.4177159259798</v>
      </c>
      <c r="AD72" s="69">
        <v>733.33820000000003</v>
      </c>
      <c r="AE72" s="69">
        <v>638.86436848492849</v>
      </c>
      <c r="AF72" s="69">
        <v>827.81203151507157</v>
      </c>
      <c r="AG72" s="72">
        <v>259.52409999999998</v>
      </c>
      <c r="AH72" s="69">
        <v>209.18544743979251</v>
      </c>
      <c r="AI72" s="70">
        <v>309.86275256020747</v>
      </c>
      <c r="AJ72" s="69">
        <v>607.54240000000004</v>
      </c>
      <c r="AK72" s="69">
        <v>489.89315282839902</v>
      </c>
      <c r="AL72" s="69">
        <v>725.19164717160106</v>
      </c>
      <c r="AM72" s="72">
        <v>883.66200000000003</v>
      </c>
      <c r="AN72" s="69">
        <v>761.75116185840238</v>
      </c>
      <c r="AO72" s="70">
        <v>1005.5728381415977</v>
      </c>
      <c r="AQ72" s="67" t="s">
        <v>121</v>
      </c>
      <c r="AR72" s="68">
        <f t="shared" si="3"/>
        <v>14</v>
      </c>
      <c r="AS72" s="72">
        <v>97.320124484955457</v>
      </c>
      <c r="AT72" s="69">
        <v>18.941896136067015</v>
      </c>
      <c r="AU72" s="70">
        <v>175.6983528338439</v>
      </c>
      <c r="AV72" s="69">
        <v>511.13595166382186</v>
      </c>
      <c r="AW72" s="69">
        <v>353.12435234239069</v>
      </c>
      <c r="AX72" s="69">
        <v>669.14755098525302</v>
      </c>
      <c r="AY72" s="72">
        <v>381.21665561157852</v>
      </c>
      <c r="AZ72" s="69">
        <v>269.89713412130345</v>
      </c>
      <c r="BA72" s="70">
        <v>492.53617710185358</v>
      </c>
      <c r="BB72" s="69">
        <v>409.05531281743924</v>
      </c>
      <c r="BC72" s="69">
        <v>300.95852297569121</v>
      </c>
      <c r="BD72" s="69">
        <v>517.15210265918734</v>
      </c>
      <c r="BE72" s="72">
        <v>375.18131676157435</v>
      </c>
      <c r="BF72" s="69">
        <v>241.92046451971024</v>
      </c>
      <c r="BG72" s="70">
        <v>508.44216900343849</v>
      </c>
      <c r="BH72" s="69">
        <v>133.72857758917377</v>
      </c>
      <c r="BI72" s="69">
        <v>60.763092086059459</v>
      </c>
      <c r="BJ72" s="69">
        <v>206.69406309228808</v>
      </c>
      <c r="BK72" s="72">
        <v>186.47454797171105</v>
      </c>
      <c r="BL72" s="69">
        <v>132.91332864998981</v>
      </c>
      <c r="BM72" s="70">
        <v>240.03576729343229</v>
      </c>
      <c r="BN72" s="69">
        <v>333.52854343010154</v>
      </c>
      <c r="BO72" s="69">
        <v>283.29850130057252</v>
      </c>
      <c r="BP72" s="70">
        <v>383.75858555963055</v>
      </c>
    </row>
    <row r="73" spans="1:68" x14ac:dyDescent="0.2">
      <c r="A73" s="67" t="s">
        <v>122</v>
      </c>
      <c r="B73" s="71">
        <v>15</v>
      </c>
      <c r="C73" s="69">
        <v>9078.8161999999993</v>
      </c>
      <c r="D73" s="69">
        <v>8440.133449381261</v>
      </c>
      <c r="E73" s="70">
        <v>9717.4989506187376</v>
      </c>
      <c r="F73" s="72">
        <v>8114.1299999999992</v>
      </c>
      <c r="G73" s="69">
        <v>7453.0723540242871</v>
      </c>
      <c r="H73" s="70">
        <v>8775.1876459757113</v>
      </c>
      <c r="I73" s="72">
        <v>964.68619999999999</v>
      </c>
      <c r="J73" s="69">
        <v>799.25411569828862</v>
      </c>
      <c r="K73" s="70">
        <v>1130.1182843017114</v>
      </c>
      <c r="M73" s="67" t="s">
        <v>122</v>
      </c>
      <c r="N73" s="68">
        <f t="shared" si="2"/>
        <v>15</v>
      </c>
      <c r="O73" s="72">
        <v>1217.06</v>
      </c>
      <c r="P73" s="69">
        <v>1059.1847186877112</v>
      </c>
      <c r="Q73" s="70">
        <v>1374.9352813122887</v>
      </c>
      <c r="R73" s="69">
        <v>484.89800000000002</v>
      </c>
      <c r="S73" s="69">
        <v>400.93631210916851</v>
      </c>
      <c r="T73" s="69">
        <v>568.85968789083154</v>
      </c>
      <c r="U73" s="72">
        <v>1430</v>
      </c>
      <c r="V73" s="69">
        <v>1294.5007853262732</v>
      </c>
      <c r="W73" s="70">
        <v>1565.4992146737268</v>
      </c>
      <c r="X73" s="69">
        <v>1548.54</v>
      </c>
      <c r="Y73" s="69">
        <v>1348.4056603074614</v>
      </c>
      <c r="Z73" s="69">
        <v>1748.6743396925385</v>
      </c>
      <c r="AA73" s="72">
        <v>995.88689999999997</v>
      </c>
      <c r="AB73" s="69">
        <v>867.02918407402012</v>
      </c>
      <c r="AC73" s="70">
        <v>1124.7446159259798</v>
      </c>
      <c r="AD73" s="69">
        <v>724.84289999999999</v>
      </c>
      <c r="AE73" s="69">
        <v>630.36906848492845</v>
      </c>
      <c r="AF73" s="69">
        <v>819.31673151507152</v>
      </c>
      <c r="AG73" s="72">
        <v>252.65559999999999</v>
      </c>
      <c r="AH73" s="69">
        <v>202.31694743979253</v>
      </c>
      <c r="AI73" s="70">
        <v>302.99425256020743</v>
      </c>
      <c r="AJ73" s="69">
        <v>600.50440000000003</v>
      </c>
      <c r="AK73" s="69">
        <v>482.85515282839901</v>
      </c>
      <c r="AL73" s="69">
        <v>718.15364717160105</v>
      </c>
      <c r="AM73" s="72">
        <v>859.75070000000005</v>
      </c>
      <c r="AN73" s="69">
        <v>737.8398618584024</v>
      </c>
      <c r="AO73" s="70">
        <v>981.6615381415977</v>
      </c>
      <c r="AQ73" s="67" t="s">
        <v>122</v>
      </c>
      <c r="AR73" s="68">
        <f t="shared" si="3"/>
        <v>15</v>
      </c>
      <c r="AS73" s="72">
        <v>104.02730143803369</v>
      </c>
      <c r="AT73" s="69">
        <v>25.049096734574576</v>
      </c>
      <c r="AU73" s="70">
        <v>183.00550614149279</v>
      </c>
      <c r="AV73" s="69">
        <v>483.25386901594885</v>
      </c>
      <c r="AW73" s="69">
        <v>324.0327090124523</v>
      </c>
      <c r="AX73" s="69">
        <v>642.4750290194454</v>
      </c>
      <c r="AY73" s="72">
        <v>427.43482424494368</v>
      </c>
      <c r="AZ73" s="69">
        <v>315.26316457671714</v>
      </c>
      <c r="BA73" s="70">
        <v>539.60648391317022</v>
      </c>
      <c r="BB73" s="69">
        <v>403.4428961122693</v>
      </c>
      <c r="BC73" s="69">
        <v>294.51863773396099</v>
      </c>
      <c r="BD73" s="69">
        <v>512.3671544905776</v>
      </c>
      <c r="BE73" s="72">
        <v>393.3313030717095</v>
      </c>
      <c r="BF73" s="69">
        <v>259.05035427982955</v>
      </c>
      <c r="BG73" s="70">
        <v>527.61225186358945</v>
      </c>
      <c r="BH73" s="69">
        <v>108.51371180292944</v>
      </c>
      <c r="BI73" s="69">
        <v>34.989683871339096</v>
      </c>
      <c r="BJ73" s="69">
        <v>182.03773973451979</v>
      </c>
      <c r="BK73" s="72">
        <v>153.54571660941482</v>
      </c>
      <c r="BL73" s="69">
        <v>99.574492292786601</v>
      </c>
      <c r="BM73" s="70">
        <v>207.51694092604305</v>
      </c>
      <c r="BN73" s="69">
        <v>324.65242378414428</v>
      </c>
      <c r="BO73" s="69">
        <v>274.3225562984619</v>
      </c>
      <c r="BP73" s="70">
        <v>374.98229126982665</v>
      </c>
    </row>
    <row r="74" spans="1:68" x14ac:dyDescent="0.2">
      <c r="A74" s="67" t="s">
        <v>123</v>
      </c>
      <c r="B74" s="71">
        <v>16</v>
      </c>
      <c r="C74" s="69">
        <v>9084.4758999999995</v>
      </c>
      <c r="D74" s="69">
        <v>8445.7931493812612</v>
      </c>
      <c r="E74" s="70">
        <v>9723.1586506187377</v>
      </c>
      <c r="F74" s="72">
        <v>8093.65</v>
      </c>
      <c r="G74" s="69">
        <v>7432.5923540242875</v>
      </c>
      <c r="H74" s="70">
        <v>8754.7076459757118</v>
      </c>
      <c r="I74" s="72">
        <v>990.82590000000005</v>
      </c>
      <c r="J74" s="69">
        <v>825.39381569828868</v>
      </c>
      <c r="K74" s="70">
        <v>1156.2579843017115</v>
      </c>
      <c r="M74" s="67" t="s">
        <v>123</v>
      </c>
      <c r="N74" s="68">
        <f t="shared" si="2"/>
        <v>16</v>
      </c>
      <c r="O74" s="72">
        <v>1216.19</v>
      </c>
      <c r="P74" s="69">
        <v>1058.3147186877113</v>
      </c>
      <c r="Q74" s="70">
        <v>1374.0652813122888</v>
      </c>
      <c r="R74" s="69">
        <v>484.55079999999998</v>
      </c>
      <c r="S74" s="69">
        <v>400.58911210916847</v>
      </c>
      <c r="T74" s="69">
        <v>568.51248789083149</v>
      </c>
      <c r="U74" s="72">
        <v>1428.98</v>
      </c>
      <c r="V74" s="69">
        <v>1293.4807853262732</v>
      </c>
      <c r="W74" s="70">
        <v>1564.4792146737268</v>
      </c>
      <c r="X74" s="69">
        <v>1534.85</v>
      </c>
      <c r="Y74" s="69">
        <v>1334.7156603074613</v>
      </c>
      <c r="Z74" s="69">
        <v>1734.9843396925385</v>
      </c>
      <c r="AA74" s="72">
        <v>995.17370000000005</v>
      </c>
      <c r="AB74" s="69">
        <v>866.31598407402021</v>
      </c>
      <c r="AC74" s="70">
        <v>1124.0314159259799</v>
      </c>
      <c r="AD74" s="69">
        <v>724.32380000000001</v>
      </c>
      <c r="AE74" s="69">
        <v>629.84996848492847</v>
      </c>
      <c r="AF74" s="69">
        <v>818.79763151507154</v>
      </c>
      <c r="AG74" s="72">
        <v>257.95890000000003</v>
      </c>
      <c r="AH74" s="69">
        <v>207.62024743979256</v>
      </c>
      <c r="AI74" s="70">
        <v>308.29755256020746</v>
      </c>
      <c r="AJ74" s="69">
        <v>600.07429999999999</v>
      </c>
      <c r="AK74" s="69">
        <v>482.42505282839898</v>
      </c>
      <c r="AL74" s="69">
        <v>717.72354717160101</v>
      </c>
      <c r="AM74" s="72">
        <v>851.55740000000003</v>
      </c>
      <c r="AN74" s="69">
        <v>729.64656185840238</v>
      </c>
      <c r="AO74" s="70">
        <v>973.46823814159768</v>
      </c>
      <c r="AQ74" s="67" t="s">
        <v>123</v>
      </c>
      <c r="AR74" s="68">
        <f t="shared" si="3"/>
        <v>16</v>
      </c>
      <c r="AS74" s="72">
        <v>101.59726902778104</v>
      </c>
      <c r="AT74" s="69">
        <v>22.019874842499433</v>
      </c>
      <c r="AU74" s="70">
        <v>181.17466321306264</v>
      </c>
      <c r="AV74" s="69">
        <v>502.76813460383374</v>
      </c>
      <c r="AW74" s="69">
        <v>342.33900026468496</v>
      </c>
      <c r="AX74" s="69">
        <v>663.19726894298253</v>
      </c>
      <c r="AY74" s="72">
        <v>437.57357398594394</v>
      </c>
      <c r="AZ74" s="69">
        <v>324.55089372432542</v>
      </c>
      <c r="BA74" s="70">
        <v>550.59625424756246</v>
      </c>
      <c r="BB74" s="69">
        <v>386.93171033386687</v>
      </c>
      <c r="BC74" s="69">
        <v>277.18106864916848</v>
      </c>
      <c r="BD74" s="69">
        <v>496.68235201856527</v>
      </c>
      <c r="BE74" s="72">
        <v>404.96849531034303</v>
      </c>
      <c r="BF74" s="69">
        <v>269.66878783146404</v>
      </c>
      <c r="BG74" s="70">
        <v>540.26820278922196</v>
      </c>
      <c r="BH74" s="69">
        <v>121.36450576593343</v>
      </c>
      <c r="BI74" s="69">
        <v>47.282667937761559</v>
      </c>
      <c r="BJ74" s="69">
        <v>195.44634359410531</v>
      </c>
      <c r="BK74" s="72">
        <v>183.55252702804648</v>
      </c>
      <c r="BL74" s="69">
        <v>129.17183544063096</v>
      </c>
      <c r="BM74" s="70">
        <v>237.93321861546201</v>
      </c>
      <c r="BN74" s="69">
        <v>312.04489333352603</v>
      </c>
      <c r="BO74" s="69">
        <v>261.61249236609655</v>
      </c>
      <c r="BP74" s="70">
        <v>362.47729430095552</v>
      </c>
    </row>
    <row r="75" spans="1:68" x14ac:dyDescent="0.2">
      <c r="A75" s="67" t="s">
        <v>124</v>
      </c>
      <c r="B75" s="71">
        <v>17</v>
      </c>
      <c r="C75" s="69">
        <v>9304.6848000000009</v>
      </c>
      <c r="D75" s="69">
        <v>8666.0020493812626</v>
      </c>
      <c r="E75" s="70">
        <v>9943.3675506187392</v>
      </c>
      <c r="F75" s="72">
        <v>8211.86</v>
      </c>
      <c r="G75" s="69">
        <v>7550.8023540242884</v>
      </c>
      <c r="H75" s="70">
        <v>8872.9176459757127</v>
      </c>
      <c r="I75" s="72">
        <v>1092.8247999999999</v>
      </c>
      <c r="J75" s="69">
        <v>927.3927156982885</v>
      </c>
      <c r="K75" s="70">
        <v>1258.2568843017114</v>
      </c>
      <c r="M75" s="67" t="s">
        <v>124</v>
      </c>
      <c r="N75" s="68">
        <f t="shared" si="2"/>
        <v>17</v>
      </c>
      <c r="O75" s="72">
        <v>1234.82</v>
      </c>
      <c r="P75" s="69">
        <v>1076.9447186877112</v>
      </c>
      <c r="Q75" s="70">
        <v>1392.6952813122887</v>
      </c>
      <c r="R75" s="69">
        <v>491.97430000000003</v>
      </c>
      <c r="S75" s="69">
        <v>408.01261210916851</v>
      </c>
      <c r="T75" s="69">
        <v>575.93598789083148</v>
      </c>
      <c r="U75" s="72">
        <v>1450.87</v>
      </c>
      <c r="V75" s="69">
        <v>1315.3707853262731</v>
      </c>
      <c r="W75" s="70">
        <v>1586.3692146737267</v>
      </c>
      <c r="X75" s="69">
        <v>1524.14</v>
      </c>
      <c r="Y75" s="69">
        <v>1324.0056603074615</v>
      </c>
      <c r="Z75" s="69">
        <v>1724.2743396925387</v>
      </c>
      <c r="AA75" s="72">
        <v>1010.42</v>
      </c>
      <c r="AB75" s="69">
        <v>881.56228407402</v>
      </c>
      <c r="AC75" s="70">
        <v>1139.2777159259799</v>
      </c>
      <c r="AD75" s="69">
        <v>735.42079999999999</v>
      </c>
      <c r="AE75" s="69">
        <v>640.94696848492845</v>
      </c>
      <c r="AF75" s="69">
        <v>829.89463151507152</v>
      </c>
      <c r="AG75" s="72">
        <v>263.95269999999999</v>
      </c>
      <c r="AH75" s="69">
        <v>213.61404743979253</v>
      </c>
      <c r="AI75" s="70">
        <v>314.29135256020743</v>
      </c>
      <c r="AJ75" s="69">
        <v>609.26779999999997</v>
      </c>
      <c r="AK75" s="69">
        <v>491.61855282839895</v>
      </c>
      <c r="AL75" s="69">
        <v>726.91704717160098</v>
      </c>
      <c r="AM75" s="72">
        <v>891.00019999999995</v>
      </c>
      <c r="AN75" s="69">
        <v>769.0893618584023</v>
      </c>
      <c r="AO75" s="70">
        <v>1012.9110381415976</v>
      </c>
      <c r="AQ75" s="67" t="s">
        <v>124</v>
      </c>
      <c r="AR75" s="68">
        <f t="shared" si="3"/>
        <v>17</v>
      </c>
      <c r="AS75" s="72">
        <v>103.83951912657278</v>
      </c>
      <c r="AT75" s="69">
        <v>23.663693045762273</v>
      </c>
      <c r="AU75" s="70">
        <v>184.01534520738329</v>
      </c>
      <c r="AV75" s="69">
        <v>522.43127535961833</v>
      </c>
      <c r="AW75" s="69">
        <v>360.79569398933018</v>
      </c>
      <c r="AX75" s="69">
        <v>684.06685672990648</v>
      </c>
      <c r="AY75" s="72">
        <v>436.54938673309687</v>
      </c>
      <c r="AZ75" s="69">
        <v>322.67676186749645</v>
      </c>
      <c r="BA75" s="70">
        <v>550.42201159869728</v>
      </c>
      <c r="BB75" s="69">
        <v>406.17570927417302</v>
      </c>
      <c r="BC75" s="69">
        <v>295.59972912229676</v>
      </c>
      <c r="BD75" s="69">
        <v>516.75168942604932</v>
      </c>
      <c r="BE75" s="72">
        <v>411.52631376550931</v>
      </c>
      <c r="BF75" s="69">
        <v>275.20913566900026</v>
      </c>
      <c r="BG75" s="70">
        <v>547.84349186201837</v>
      </c>
      <c r="BH75" s="69">
        <v>118.12289010907108</v>
      </c>
      <c r="BI75" s="69">
        <v>43.483947652258607</v>
      </c>
      <c r="BJ75" s="69">
        <v>192.76183256588354</v>
      </c>
      <c r="BK75" s="72">
        <v>193.8170402302739</v>
      </c>
      <c r="BL75" s="69">
        <v>139.02739908274765</v>
      </c>
      <c r="BM75" s="70">
        <v>248.60668137780016</v>
      </c>
      <c r="BN75" s="69">
        <v>362.4057729206819</v>
      </c>
      <c r="BO75" s="69">
        <v>311.86810510829389</v>
      </c>
      <c r="BP75" s="70">
        <v>412.94344073306991</v>
      </c>
    </row>
    <row r="76" spans="1:68" x14ac:dyDescent="0.2">
      <c r="A76" s="67" t="s">
        <v>125</v>
      </c>
      <c r="B76" s="71">
        <v>18</v>
      </c>
      <c r="C76" s="69">
        <v>9847.2873</v>
      </c>
      <c r="D76" s="69">
        <v>9208.6045493812617</v>
      </c>
      <c r="E76" s="70">
        <v>10485.970050618738</v>
      </c>
      <c r="F76" s="72">
        <v>8686.4500000000007</v>
      </c>
      <c r="G76" s="69">
        <v>8025.3923540242886</v>
      </c>
      <c r="H76" s="70">
        <v>9347.5076459757129</v>
      </c>
      <c r="I76" s="72">
        <v>1160.8373000000001</v>
      </c>
      <c r="J76" s="69">
        <v>995.40521569828877</v>
      </c>
      <c r="K76" s="70">
        <v>1326.2693843017116</v>
      </c>
      <c r="M76" s="67" t="s">
        <v>125</v>
      </c>
      <c r="N76" s="68">
        <f t="shared" si="2"/>
        <v>18</v>
      </c>
      <c r="O76" s="72">
        <v>1310.42</v>
      </c>
      <c r="P76" s="69">
        <v>1152.5447186877113</v>
      </c>
      <c r="Q76" s="70">
        <v>1468.2952813122888</v>
      </c>
      <c r="R76" s="69">
        <v>522.09540000000004</v>
      </c>
      <c r="S76" s="69">
        <v>438.13371210916853</v>
      </c>
      <c r="T76" s="69">
        <v>606.05708789083155</v>
      </c>
      <c r="U76" s="72">
        <v>1539.7</v>
      </c>
      <c r="V76" s="69">
        <v>1404.2007853262733</v>
      </c>
      <c r="W76" s="70">
        <v>1675.1992146737268</v>
      </c>
      <c r="X76" s="69">
        <v>1610.64</v>
      </c>
      <c r="Y76" s="69">
        <v>1410.5056603074615</v>
      </c>
      <c r="Z76" s="69">
        <v>1810.7743396925387</v>
      </c>
      <c r="AA76" s="72">
        <v>1072.28</v>
      </c>
      <c r="AB76" s="69">
        <v>943.42228407402013</v>
      </c>
      <c r="AC76" s="70">
        <v>1201.1377159259798</v>
      </c>
      <c r="AD76" s="69">
        <v>780.44690000000003</v>
      </c>
      <c r="AE76" s="69">
        <v>685.97306848492849</v>
      </c>
      <c r="AF76" s="69">
        <v>874.92073151507157</v>
      </c>
      <c r="AG76" s="72">
        <v>262.03449999999998</v>
      </c>
      <c r="AH76" s="69">
        <v>211.69584743979252</v>
      </c>
      <c r="AI76" s="70">
        <v>312.37315256020747</v>
      </c>
      <c r="AJ76" s="69">
        <v>646.57010000000002</v>
      </c>
      <c r="AK76" s="69">
        <v>528.92085282839901</v>
      </c>
      <c r="AL76" s="69">
        <v>764.21934717160104</v>
      </c>
      <c r="AM76" s="72">
        <v>942.25400000000002</v>
      </c>
      <c r="AN76" s="69">
        <v>820.34316185840237</v>
      </c>
      <c r="AO76" s="70">
        <v>1064.1648381415976</v>
      </c>
      <c r="AQ76" s="67" t="s">
        <v>125</v>
      </c>
      <c r="AR76" s="68">
        <f t="shared" si="3"/>
        <v>18</v>
      </c>
      <c r="AS76" s="72">
        <v>136.46553738729509</v>
      </c>
      <c r="AT76" s="69">
        <v>55.692008600576656</v>
      </c>
      <c r="AU76" s="70">
        <v>217.23906617401352</v>
      </c>
      <c r="AV76" s="69">
        <v>583.31064137353019</v>
      </c>
      <c r="AW76" s="69">
        <v>420.47008302852839</v>
      </c>
      <c r="AX76" s="69">
        <v>746.15119971853198</v>
      </c>
      <c r="AY76" s="72">
        <v>424.58992939571584</v>
      </c>
      <c r="AZ76" s="69">
        <v>309.86839558413953</v>
      </c>
      <c r="BA76" s="70">
        <v>539.31146320729215</v>
      </c>
      <c r="BB76" s="69">
        <v>425.81629243813535</v>
      </c>
      <c r="BC76" s="69">
        <v>314.41597949449488</v>
      </c>
      <c r="BD76" s="69">
        <v>537.21660538177582</v>
      </c>
      <c r="BE76" s="72">
        <v>441.28187996092845</v>
      </c>
      <c r="BF76" s="69">
        <v>303.94847103534261</v>
      </c>
      <c r="BG76" s="70">
        <v>578.61528888651424</v>
      </c>
      <c r="BH76" s="69">
        <v>135.67758856376634</v>
      </c>
      <c r="BI76" s="69">
        <v>60.482220310634943</v>
      </c>
      <c r="BJ76" s="69">
        <v>210.87295681689773</v>
      </c>
      <c r="BK76" s="72">
        <v>191.24417898276354</v>
      </c>
      <c r="BL76" s="69">
        <v>136.046086580409</v>
      </c>
      <c r="BM76" s="70">
        <v>246.44227138511809</v>
      </c>
      <c r="BN76" s="69">
        <v>372.44633811101528</v>
      </c>
      <c r="BO76" s="69">
        <v>321.8006455025145</v>
      </c>
      <c r="BP76" s="70">
        <v>423.09203071951606</v>
      </c>
    </row>
    <row r="77" spans="1:68" x14ac:dyDescent="0.2">
      <c r="A77" s="67" t="s">
        <v>126</v>
      </c>
      <c r="B77" s="71">
        <v>19</v>
      </c>
      <c r="C77" s="69">
        <v>9736.753200000001</v>
      </c>
      <c r="D77" s="69">
        <v>9098.0704493812627</v>
      </c>
      <c r="E77" s="70">
        <v>10375.435950618739</v>
      </c>
      <c r="F77" s="72">
        <v>8744.130000000001</v>
      </c>
      <c r="G77" s="69">
        <v>8083.0723540242889</v>
      </c>
      <c r="H77" s="70">
        <v>9405.1876459757132</v>
      </c>
      <c r="I77" s="72">
        <v>992.6232</v>
      </c>
      <c r="J77" s="69">
        <v>827.19111569828863</v>
      </c>
      <c r="K77" s="70">
        <v>1158.0552843017115</v>
      </c>
      <c r="M77" s="67" t="s">
        <v>126</v>
      </c>
      <c r="N77" s="68">
        <f t="shared" si="2"/>
        <v>19</v>
      </c>
      <c r="O77" s="72">
        <v>1322.65</v>
      </c>
      <c r="P77" s="69">
        <v>1164.7747186877114</v>
      </c>
      <c r="Q77" s="70">
        <v>1480.5252813122888</v>
      </c>
      <c r="R77" s="69">
        <v>526.9665</v>
      </c>
      <c r="S77" s="69">
        <v>443.00481210916848</v>
      </c>
      <c r="T77" s="69">
        <v>610.92818789083151</v>
      </c>
      <c r="U77" s="72">
        <v>1554.07</v>
      </c>
      <c r="V77" s="69">
        <v>1418.5707853262732</v>
      </c>
      <c r="W77" s="70">
        <v>1689.5692146737267</v>
      </c>
      <c r="X77" s="69">
        <v>1593.31</v>
      </c>
      <c r="Y77" s="69">
        <v>1393.1756603074614</v>
      </c>
      <c r="Z77" s="69">
        <v>1793.4443396925385</v>
      </c>
      <c r="AA77" s="72">
        <v>1082.29</v>
      </c>
      <c r="AB77" s="69">
        <v>953.43228407402012</v>
      </c>
      <c r="AC77" s="70">
        <v>1211.1477159259798</v>
      </c>
      <c r="AD77" s="69">
        <v>787.72829999999999</v>
      </c>
      <c r="AE77" s="69">
        <v>693.25446848492845</v>
      </c>
      <c r="AF77" s="69">
        <v>882.20213151507153</v>
      </c>
      <c r="AG77" s="72">
        <v>265.79950000000002</v>
      </c>
      <c r="AH77" s="69">
        <v>215.46084743979256</v>
      </c>
      <c r="AI77" s="70">
        <v>316.13815256020746</v>
      </c>
      <c r="AJ77" s="69">
        <v>652.60249999999996</v>
      </c>
      <c r="AK77" s="69">
        <v>534.95325282839894</v>
      </c>
      <c r="AL77" s="69">
        <v>770.25174717160098</v>
      </c>
      <c r="AM77" s="72">
        <v>958.7165</v>
      </c>
      <c r="AN77" s="69">
        <v>836.80566185840235</v>
      </c>
      <c r="AO77" s="70">
        <v>1080.6273381415976</v>
      </c>
      <c r="AQ77" s="67" t="s">
        <v>126</v>
      </c>
      <c r="AR77" s="68">
        <f t="shared" si="3"/>
        <v>19</v>
      </c>
      <c r="AS77" s="72">
        <v>111.03770352810785</v>
      </c>
      <c r="AT77" s="69">
        <v>29.667173682897072</v>
      </c>
      <c r="AU77" s="70">
        <v>192.40823337331864</v>
      </c>
      <c r="AV77" s="69">
        <v>624.14749787790424</v>
      </c>
      <c r="AW77" s="69">
        <v>460.10337708914506</v>
      </c>
      <c r="AX77" s="69">
        <v>788.19161866666343</v>
      </c>
      <c r="AY77" s="72">
        <v>456.88734048297647</v>
      </c>
      <c r="AZ77" s="69">
        <v>341.31789426561409</v>
      </c>
      <c r="BA77" s="70">
        <v>572.45678670033885</v>
      </c>
      <c r="BB77" s="69">
        <v>408.00216728638287</v>
      </c>
      <c r="BC77" s="69">
        <v>295.77848924104751</v>
      </c>
      <c r="BD77" s="69">
        <v>520.22584533171823</v>
      </c>
      <c r="BE77" s="72">
        <v>428.02885302271881</v>
      </c>
      <c r="BF77" s="69">
        <v>289.68040622858291</v>
      </c>
      <c r="BG77" s="70">
        <v>566.3772998168547</v>
      </c>
      <c r="BH77" s="69">
        <v>124.31164795260032</v>
      </c>
      <c r="BI77" s="69">
        <v>48.560507095310726</v>
      </c>
      <c r="BJ77" s="69">
        <v>200.06278880988992</v>
      </c>
      <c r="BK77" s="72">
        <v>193.75031896150776</v>
      </c>
      <c r="BL77" s="69">
        <v>138.14425478812936</v>
      </c>
      <c r="BM77" s="70">
        <v>249.35638313488616</v>
      </c>
      <c r="BN77" s="69">
        <v>385.09036642751607</v>
      </c>
      <c r="BO77" s="69">
        <v>334.33386714004246</v>
      </c>
      <c r="BP77" s="70">
        <v>435.84686571498969</v>
      </c>
    </row>
    <row r="78" spans="1:68" x14ac:dyDescent="0.2">
      <c r="A78" s="67" t="s">
        <v>127</v>
      </c>
      <c r="B78" s="71">
        <v>20</v>
      </c>
      <c r="C78" s="69">
        <v>9764.3117000000002</v>
      </c>
      <c r="D78" s="69">
        <v>9125.6289493812619</v>
      </c>
      <c r="E78" s="70">
        <v>10402.994450618738</v>
      </c>
      <c r="F78" s="72">
        <v>8791.14</v>
      </c>
      <c r="G78" s="69">
        <v>8130.0823540242873</v>
      </c>
      <c r="H78" s="70">
        <v>9452.1976459757116</v>
      </c>
      <c r="I78" s="72">
        <v>973.1717000000001</v>
      </c>
      <c r="J78" s="69">
        <v>807.73961569828873</v>
      </c>
      <c r="K78" s="70">
        <v>1138.6037843017116</v>
      </c>
      <c r="M78" s="67" t="s">
        <v>127</v>
      </c>
      <c r="N78" s="68">
        <f t="shared" si="2"/>
        <v>20</v>
      </c>
      <c r="O78" s="72">
        <v>1318.53</v>
      </c>
      <c r="P78" s="69">
        <v>1160.6547186877112</v>
      </c>
      <c r="Q78" s="70">
        <v>1476.4052813122887</v>
      </c>
      <c r="R78" s="69">
        <v>525.3279</v>
      </c>
      <c r="S78" s="69">
        <v>441.36621210916849</v>
      </c>
      <c r="T78" s="69">
        <v>609.28958789083151</v>
      </c>
      <c r="U78" s="72">
        <v>1549.23</v>
      </c>
      <c r="V78" s="69">
        <v>1413.7307853262732</v>
      </c>
      <c r="W78" s="70">
        <v>1684.7292146737268</v>
      </c>
      <c r="X78" s="69">
        <v>1626.45</v>
      </c>
      <c r="Y78" s="69">
        <v>1426.3156603074615</v>
      </c>
      <c r="Z78" s="69">
        <v>1826.5843396925386</v>
      </c>
      <c r="AA78" s="72">
        <v>1078.92</v>
      </c>
      <c r="AB78" s="69">
        <v>950.06228407402023</v>
      </c>
      <c r="AC78" s="70">
        <v>1207.7777159259799</v>
      </c>
      <c r="AD78" s="69">
        <v>785.27890000000002</v>
      </c>
      <c r="AE78" s="69">
        <v>690.80506848492848</v>
      </c>
      <c r="AF78" s="69">
        <v>879.75273151507156</v>
      </c>
      <c r="AG78" s="72">
        <v>277.35419999999999</v>
      </c>
      <c r="AH78" s="69">
        <v>227.01554743979253</v>
      </c>
      <c r="AI78" s="70">
        <v>327.69285256020748</v>
      </c>
      <c r="AJ78" s="69">
        <v>650.57330000000002</v>
      </c>
      <c r="AK78" s="69">
        <v>532.924052828399</v>
      </c>
      <c r="AL78" s="69">
        <v>768.22254717160104</v>
      </c>
      <c r="AM78" s="72">
        <v>979.46389999999997</v>
      </c>
      <c r="AN78" s="69">
        <v>857.55306185840232</v>
      </c>
      <c r="AO78" s="70">
        <v>1101.3747381415976</v>
      </c>
      <c r="AQ78" s="67" t="s">
        <v>127</v>
      </c>
      <c r="AR78" s="68">
        <f t="shared" si="3"/>
        <v>20</v>
      </c>
      <c r="AS78" s="72">
        <v>137.09740509569463</v>
      </c>
      <c r="AT78" s="69">
        <v>55.130549118109528</v>
      </c>
      <c r="AU78" s="70">
        <v>219.06426107327974</v>
      </c>
      <c r="AV78" s="69">
        <v>604.23077668298924</v>
      </c>
      <c r="AW78" s="69">
        <v>438.98445411092109</v>
      </c>
      <c r="AX78" s="69">
        <v>769.4770992550574</v>
      </c>
      <c r="AY78" s="72">
        <v>453.14201361498806</v>
      </c>
      <c r="AZ78" s="69">
        <v>336.72561358013746</v>
      </c>
      <c r="BA78" s="70">
        <v>569.55841364983871</v>
      </c>
      <c r="BB78" s="69">
        <v>422.27992068346464</v>
      </c>
      <c r="BC78" s="69">
        <v>309.23380837332968</v>
      </c>
      <c r="BD78" s="69">
        <v>535.3260329935996</v>
      </c>
      <c r="BE78" s="72">
        <v>429.53537042211303</v>
      </c>
      <c r="BF78" s="69">
        <v>290.17303328765763</v>
      </c>
      <c r="BG78" s="70">
        <v>568.89770755656843</v>
      </c>
      <c r="BH78" s="69">
        <v>130.9654042064025</v>
      </c>
      <c r="BI78" s="69">
        <v>54.659119061171054</v>
      </c>
      <c r="BJ78" s="69">
        <v>207.27168935163394</v>
      </c>
      <c r="BK78" s="72">
        <v>208.87934276543132</v>
      </c>
      <c r="BL78" s="69">
        <v>152.86576804433807</v>
      </c>
      <c r="BM78" s="70">
        <v>264.89291748652454</v>
      </c>
      <c r="BN78" s="69">
        <v>373.82521686931949</v>
      </c>
      <c r="BO78" s="69">
        <v>322.95510575060592</v>
      </c>
      <c r="BP78" s="70">
        <v>424.69532798803306</v>
      </c>
    </row>
    <row r="79" spans="1:68" x14ac:dyDescent="0.2">
      <c r="A79" s="67" t="s">
        <v>128</v>
      </c>
      <c r="B79" s="71">
        <v>21</v>
      </c>
      <c r="C79" s="69">
        <v>9561.9940999999999</v>
      </c>
      <c r="D79" s="69">
        <v>8923.3113493812616</v>
      </c>
      <c r="E79" s="70">
        <v>10200.676850618738</v>
      </c>
      <c r="F79" s="72">
        <v>8563.119999999999</v>
      </c>
      <c r="G79" s="69">
        <v>7902.0623540242868</v>
      </c>
      <c r="H79" s="70">
        <v>9224.1776459757111</v>
      </c>
      <c r="I79" s="72">
        <v>998.8741</v>
      </c>
      <c r="J79" s="69">
        <v>833.44201569828863</v>
      </c>
      <c r="K79" s="70">
        <v>1164.3061843017115</v>
      </c>
      <c r="M79" s="67" t="s">
        <v>128</v>
      </c>
      <c r="N79" s="68">
        <f t="shared" si="2"/>
        <v>21</v>
      </c>
      <c r="O79" s="72">
        <v>1289.8499999999999</v>
      </c>
      <c r="P79" s="69">
        <v>1131.9747186877112</v>
      </c>
      <c r="Q79" s="70">
        <v>1447.7252813122886</v>
      </c>
      <c r="R79" s="69">
        <v>513.90110000000004</v>
      </c>
      <c r="S79" s="69">
        <v>429.93941210916853</v>
      </c>
      <c r="T79" s="69">
        <v>597.86278789083156</v>
      </c>
      <c r="U79" s="72">
        <v>1515.54</v>
      </c>
      <c r="V79" s="69">
        <v>1380.0407853262732</v>
      </c>
      <c r="W79" s="70">
        <v>1651.0392146737267</v>
      </c>
      <c r="X79" s="69">
        <v>1561.62</v>
      </c>
      <c r="Y79" s="69">
        <v>1361.4856603074613</v>
      </c>
      <c r="Z79" s="69">
        <v>1761.7543396925385</v>
      </c>
      <c r="AA79" s="72">
        <v>1055.45</v>
      </c>
      <c r="AB79" s="69">
        <v>926.5922840740202</v>
      </c>
      <c r="AC79" s="70">
        <v>1184.3077159259799</v>
      </c>
      <c r="AD79" s="69">
        <v>768.19759999999997</v>
      </c>
      <c r="AE79" s="69">
        <v>673.72376848492843</v>
      </c>
      <c r="AF79" s="69">
        <v>862.6714315150715</v>
      </c>
      <c r="AG79" s="72">
        <v>283.56549999999999</v>
      </c>
      <c r="AH79" s="69">
        <v>233.22684743979252</v>
      </c>
      <c r="AI79" s="70">
        <v>333.90415256020742</v>
      </c>
      <c r="AJ79" s="69">
        <v>636.4221</v>
      </c>
      <c r="AK79" s="69">
        <v>518.77285282839898</v>
      </c>
      <c r="AL79" s="69">
        <v>754.07134717160102</v>
      </c>
      <c r="AM79" s="72">
        <v>938.57079999999996</v>
      </c>
      <c r="AN79" s="69">
        <v>816.65996185840231</v>
      </c>
      <c r="AO79" s="70">
        <v>1060.4816381415976</v>
      </c>
      <c r="AQ79" s="67" t="s">
        <v>128</v>
      </c>
      <c r="AR79" s="68">
        <f t="shared" si="3"/>
        <v>21</v>
      </c>
      <c r="AS79" s="72">
        <v>126.14257374363089</v>
      </c>
      <c r="AT79" s="69">
        <v>43.580040627491357</v>
      </c>
      <c r="AU79" s="70">
        <v>208.70510685977041</v>
      </c>
      <c r="AV79" s="69">
        <v>604.82548023761728</v>
      </c>
      <c r="AW79" s="69">
        <v>438.37826426281464</v>
      </c>
      <c r="AX79" s="69">
        <v>771.27269621241999</v>
      </c>
      <c r="AY79" s="72">
        <v>529.72890958142239</v>
      </c>
      <c r="AZ79" s="69">
        <v>412.46647748609439</v>
      </c>
      <c r="BA79" s="70">
        <v>646.99134167675038</v>
      </c>
      <c r="BB79" s="69">
        <v>419.64042585761274</v>
      </c>
      <c r="BC79" s="69">
        <v>305.77277435456284</v>
      </c>
      <c r="BD79" s="69">
        <v>533.5080773606627</v>
      </c>
      <c r="BE79" s="72">
        <v>439.70559190346358</v>
      </c>
      <c r="BF79" s="69">
        <v>299.3304678661018</v>
      </c>
      <c r="BG79" s="70">
        <v>580.08071594082537</v>
      </c>
      <c r="BH79" s="69">
        <v>155.79548347181384</v>
      </c>
      <c r="BI79" s="69">
        <v>78.934658213424214</v>
      </c>
      <c r="BJ79" s="69">
        <v>232.65630873020348</v>
      </c>
      <c r="BK79" s="72">
        <v>226.39300907489027</v>
      </c>
      <c r="BL79" s="69">
        <v>169.97236730807322</v>
      </c>
      <c r="BM79" s="70">
        <v>282.81365084170733</v>
      </c>
      <c r="BN79" s="69">
        <v>379.74834466805675</v>
      </c>
      <c r="BO79" s="69">
        <v>328.76179396427875</v>
      </c>
      <c r="BP79" s="70">
        <v>430.73489537183474</v>
      </c>
    </row>
    <row r="80" spans="1:68" x14ac:dyDescent="0.2">
      <c r="A80" s="67" t="s">
        <v>129</v>
      </c>
      <c r="B80" s="71">
        <v>22</v>
      </c>
      <c r="C80" s="69">
        <v>10267.2497</v>
      </c>
      <c r="D80" s="69">
        <v>9628.566949381262</v>
      </c>
      <c r="E80" s="70">
        <v>10905.932450618739</v>
      </c>
      <c r="F80" s="72">
        <v>9135.93</v>
      </c>
      <c r="G80" s="69">
        <v>8474.8723540242881</v>
      </c>
      <c r="H80" s="70">
        <v>9796.9876459757124</v>
      </c>
      <c r="I80" s="72">
        <v>1131.3197</v>
      </c>
      <c r="J80" s="69">
        <v>965.88761569828864</v>
      </c>
      <c r="K80" s="70">
        <v>1296.7517843017115</v>
      </c>
      <c r="M80" s="67" t="s">
        <v>129</v>
      </c>
      <c r="N80" s="68">
        <f t="shared" si="2"/>
        <v>22</v>
      </c>
      <c r="O80" s="72">
        <v>1377.76</v>
      </c>
      <c r="P80" s="69">
        <v>1219.8847186877113</v>
      </c>
      <c r="Q80" s="70">
        <v>1535.6352813122887</v>
      </c>
      <c r="R80" s="69">
        <v>548.92460000000005</v>
      </c>
      <c r="S80" s="69">
        <v>464.96291210916854</v>
      </c>
      <c r="T80" s="69">
        <v>632.88628789083157</v>
      </c>
      <c r="U80" s="72">
        <v>1618.82</v>
      </c>
      <c r="V80" s="69">
        <v>1483.3207853262732</v>
      </c>
      <c r="W80" s="70">
        <v>1754.3192146737267</v>
      </c>
      <c r="X80" s="69">
        <v>1624.57</v>
      </c>
      <c r="Y80" s="69">
        <v>1424.4356603074614</v>
      </c>
      <c r="Z80" s="69">
        <v>1824.7043396925385</v>
      </c>
      <c r="AA80" s="72">
        <v>1127.3800000000001</v>
      </c>
      <c r="AB80" s="69">
        <v>998.52228407402026</v>
      </c>
      <c r="AC80" s="70">
        <v>1256.23771592598</v>
      </c>
      <c r="AD80" s="69">
        <v>820.55200000000002</v>
      </c>
      <c r="AE80" s="69">
        <v>726.07816848492848</v>
      </c>
      <c r="AF80" s="69">
        <v>915.02583151507156</v>
      </c>
      <c r="AG80" s="72">
        <v>297.26839999999999</v>
      </c>
      <c r="AH80" s="69">
        <v>246.92974743979252</v>
      </c>
      <c r="AI80" s="70">
        <v>347.60705256020742</v>
      </c>
      <c r="AJ80" s="69">
        <v>679.79570000000001</v>
      </c>
      <c r="AK80" s="69">
        <v>562.14645282839899</v>
      </c>
      <c r="AL80" s="69">
        <v>797.44494717160103</v>
      </c>
      <c r="AM80" s="72">
        <v>1040.8599999999999</v>
      </c>
      <c r="AN80" s="69">
        <v>918.94916185840225</v>
      </c>
      <c r="AO80" s="70">
        <v>1162.7708381415976</v>
      </c>
      <c r="AQ80" s="67" t="s">
        <v>129</v>
      </c>
      <c r="AR80" s="68">
        <f t="shared" si="3"/>
        <v>22</v>
      </c>
      <c r="AS80" s="72">
        <v>162.50987082400928</v>
      </c>
      <c r="AT80" s="69">
        <v>79.352284389481326</v>
      </c>
      <c r="AU80" s="70">
        <v>245.66745725853724</v>
      </c>
      <c r="AV80" s="69">
        <v>602.50872415877484</v>
      </c>
      <c r="AW80" s="69">
        <v>434.86187241137549</v>
      </c>
      <c r="AX80" s="69">
        <v>770.15557590617414</v>
      </c>
      <c r="AY80" s="72">
        <v>565.42076119666888</v>
      </c>
      <c r="AZ80" s="69">
        <v>447.31318304407944</v>
      </c>
      <c r="BA80" s="70">
        <v>683.52833934925832</v>
      </c>
      <c r="BB80" s="69">
        <v>466.0196007230652</v>
      </c>
      <c r="BC80" s="69">
        <v>351.33127038027237</v>
      </c>
      <c r="BD80" s="69">
        <v>580.70793106585802</v>
      </c>
      <c r="BE80" s="72">
        <v>487.95273364016748</v>
      </c>
      <c r="BF80" s="69">
        <v>346.5658833363633</v>
      </c>
      <c r="BG80" s="70">
        <v>629.33958394397166</v>
      </c>
      <c r="BH80" s="69">
        <v>172.91553847057884</v>
      </c>
      <c r="BI80" s="69">
        <v>95.500753838634864</v>
      </c>
      <c r="BJ80" s="69">
        <v>250.33032310252281</v>
      </c>
      <c r="BK80" s="72">
        <v>245.49574999094196</v>
      </c>
      <c r="BL80" s="69">
        <v>188.66846747750776</v>
      </c>
      <c r="BM80" s="70">
        <v>302.32303250437616</v>
      </c>
      <c r="BN80" s="69">
        <v>406.8757521413317</v>
      </c>
      <c r="BO80" s="69">
        <v>355.76991216998783</v>
      </c>
      <c r="BP80" s="70">
        <v>457.98159211267557</v>
      </c>
    </row>
    <row r="81" spans="1:68" x14ac:dyDescent="0.2">
      <c r="A81" s="67" t="s">
        <v>130</v>
      </c>
      <c r="B81" s="71">
        <v>23</v>
      </c>
      <c r="C81" s="69">
        <v>10870.4516</v>
      </c>
      <c r="D81" s="69">
        <v>10231.768849381262</v>
      </c>
      <c r="E81" s="70">
        <v>11509.134350618739</v>
      </c>
      <c r="F81" s="72">
        <v>9748.3100000000013</v>
      </c>
      <c r="G81" s="69">
        <v>9087.2523540242892</v>
      </c>
      <c r="H81" s="70">
        <v>10409.367645975713</v>
      </c>
      <c r="I81" s="72">
        <v>1122.1415999999999</v>
      </c>
      <c r="J81" s="69">
        <v>956.70951569828856</v>
      </c>
      <c r="K81" s="70">
        <v>1287.5736843017114</v>
      </c>
      <c r="M81" s="67" t="s">
        <v>130</v>
      </c>
      <c r="N81" s="68">
        <f t="shared" si="2"/>
        <v>23</v>
      </c>
      <c r="O81" s="72">
        <v>1468.5</v>
      </c>
      <c r="P81" s="69">
        <v>1310.6247186877113</v>
      </c>
      <c r="Q81" s="70">
        <v>1626.3752813122887</v>
      </c>
      <c r="R81" s="69">
        <v>585.07529999999997</v>
      </c>
      <c r="S81" s="69">
        <v>501.11361210916846</v>
      </c>
      <c r="T81" s="69">
        <v>669.03698789083148</v>
      </c>
      <c r="U81" s="72">
        <v>1725.43</v>
      </c>
      <c r="V81" s="69">
        <v>1589.9307853262733</v>
      </c>
      <c r="W81" s="70">
        <v>1860.9292146737268</v>
      </c>
      <c r="X81" s="69">
        <v>1711.59</v>
      </c>
      <c r="Y81" s="69">
        <v>1511.4556603074614</v>
      </c>
      <c r="Z81" s="69">
        <v>1911.7243396925385</v>
      </c>
      <c r="AA81" s="72">
        <v>1201.6300000000001</v>
      </c>
      <c r="AB81" s="69">
        <v>1072.7722840740203</v>
      </c>
      <c r="AC81" s="70">
        <v>1330.48771592598</v>
      </c>
      <c r="AD81" s="69">
        <v>874.59130000000005</v>
      </c>
      <c r="AE81" s="69">
        <v>780.11746848492851</v>
      </c>
      <c r="AF81" s="69">
        <v>969.06513151507158</v>
      </c>
      <c r="AG81" s="72">
        <v>326.54570000000001</v>
      </c>
      <c r="AH81" s="69">
        <v>276.20704743979252</v>
      </c>
      <c r="AI81" s="70">
        <v>376.8843525602075</v>
      </c>
      <c r="AJ81" s="69">
        <v>724.5652</v>
      </c>
      <c r="AK81" s="69">
        <v>606.91595282839899</v>
      </c>
      <c r="AL81" s="69">
        <v>842.21444717160102</v>
      </c>
      <c r="AM81" s="72">
        <v>1130.3800000000001</v>
      </c>
      <c r="AN81" s="69">
        <v>1008.4691618584025</v>
      </c>
      <c r="AO81" s="70">
        <v>1252.2908381415978</v>
      </c>
      <c r="AQ81" s="67" t="s">
        <v>130</v>
      </c>
      <c r="AR81" s="68">
        <f t="shared" si="3"/>
        <v>23</v>
      </c>
      <c r="AS81" s="72">
        <v>144.11474908363635</v>
      </c>
      <c r="AT81" s="69">
        <v>60.362708706983312</v>
      </c>
      <c r="AU81" s="70">
        <v>227.8667894602894</v>
      </c>
      <c r="AV81" s="69">
        <v>627.5549323200371</v>
      </c>
      <c r="AW81" s="69">
        <v>458.70965315093088</v>
      </c>
      <c r="AX81" s="69">
        <v>796.40021148914332</v>
      </c>
      <c r="AY81" s="72">
        <v>573.02847206406261</v>
      </c>
      <c r="AZ81" s="69">
        <v>454.07659914008838</v>
      </c>
      <c r="BA81" s="70">
        <v>691.98034498803679</v>
      </c>
      <c r="BB81" s="69">
        <v>443.55770201410115</v>
      </c>
      <c r="BC81" s="69">
        <v>328.04951947247508</v>
      </c>
      <c r="BD81" s="69">
        <v>559.06588455572728</v>
      </c>
      <c r="BE81" s="72">
        <v>531.90970942973456</v>
      </c>
      <c r="BF81" s="69">
        <v>389.51215193574615</v>
      </c>
      <c r="BG81" s="70">
        <v>674.30726692372298</v>
      </c>
      <c r="BH81" s="69">
        <v>155.84843281088763</v>
      </c>
      <c r="BI81" s="69">
        <v>77.880246789168396</v>
      </c>
      <c r="BJ81" s="69">
        <v>233.81661883260688</v>
      </c>
      <c r="BK81" s="72">
        <v>246.983853238953</v>
      </c>
      <c r="BL81" s="69">
        <v>189.75033957381308</v>
      </c>
      <c r="BM81" s="70">
        <v>304.21736690409296</v>
      </c>
      <c r="BN81" s="69">
        <v>454.90881059282799</v>
      </c>
      <c r="BO81" s="69">
        <v>403.68081042012335</v>
      </c>
      <c r="BP81" s="70">
        <v>506.13681076553263</v>
      </c>
    </row>
    <row r="82" spans="1:68" x14ac:dyDescent="0.2">
      <c r="A82" s="67" t="s">
        <v>131</v>
      </c>
      <c r="B82" s="71">
        <v>24</v>
      </c>
      <c r="C82" s="69">
        <v>10961.759400000001</v>
      </c>
      <c r="D82" s="69">
        <v>10323.076649381263</v>
      </c>
      <c r="E82" s="70">
        <v>11600.442150618739</v>
      </c>
      <c r="F82" s="72">
        <v>9911.2000000000007</v>
      </c>
      <c r="G82" s="69">
        <v>9250.1423540242886</v>
      </c>
      <c r="H82" s="70">
        <v>10572.257645975713</v>
      </c>
      <c r="I82" s="72">
        <v>1050.5594000000001</v>
      </c>
      <c r="J82" s="69">
        <v>885.12731569828873</v>
      </c>
      <c r="K82" s="70">
        <v>1215.9914843017116</v>
      </c>
      <c r="M82" s="67" t="s">
        <v>131</v>
      </c>
      <c r="N82" s="68">
        <f t="shared" si="2"/>
        <v>24</v>
      </c>
      <c r="O82" s="72">
        <v>1507.87</v>
      </c>
      <c r="P82" s="69">
        <v>1349.9947186877112</v>
      </c>
      <c r="Q82" s="70">
        <v>1665.7452813122886</v>
      </c>
      <c r="R82" s="69">
        <v>600.76329999999996</v>
      </c>
      <c r="S82" s="69">
        <v>516.80161210916845</v>
      </c>
      <c r="T82" s="69">
        <v>684.72498789083147</v>
      </c>
      <c r="U82" s="72">
        <v>1771.7</v>
      </c>
      <c r="V82" s="69">
        <v>1636.2007853262733</v>
      </c>
      <c r="W82" s="70">
        <v>1907.1992146737268</v>
      </c>
      <c r="X82" s="69">
        <v>1730.3</v>
      </c>
      <c r="Y82" s="69">
        <v>1530.1656603074614</v>
      </c>
      <c r="Z82" s="69">
        <v>1930.4343396925385</v>
      </c>
      <c r="AA82" s="72">
        <v>1233.8499999999999</v>
      </c>
      <c r="AB82" s="69">
        <v>1104.9922840740201</v>
      </c>
      <c r="AC82" s="70">
        <v>1362.7077159259798</v>
      </c>
      <c r="AD82" s="69">
        <v>898.04229999999995</v>
      </c>
      <c r="AE82" s="69">
        <v>803.56846848492842</v>
      </c>
      <c r="AF82" s="69">
        <v>992.51613151507149</v>
      </c>
      <c r="AG82" s="72">
        <v>306.31079999999997</v>
      </c>
      <c r="AH82" s="69">
        <v>255.97214743979251</v>
      </c>
      <c r="AI82" s="70">
        <v>356.64945256020746</v>
      </c>
      <c r="AJ82" s="69">
        <v>743.99339999999995</v>
      </c>
      <c r="AK82" s="69">
        <v>626.34415282839893</v>
      </c>
      <c r="AL82" s="69">
        <v>861.64264717160097</v>
      </c>
      <c r="AM82" s="72">
        <v>1118.3699999999999</v>
      </c>
      <c r="AN82" s="69">
        <v>996.45916185840224</v>
      </c>
      <c r="AO82" s="70">
        <v>1240.2808381415975</v>
      </c>
      <c r="AQ82" s="67" t="s">
        <v>131</v>
      </c>
      <c r="AR82" s="68">
        <f t="shared" si="3"/>
        <v>24</v>
      </c>
      <c r="AS82" s="72">
        <v>142.0962658752857</v>
      </c>
      <c r="AT82" s="69">
        <v>57.750347191104453</v>
      </c>
      <c r="AU82" s="70">
        <v>226.44218455946694</v>
      </c>
      <c r="AV82" s="69">
        <v>560.9237867773079</v>
      </c>
      <c r="AW82" s="69">
        <v>390.88124067385445</v>
      </c>
      <c r="AX82" s="69">
        <v>730.96633288076134</v>
      </c>
      <c r="AY82" s="72">
        <v>572.79192029883552</v>
      </c>
      <c r="AZ82" s="69">
        <v>452.99657016939022</v>
      </c>
      <c r="BA82" s="70">
        <v>692.58727042828082</v>
      </c>
      <c r="BB82" s="69">
        <v>490.16706744382316</v>
      </c>
      <c r="BC82" s="69">
        <v>373.83982660051299</v>
      </c>
      <c r="BD82" s="69">
        <v>606.49430828713332</v>
      </c>
      <c r="BE82" s="72">
        <v>559.68216581025763</v>
      </c>
      <c r="BF82" s="69">
        <v>416.27487983609893</v>
      </c>
      <c r="BG82" s="70">
        <v>703.08945178441627</v>
      </c>
      <c r="BH82" s="69">
        <v>146.12279245535129</v>
      </c>
      <c r="BI82" s="69">
        <v>67.60174092555151</v>
      </c>
      <c r="BJ82" s="69">
        <v>224.64384398515108</v>
      </c>
      <c r="BK82" s="72">
        <v>229.23406057128119</v>
      </c>
      <c r="BL82" s="69">
        <v>171.59470912503784</v>
      </c>
      <c r="BM82" s="70">
        <v>286.87341201752452</v>
      </c>
      <c r="BN82" s="69">
        <v>443.34067727386696</v>
      </c>
      <c r="BO82" s="69">
        <v>391.98762539606435</v>
      </c>
      <c r="BP82" s="70">
        <v>494.69372915166957</v>
      </c>
    </row>
    <row r="83" spans="1:68" x14ac:dyDescent="0.2">
      <c r="A83" s="67" t="s">
        <v>132</v>
      </c>
      <c r="B83" s="71">
        <v>25</v>
      </c>
      <c r="C83" s="69">
        <v>10818.116100000001</v>
      </c>
      <c r="D83" s="69">
        <v>10179.433349381263</v>
      </c>
      <c r="E83" s="70">
        <v>11456.798850618739</v>
      </c>
      <c r="F83" s="72">
        <v>9767.9500000000007</v>
      </c>
      <c r="G83" s="69">
        <v>9106.8923540242886</v>
      </c>
      <c r="H83" s="70">
        <v>10429.007645975713</v>
      </c>
      <c r="I83" s="72">
        <v>1050.1660999999999</v>
      </c>
      <c r="J83" s="69">
        <v>884.73401569828854</v>
      </c>
      <c r="K83" s="70">
        <v>1215.5981843017114</v>
      </c>
      <c r="M83" s="67" t="s">
        <v>132</v>
      </c>
      <c r="N83" s="68">
        <f t="shared" si="2"/>
        <v>25</v>
      </c>
      <c r="O83" s="72">
        <v>1474.67</v>
      </c>
      <c r="P83" s="69">
        <v>1316.7947186877113</v>
      </c>
      <c r="Q83" s="70">
        <v>1632.5452813122888</v>
      </c>
      <c r="R83" s="69">
        <v>587.53430000000003</v>
      </c>
      <c r="S83" s="69">
        <v>503.57261210916852</v>
      </c>
      <c r="T83" s="69">
        <v>671.49598789083154</v>
      </c>
      <c r="U83" s="72">
        <v>1732.69</v>
      </c>
      <c r="V83" s="69">
        <v>1597.1907853262733</v>
      </c>
      <c r="W83" s="70">
        <v>1868.1892146737268</v>
      </c>
      <c r="X83" s="69">
        <v>1724.25</v>
      </c>
      <c r="Y83" s="69">
        <v>1524.1156603074614</v>
      </c>
      <c r="Z83" s="69">
        <v>1924.3843396925386</v>
      </c>
      <c r="AA83" s="72">
        <v>1206.68</v>
      </c>
      <c r="AB83" s="69">
        <v>1077.8222840740202</v>
      </c>
      <c r="AC83" s="70">
        <v>1335.5377159259799</v>
      </c>
      <c r="AD83" s="69">
        <v>878.2672</v>
      </c>
      <c r="AE83" s="69">
        <v>783.79336848492846</v>
      </c>
      <c r="AF83" s="69">
        <v>972.74103151507154</v>
      </c>
      <c r="AG83" s="72">
        <v>310.28059999999999</v>
      </c>
      <c r="AH83" s="69">
        <v>259.94194743979256</v>
      </c>
      <c r="AI83" s="70">
        <v>360.61925256020743</v>
      </c>
      <c r="AJ83" s="69">
        <v>727.6105</v>
      </c>
      <c r="AK83" s="69">
        <v>609.96125282839898</v>
      </c>
      <c r="AL83" s="69">
        <v>845.25974717160102</v>
      </c>
      <c r="AM83" s="72">
        <v>1125.98</v>
      </c>
      <c r="AN83" s="69">
        <v>1004.0691618584024</v>
      </c>
      <c r="AO83" s="70">
        <v>1247.8908381415977</v>
      </c>
      <c r="AQ83" s="67" t="s">
        <v>132</v>
      </c>
      <c r="AR83" s="68">
        <f t="shared" si="3"/>
        <v>25</v>
      </c>
      <c r="AS83" s="72">
        <v>127.52169112965231</v>
      </c>
      <c r="AT83" s="69">
        <v>42.582446706893023</v>
      </c>
      <c r="AU83" s="70">
        <v>212.4609355524116</v>
      </c>
      <c r="AV83" s="69">
        <v>563.5706466999668</v>
      </c>
      <c r="AW83" s="69">
        <v>392.33194764886105</v>
      </c>
      <c r="AX83" s="69">
        <v>734.80934575107256</v>
      </c>
      <c r="AY83" s="72">
        <v>546.44505619263646</v>
      </c>
      <c r="AZ83" s="69">
        <v>425.80701366381254</v>
      </c>
      <c r="BA83" s="70">
        <v>667.08309872146037</v>
      </c>
      <c r="BB83" s="69">
        <v>422.3489857670815</v>
      </c>
      <c r="BC83" s="69">
        <v>305.20344870782117</v>
      </c>
      <c r="BD83" s="69">
        <v>539.49452282634184</v>
      </c>
      <c r="BE83" s="72">
        <v>528.32905290594044</v>
      </c>
      <c r="BF83" s="69">
        <v>383.91297794476878</v>
      </c>
      <c r="BG83" s="70">
        <v>672.74512786711216</v>
      </c>
      <c r="BH83" s="69">
        <v>154.35020289619419</v>
      </c>
      <c r="BI83" s="69">
        <v>75.276800267258395</v>
      </c>
      <c r="BJ83" s="69">
        <v>233.42360552512997</v>
      </c>
      <c r="BK83" s="72">
        <v>212.63443095904597</v>
      </c>
      <c r="BL83" s="69">
        <v>154.58961933996304</v>
      </c>
      <c r="BM83" s="70">
        <v>270.67924257812894</v>
      </c>
      <c r="BN83" s="69">
        <v>428.50951766440716</v>
      </c>
      <c r="BO83" s="69">
        <v>377.02850269260523</v>
      </c>
      <c r="BP83" s="70">
        <v>479.99053263620908</v>
      </c>
    </row>
    <row r="84" spans="1:68" x14ac:dyDescent="0.2">
      <c r="A84" s="67" t="s">
        <v>133</v>
      </c>
      <c r="B84" s="71">
        <v>26</v>
      </c>
      <c r="C84" s="69">
        <v>10874.616</v>
      </c>
      <c r="D84" s="69">
        <v>10235.933249381262</v>
      </c>
      <c r="E84" s="70">
        <v>11513.298750618738</v>
      </c>
      <c r="F84" s="72">
        <v>9696.7999999999993</v>
      </c>
      <c r="G84" s="69">
        <v>9035.7423540242871</v>
      </c>
      <c r="H84" s="70">
        <v>10357.857645975711</v>
      </c>
      <c r="I84" s="72">
        <v>1177.816</v>
      </c>
      <c r="J84" s="69">
        <v>1012.3839156982887</v>
      </c>
      <c r="K84" s="70">
        <v>1343.2480843017115</v>
      </c>
      <c r="M84" s="67" t="s">
        <v>133</v>
      </c>
      <c r="N84" s="68">
        <f t="shared" si="2"/>
        <v>26</v>
      </c>
      <c r="O84" s="72">
        <v>1459.33</v>
      </c>
      <c r="P84" s="69">
        <v>1301.4547186877112</v>
      </c>
      <c r="Q84" s="70">
        <v>1617.2052813122887</v>
      </c>
      <c r="R84" s="69">
        <v>581.42330000000004</v>
      </c>
      <c r="S84" s="69">
        <v>497.46161210916853</v>
      </c>
      <c r="T84" s="69">
        <v>665.38498789083155</v>
      </c>
      <c r="U84" s="72">
        <v>1714.66</v>
      </c>
      <c r="V84" s="69">
        <v>1579.1607853262733</v>
      </c>
      <c r="W84" s="70">
        <v>1850.1592146737269</v>
      </c>
      <c r="X84" s="69">
        <v>1721.49</v>
      </c>
      <c r="Y84" s="69">
        <v>1521.3556603074614</v>
      </c>
      <c r="Z84" s="69">
        <v>1921.6243396925386</v>
      </c>
      <c r="AA84" s="72">
        <v>1194.1300000000001</v>
      </c>
      <c r="AB84" s="69">
        <v>1065.2722840740203</v>
      </c>
      <c r="AC84" s="70">
        <v>1322.98771592598</v>
      </c>
      <c r="AD84" s="69">
        <v>869.13229999999999</v>
      </c>
      <c r="AE84" s="69">
        <v>774.65846848492845</v>
      </c>
      <c r="AF84" s="69">
        <v>963.60613151507152</v>
      </c>
      <c r="AG84" s="72">
        <v>302.28859999999997</v>
      </c>
      <c r="AH84" s="69">
        <v>251.94994743979251</v>
      </c>
      <c r="AI84" s="70">
        <v>352.62725256020747</v>
      </c>
      <c r="AJ84" s="69">
        <v>720.04259999999999</v>
      </c>
      <c r="AK84" s="69">
        <v>602.39335282839897</v>
      </c>
      <c r="AL84" s="69">
        <v>837.69184717160101</v>
      </c>
      <c r="AM84" s="72">
        <v>1134.29</v>
      </c>
      <c r="AN84" s="69">
        <v>1012.3791618584023</v>
      </c>
      <c r="AO84" s="70">
        <v>1256.2008381415976</v>
      </c>
      <c r="AQ84" s="67" t="s">
        <v>133</v>
      </c>
      <c r="AR84" s="68">
        <f t="shared" si="3"/>
        <v>26</v>
      </c>
      <c r="AS84" s="72">
        <v>135.60372854420473</v>
      </c>
      <c r="AT84" s="69">
        <v>50.071688537199165</v>
      </c>
      <c r="AU84" s="70">
        <v>221.13576855121028</v>
      </c>
      <c r="AV84" s="69">
        <v>585.44437575353982</v>
      </c>
      <c r="AW84" s="69">
        <v>413.01059255329403</v>
      </c>
      <c r="AX84" s="69">
        <v>757.8781589537856</v>
      </c>
      <c r="AY84" s="72">
        <v>557.28486025188295</v>
      </c>
      <c r="AZ84" s="69">
        <v>435.8048782945981</v>
      </c>
      <c r="BA84" s="70">
        <v>678.7648422091678</v>
      </c>
      <c r="BB84" s="69">
        <v>459.31961366286453</v>
      </c>
      <c r="BC84" s="69">
        <v>341.35651155985062</v>
      </c>
      <c r="BD84" s="69">
        <v>577.28271576587838</v>
      </c>
      <c r="BE84" s="72">
        <v>498.19068948353561</v>
      </c>
      <c r="BF84" s="69">
        <v>352.76672691854833</v>
      </c>
      <c r="BG84" s="70">
        <v>643.61465204852288</v>
      </c>
      <c r="BH84" s="69">
        <v>164.84293781265893</v>
      </c>
      <c r="BI84" s="69">
        <v>85.217677626850389</v>
      </c>
      <c r="BJ84" s="69">
        <v>244.46819799846747</v>
      </c>
      <c r="BK84" s="72">
        <v>219.16582574353743</v>
      </c>
      <c r="BL84" s="69">
        <v>160.71591624243257</v>
      </c>
      <c r="BM84" s="70">
        <v>277.61573524464228</v>
      </c>
      <c r="BN84" s="69">
        <v>416.37677745773362</v>
      </c>
      <c r="BO84" s="69">
        <v>364.76486880552648</v>
      </c>
      <c r="BP84" s="70">
        <v>467.98868610994077</v>
      </c>
    </row>
    <row r="85" spans="1:68" x14ac:dyDescent="0.2">
      <c r="A85" s="67" t="s">
        <v>134</v>
      </c>
      <c r="B85" s="71">
        <v>27</v>
      </c>
      <c r="C85" s="69">
        <v>11064.485500000001</v>
      </c>
      <c r="D85" s="69">
        <v>10425.802749381262</v>
      </c>
      <c r="E85" s="70">
        <v>11703.168250618739</v>
      </c>
      <c r="F85" s="72">
        <v>9769.43</v>
      </c>
      <c r="G85" s="69">
        <v>9108.3723540242881</v>
      </c>
      <c r="H85" s="70">
        <v>10430.487645975712</v>
      </c>
      <c r="I85" s="72">
        <v>1295.0554999999999</v>
      </c>
      <c r="J85" s="69">
        <v>1129.6234156982885</v>
      </c>
      <c r="K85" s="70">
        <v>1460.4875843017114</v>
      </c>
      <c r="M85" s="67" t="s">
        <v>134</v>
      </c>
      <c r="N85" s="68">
        <f t="shared" si="2"/>
        <v>27</v>
      </c>
      <c r="O85" s="72">
        <v>1460.46</v>
      </c>
      <c r="P85" s="69">
        <v>1302.5847186877113</v>
      </c>
      <c r="Q85" s="70">
        <v>1618.3352813122888</v>
      </c>
      <c r="R85" s="69">
        <v>581.87440000000004</v>
      </c>
      <c r="S85" s="69">
        <v>497.91271210916852</v>
      </c>
      <c r="T85" s="69">
        <v>665.83608789083155</v>
      </c>
      <c r="U85" s="72">
        <v>1715.99</v>
      </c>
      <c r="V85" s="69">
        <v>1580.4907853262732</v>
      </c>
      <c r="W85" s="70">
        <v>1851.4892146737268</v>
      </c>
      <c r="X85" s="69">
        <v>1766.05</v>
      </c>
      <c r="Y85" s="69">
        <v>1565.9156603074614</v>
      </c>
      <c r="Z85" s="69">
        <v>1966.1843396925385</v>
      </c>
      <c r="AA85" s="72">
        <v>1195.06</v>
      </c>
      <c r="AB85" s="69">
        <v>1066.2022840740201</v>
      </c>
      <c r="AC85" s="70">
        <v>1323.9177159259798</v>
      </c>
      <c r="AD85" s="69">
        <v>869.8066</v>
      </c>
      <c r="AE85" s="69">
        <v>775.33276848492847</v>
      </c>
      <c r="AF85" s="69">
        <v>964.28043151507154</v>
      </c>
      <c r="AG85" s="72">
        <v>330.18939999999998</v>
      </c>
      <c r="AH85" s="69">
        <v>279.85074743979249</v>
      </c>
      <c r="AI85" s="70">
        <v>380.52805256020747</v>
      </c>
      <c r="AJ85" s="69">
        <v>720.60130000000004</v>
      </c>
      <c r="AK85" s="69">
        <v>602.95205282839902</v>
      </c>
      <c r="AL85" s="69">
        <v>838.25054717160106</v>
      </c>
      <c r="AM85" s="72">
        <v>1129.3900000000001</v>
      </c>
      <c r="AN85" s="69">
        <v>1007.4791618584024</v>
      </c>
      <c r="AO85" s="70">
        <v>1251.3008381415978</v>
      </c>
      <c r="AQ85" s="67" t="s">
        <v>134</v>
      </c>
      <c r="AR85" s="68">
        <f t="shared" si="3"/>
        <v>27</v>
      </c>
      <c r="AS85" s="72">
        <v>122.49013716270115</v>
      </c>
      <c r="AT85" s="69">
        <v>36.365809938356094</v>
      </c>
      <c r="AU85" s="70">
        <v>208.61446438704621</v>
      </c>
      <c r="AV85" s="69">
        <v>564.46999103532073</v>
      </c>
      <c r="AW85" s="69">
        <v>390.84214856069514</v>
      </c>
      <c r="AX85" s="69">
        <v>738.09783350994633</v>
      </c>
      <c r="AY85" s="72">
        <v>484.0332282344857</v>
      </c>
      <c r="AZ85" s="69">
        <v>361.7120288752771</v>
      </c>
      <c r="BA85" s="70">
        <v>606.35442759369437</v>
      </c>
      <c r="BB85" s="69">
        <v>430.9959552967905</v>
      </c>
      <c r="BC85" s="69">
        <v>312.21598927368763</v>
      </c>
      <c r="BD85" s="69">
        <v>549.77592131989331</v>
      </c>
      <c r="BE85" s="72">
        <v>444.58576267191205</v>
      </c>
      <c r="BF85" s="69">
        <v>298.15477684271826</v>
      </c>
      <c r="BG85" s="70">
        <v>591.01674850110589</v>
      </c>
      <c r="BH85" s="69">
        <v>144.48538637416931</v>
      </c>
      <c r="BI85" s="69">
        <v>64.308741890949847</v>
      </c>
      <c r="BJ85" s="69">
        <v>224.66203085738877</v>
      </c>
      <c r="BK85" s="72">
        <v>216.82916226458661</v>
      </c>
      <c r="BL85" s="69">
        <v>157.97450228343573</v>
      </c>
      <c r="BM85" s="70">
        <v>275.68382224573753</v>
      </c>
      <c r="BN85" s="69">
        <v>391.83492718173318</v>
      </c>
      <c r="BO85" s="69">
        <v>340.0891757552032</v>
      </c>
      <c r="BP85" s="70">
        <v>443.58067860826316</v>
      </c>
    </row>
    <row r="86" spans="1:68" x14ac:dyDescent="0.2">
      <c r="A86" s="67" t="s">
        <v>135</v>
      </c>
      <c r="B86" s="71">
        <v>28</v>
      </c>
      <c r="C86" s="69">
        <v>10762.731000000002</v>
      </c>
      <c r="D86" s="69">
        <v>10124.048249381263</v>
      </c>
      <c r="E86" s="70">
        <v>11401.41375061874</v>
      </c>
      <c r="F86" s="72">
        <v>9619.630000000001</v>
      </c>
      <c r="G86" s="69">
        <v>8958.5723540242889</v>
      </c>
      <c r="H86" s="70">
        <v>10280.687645975713</v>
      </c>
      <c r="I86" s="72">
        <v>1143.1010000000001</v>
      </c>
      <c r="J86" s="69">
        <v>977.66891569828874</v>
      </c>
      <c r="K86" s="70">
        <v>1308.5330843017116</v>
      </c>
      <c r="M86" s="67" t="s">
        <v>135</v>
      </c>
      <c r="N86" s="68">
        <f t="shared" si="2"/>
        <v>28</v>
      </c>
      <c r="O86" s="72">
        <v>1439.88</v>
      </c>
      <c r="P86" s="69">
        <v>1282.0047186877114</v>
      </c>
      <c r="Q86" s="70">
        <v>1597.7552813122888</v>
      </c>
      <c r="R86" s="69">
        <v>573.67240000000004</v>
      </c>
      <c r="S86" s="69">
        <v>489.71071210916853</v>
      </c>
      <c r="T86" s="69">
        <v>657.63408789083155</v>
      </c>
      <c r="U86" s="72">
        <v>1691.81</v>
      </c>
      <c r="V86" s="69">
        <v>1556.3107853262732</v>
      </c>
      <c r="W86" s="70">
        <v>1827.3092146737267</v>
      </c>
      <c r="X86" s="69">
        <v>1779.85</v>
      </c>
      <c r="Y86" s="69">
        <v>1579.7156603074613</v>
      </c>
      <c r="Z86" s="69">
        <v>1979.9843396925385</v>
      </c>
      <c r="AA86" s="72">
        <v>1178.21</v>
      </c>
      <c r="AB86" s="69">
        <v>1049.3522840740202</v>
      </c>
      <c r="AC86" s="70">
        <v>1307.0677159259799</v>
      </c>
      <c r="AD86" s="69">
        <v>857.54600000000005</v>
      </c>
      <c r="AE86" s="69">
        <v>763.07216848492851</v>
      </c>
      <c r="AF86" s="69">
        <v>952.01983151507159</v>
      </c>
      <c r="AG86" s="72">
        <v>307.1669</v>
      </c>
      <c r="AH86" s="69">
        <v>256.82824743979256</v>
      </c>
      <c r="AI86" s="70">
        <v>357.50555256020743</v>
      </c>
      <c r="AJ86" s="69">
        <v>710.44380000000001</v>
      </c>
      <c r="AK86" s="69">
        <v>592.79455282839899</v>
      </c>
      <c r="AL86" s="69">
        <v>828.09304717160103</v>
      </c>
      <c r="AM86" s="72">
        <v>1081.06</v>
      </c>
      <c r="AN86" s="69">
        <v>959.14916185840229</v>
      </c>
      <c r="AO86" s="70">
        <v>1202.9708381415976</v>
      </c>
      <c r="AQ86" s="67" t="s">
        <v>135</v>
      </c>
      <c r="AR86" s="68">
        <f t="shared" si="3"/>
        <v>28</v>
      </c>
      <c r="AS86" s="72">
        <v>119.28286129189202</v>
      </c>
      <c r="AT86" s="69">
        <v>32.566734034139614</v>
      </c>
      <c r="AU86" s="70">
        <v>205.99898854964442</v>
      </c>
      <c r="AV86" s="69">
        <v>572.80243494272656</v>
      </c>
      <c r="AW86" s="69">
        <v>397.98151536330954</v>
      </c>
      <c r="AX86" s="69">
        <v>747.62335452214359</v>
      </c>
      <c r="AY86" s="72">
        <v>490.74921291402683</v>
      </c>
      <c r="AZ86" s="69">
        <v>367.58748809354358</v>
      </c>
      <c r="BA86" s="70">
        <v>613.91093773451007</v>
      </c>
      <c r="BB86" s="69">
        <v>431.86960926664648</v>
      </c>
      <c r="BC86" s="69">
        <v>312.27345123222619</v>
      </c>
      <c r="BD86" s="69">
        <v>551.46576730106676</v>
      </c>
      <c r="BE86" s="72">
        <v>453.59706068816763</v>
      </c>
      <c r="BF86" s="69">
        <v>306.15987991849136</v>
      </c>
      <c r="BG86" s="70">
        <v>601.0342414578439</v>
      </c>
      <c r="BH86" s="69">
        <v>126.79500999043535</v>
      </c>
      <c r="BI86" s="69">
        <v>46.067434749172804</v>
      </c>
      <c r="BJ86" s="69">
        <v>207.52258523169789</v>
      </c>
      <c r="BK86" s="72">
        <v>197.33523253677825</v>
      </c>
      <c r="BL86" s="69">
        <v>138.07615500177764</v>
      </c>
      <c r="BM86" s="70">
        <v>256.59431007177886</v>
      </c>
      <c r="BN86" s="69">
        <v>389.36215664970638</v>
      </c>
      <c r="BO86" s="69">
        <v>337.47959553919856</v>
      </c>
      <c r="BP86" s="70">
        <v>441.2447177602142</v>
      </c>
    </row>
    <row r="87" spans="1:68" x14ac:dyDescent="0.2">
      <c r="A87" s="67" t="s">
        <v>136</v>
      </c>
      <c r="B87" s="71">
        <v>29</v>
      </c>
      <c r="C87" s="69">
        <v>10475.8807</v>
      </c>
      <c r="D87" s="69">
        <v>9837.1979493812614</v>
      </c>
      <c r="E87" s="70">
        <v>11114.563450618738</v>
      </c>
      <c r="F87" s="72">
        <v>9409.6299999999992</v>
      </c>
      <c r="G87" s="69">
        <v>8748.5723540242871</v>
      </c>
      <c r="H87" s="70">
        <v>10070.687645975711</v>
      </c>
      <c r="I87" s="72">
        <v>1066.2507000000001</v>
      </c>
      <c r="J87" s="69">
        <v>900.81861569828868</v>
      </c>
      <c r="K87" s="70">
        <v>1231.6827843017115</v>
      </c>
      <c r="M87" s="67" t="s">
        <v>136</v>
      </c>
      <c r="N87" s="68">
        <f t="shared" si="2"/>
        <v>29</v>
      </c>
      <c r="O87" s="72">
        <v>1403.36</v>
      </c>
      <c r="P87" s="69">
        <v>1245.4847186877112</v>
      </c>
      <c r="Q87" s="70">
        <v>1561.2352813122886</v>
      </c>
      <c r="R87" s="69">
        <v>559.12220000000002</v>
      </c>
      <c r="S87" s="69">
        <v>475.16051210916851</v>
      </c>
      <c r="T87" s="69">
        <v>643.08388789083153</v>
      </c>
      <c r="U87" s="72">
        <v>1648.9</v>
      </c>
      <c r="V87" s="69">
        <v>1513.4007853262733</v>
      </c>
      <c r="W87" s="70">
        <v>1784.3992146737269</v>
      </c>
      <c r="X87" s="69">
        <v>1766.12</v>
      </c>
      <c r="Y87" s="69">
        <v>1565.9856603074613</v>
      </c>
      <c r="Z87" s="69">
        <v>1966.2543396925385</v>
      </c>
      <c r="AA87" s="72">
        <v>1148.33</v>
      </c>
      <c r="AB87" s="69">
        <v>1019.4722840740201</v>
      </c>
      <c r="AC87" s="70">
        <v>1277.1877159259798</v>
      </c>
      <c r="AD87" s="69">
        <v>835.79579999999999</v>
      </c>
      <c r="AE87" s="69">
        <v>741.32196848492845</v>
      </c>
      <c r="AF87" s="69">
        <v>930.26963151507152</v>
      </c>
      <c r="AG87" s="72">
        <v>289.42660000000001</v>
      </c>
      <c r="AH87" s="69">
        <v>239.08794743979254</v>
      </c>
      <c r="AI87" s="70">
        <v>339.7652525602075</v>
      </c>
      <c r="AJ87" s="69">
        <v>692.42460000000005</v>
      </c>
      <c r="AK87" s="69">
        <v>574.77535282839904</v>
      </c>
      <c r="AL87" s="69">
        <v>810.07384717160107</v>
      </c>
      <c r="AM87" s="72">
        <v>1066.1600000000001</v>
      </c>
      <c r="AN87" s="69">
        <v>944.24916185840243</v>
      </c>
      <c r="AO87" s="70">
        <v>1188.0708381415977</v>
      </c>
      <c r="AQ87" s="67" t="s">
        <v>136</v>
      </c>
      <c r="AR87" s="68">
        <f t="shared" si="3"/>
        <v>29</v>
      </c>
      <c r="AS87" s="72">
        <v>113.50779077086101</v>
      </c>
      <c r="AT87" s="69">
        <v>26.200330063397828</v>
      </c>
      <c r="AU87" s="70">
        <v>200.81525147832417</v>
      </c>
      <c r="AV87" s="69">
        <v>527.72633920411158</v>
      </c>
      <c r="AW87" s="69">
        <v>351.71328315912996</v>
      </c>
      <c r="AX87" s="69">
        <v>703.73939524909315</v>
      </c>
      <c r="AY87" s="72">
        <v>452.9983588387289</v>
      </c>
      <c r="AZ87" s="69">
        <v>328.99677123938852</v>
      </c>
      <c r="BA87" s="70">
        <v>576.99994643806929</v>
      </c>
      <c r="BB87" s="69">
        <v>420.82210039157565</v>
      </c>
      <c r="BC87" s="69">
        <v>300.41039384341195</v>
      </c>
      <c r="BD87" s="69">
        <v>541.23380693973934</v>
      </c>
      <c r="BE87" s="72">
        <v>430.32186760218468</v>
      </c>
      <c r="BF87" s="69">
        <v>281.87928519065446</v>
      </c>
      <c r="BG87" s="70">
        <v>578.76445001371485</v>
      </c>
      <c r="BH87" s="69">
        <v>133.57222253112474</v>
      </c>
      <c r="BI87" s="69">
        <v>52.294150893588522</v>
      </c>
      <c r="BJ87" s="69">
        <v>214.85029416866095</v>
      </c>
      <c r="BK87" s="72">
        <v>219.14126525884086</v>
      </c>
      <c r="BL87" s="69">
        <v>159.47808901863291</v>
      </c>
      <c r="BM87" s="70">
        <v>278.80444149904878</v>
      </c>
      <c r="BN87" s="69">
        <v>406.79367466959866</v>
      </c>
      <c r="BO87" s="69">
        <v>354.77131984272518</v>
      </c>
      <c r="BP87" s="70">
        <v>458.81602949647214</v>
      </c>
    </row>
    <row r="88" spans="1:68" x14ac:dyDescent="0.2">
      <c r="A88" s="67" t="s">
        <v>137</v>
      </c>
      <c r="B88" s="71">
        <v>30</v>
      </c>
      <c r="C88" s="69">
        <v>10085.305099999998</v>
      </c>
      <c r="D88" s="69">
        <v>9446.6223493812595</v>
      </c>
      <c r="E88" s="70">
        <v>10723.987850618736</v>
      </c>
      <c r="F88" s="72">
        <v>8973.9399999999987</v>
      </c>
      <c r="G88" s="69">
        <v>8312.8823540242865</v>
      </c>
      <c r="H88" s="70">
        <v>9634.9976459757108</v>
      </c>
      <c r="I88" s="72">
        <v>1111.3651</v>
      </c>
      <c r="J88" s="69">
        <v>945.93301569828861</v>
      </c>
      <c r="K88" s="70">
        <v>1276.7971843017115</v>
      </c>
      <c r="M88" s="67" t="s">
        <v>137</v>
      </c>
      <c r="N88" s="68">
        <f t="shared" si="2"/>
        <v>30</v>
      </c>
      <c r="O88" s="72">
        <v>1341.3</v>
      </c>
      <c r="P88" s="69">
        <v>1183.4247186877112</v>
      </c>
      <c r="Q88" s="70">
        <v>1499.1752813122887</v>
      </c>
      <c r="R88" s="69">
        <v>534.3981</v>
      </c>
      <c r="S88" s="69">
        <v>450.43641210916849</v>
      </c>
      <c r="T88" s="69">
        <v>618.35978789083151</v>
      </c>
      <c r="U88" s="72">
        <v>1575.98</v>
      </c>
      <c r="V88" s="69">
        <v>1440.4807853262732</v>
      </c>
      <c r="W88" s="70">
        <v>1711.4792146737268</v>
      </c>
      <c r="X88" s="69">
        <v>1673.5</v>
      </c>
      <c r="Y88" s="69">
        <v>1473.3656603074614</v>
      </c>
      <c r="Z88" s="69">
        <v>1873.6343396925386</v>
      </c>
      <c r="AA88" s="72">
        <v>1097.55</v>
      </c>
      <c r="AB88" s="69">
        <v>968.69228407402011</v>
      </c>
      <c r="AC88" s="70">
        <v>1226.4077159259798</v>
      </c>
      <c r="AD88" s="69">
        <v>798.8374</v>
      </c>
      <c r="AE88" s="69">
        <v>704.36356848492846</v>
      </c>
      <c r="AF88" s="69">
        <v>893.31123151507154</v>
      </c>
      <c r="AG88" s="72">
        <v>289.89409999999998</v>
      </c>
      <c r="AH88" s="69">
        <v>239.55544743979252</v>
      </c>
      <c r="AI88" s="70">
        <v>340.23275256020747</v>
      </c>
      <c r="AJ88" s="69">
        <v>661.80589999999995</v>
      </c>
      <c r="AK88" s="69">
        <v>544.15665282839893</v>
      </c>
      <c r="AL88" s="69">
        <v>779.45514717160097</v>
      </c>
      <c r="AM88" s="72">
        <v>1000.67</v>
      </c>
      <c r="AN88" s="69">
        <v>878.75916185840231</v>
      </c>
      <c r="AO88" s="70">
        <v>1122.5808381415975</v>
      </c>
      <c r="AQ88" s="67" t="s">
        <v>137</v>
      </c>
      <c r="AR88" s="68">
        <f t="shared" si="3"/>
        <v>30</v>
      </c>
      <c r="AS88" s="72">
        <v>107.06883276258944</v>
      </c>
      <c r="AT88" s="69">
        <v>19.170485150880069</v>
      </c>
      <c r="AU88" s="70">
        <v>194.96718037429881</v>
      </c>
      <c r="AV88" s="69">
        <v>550.31692391877618</v>
      </c>
      <c r="AW88" s="69">
        <v>373.11263165010217</v>
      </c>
      <c r="AX88" s="69">
        <v>727.52121618745014</v>
      </c>
      <c r="AY88" s="72">
        <v>444.7963574896234</v>
      </c>
      <c r="AZ88" s="69">
        <v>319.95554133381762</v>
      </c>
      <c r="BA88" s="70">
        <v>569.63717364542924</v>
      </c>
      <c r="BB88" s="69">
        <v>438.43057007447328</v>
      </c>
      <c r="BC88" s="69">
        <v>317.20393087404011</v>
      </c>
      <c r="BD88" s="69">
        <v>559.65720927490645</v>
      </c>
      <c r="BE88" s="72">
        <v>454.02006317583596</v>
      </c>
      <c r="BF88" s="69">
        <v>304.57283835151873</v>
      </c>
      <c r="BG88" s="70">
        <v>603.46728800015319</v>
      </c>
      <c r="BH88" s="69">
        <v>130.14713638734412</v>
      </c>
      <c r="BI88" s="69">
        <v>48.318984060897222</v>
      </c>
      <c r="BJ88" s="69">
        <v>211.97528871379103</v>
      </c>
      <c r="BK88" s="72">
        <v>206.37837995067329</v>
      </c>
      <c r="BL88" s="69">
        <v>146.31141016040215</v>
      </c>
      <c r="BM88" s="70">
        <v>266.44534974094444</v>
      </c>
      <c r="BN88" s="69">
        <v>384.07063980320459</v>
      </c>
      <c r="BO88" s="69">
        <v>331.9054907985273</v>
      </c>
      <c r="BP88" s="70">
        <v>436.23578880788187</v>
      </c>
    </row>
    <row r="89" spans="1:68" x14ac:dyDescent="0.2">
      <c r="A89" s="67" t="s">
        <v>138</v>
      </c>
      <c r="B89" s="71">
        <v>31</v>
      </c>
      <c r="C89" s="69">
        <v>10520.2462</v>
      </c>
      <c r="D89" s="69">
        <v>9881.5634493812613</v>
      </c>
      <c r="E89" s="70">
        <v>11158.928950618738</v>
      </c>
      <c r="F89" s="72">
        <v>9218.64</v>
      </c>
      <c r="G89" s="69">
        <v>8557.5823540242873</v>
      </c>
      <c r="H89" s="70">
        <v>9879.6976459757116</v>
      </c>
      <c r="I89" s="72">
        <v>1301.6061999999999</v>
      </c>
      <c r="J89" s="69">
        <v>1136.1741156982885</v>
      </c>
      <c r="K89" s="70">
        <v>1467.0382843017114</v>
      </c>
      <c r="M89" s="67" t="s">
        <v>138</v>
      </c>
      <c r="N89" s="68">
        <f t="shared" si="2"/>
        <v>31</v>
      </c>
      <c r="O89" s="72">
        <v>1376.06</v>
      </c>
      <c r="P89" s="69">
        <v>1218.1847186877112</v>
      </c>
      <c r="Q89" s="70">
        <v>1533.9352813122887</v>
      </c>
      <c r="R89" s="69">
        <v>548.24670000000003</v>
      </c>
      <c r="S89" s="69">
        <v>464.28501210916852</v>
      </c>
      <c r="T89" s="69">
        <v>632.20838789083155</v>
      </c>
      <c r="U89" s="72">
        <v>1616.82</v>
      </c>
      <c r="V89" s="69">
        <v>1481.3207853262732</v>
      </c>
      <c r="W89" s="70">
        <v>1752.3192146737267</v>
      </c>
      <c r="X89" s="69">
        <v>1720.99</v>
      </c>
      <c r="Y89" s="69">
        <v>1520.8556603074614</v>
      </c>
      <c r="Z89" s="69">
        <v>1921.1243396925386</v>
      </c>
      <c r="AA89" s="72">
        <v>1125.99</v>
      </c>
      <c r="AB89" s="69">
        <v>997.13228407402016</v>
      </c>
      <c r="AC89" s="70">
        <v>1254.8477159259799</v>
      </c>
      <c r="AD89" s="69">
        <v>819.53869999999995</v>
      </c>
      <c r="AE89" s="69">
        <v>725.06486848492841</v>
      </c>
      <c r="AF89" s="69">
        <v>914.01253151507149</v>
      </c>
      <c r="AG89" s="72">
        <v>309.64319999999998</v>
      </c>
      <c r="AH89" s="69">
        <v>259.30454743979249</v>
      </c>
      <c r="AI89" s="70">
        <v>359.98185256020747</v>
      </c>
      <c r="AJ89" s="69">
        <v>678.95619999999997</v>
      </c>
      <c r="AK89" s="69">
        <v>561.30695282839895</v>
      </c>
      <c r="AL89" s="69">
        <v>796.60544717160099</v>
      </c>
      <c r="AM89" s="72">
        <v>1022.39</v>
      </c>
      <c r="AN89" s="69">
        <v>900.47916185840234</v>
      </c>
      <c r="AO89" s="70">
        <v>1144.3008381415975</v>
      </c>
      <c r="AQ89" s="67" t="s">
        <v>138</v>
      </c>
      <c r="AR89" s="68">
        <f t="shared" si="3"/>
        <v>31</v>
      </c>
      <c r="AS89" s="72">
        <v>120.09632169473232</v>
      </c>
      <c r="AT89" s="69">
        <v>31.607514228200188</v>
      </c>
      <c r="AU89" s="70">
        <v>208.58512916126446</v>
      </c>
      <c r="AV89" s="69">
        <v>547.86262247369393</v>
      </c>
      <c r="AW89" s="69">
        <v>369.46795491890941</v>
      </c>
      <c r="AX89" s="69">
        <v>726.25729002847845</v>
      </c>
      <c r="AY89" s="72">
        <v>462.50688362400939</v>
      </c>
      <c r="AZ89" s="69">
        <v>336.82744544417034</v>
      </c>
      <c r="BA89" s="70">
        <v>588.1863218038485</v>
      </c>
      <c r="BB89" s="69">
        <v>411.78036597355009</v>
      </c>
      <c r="BC89" s="69">
        <v>289.73938309399409</v>
      </c>
      <c r="BD89" s="69">
        <v>533.82134885310609</v>
      </c>
      <c r="BE89" s="72">
        <v>459.29145670741485</v>
      </c>
      <c r="BF89" s="69">
        <v>308.84031555166388</v>
      </c>
      <c r="BG89" s="70">
        <v>609.74259786316588</v>
      </c>
      <c r="BH89" s="69">
        <v>125.3126535128914</v>
      </c>
      <c r="BI89" s="69">
        <v>42.934818055237926</v>
      </c>
      <c r="BJ89" s="69">
        <v>207.69048897054489</v>
      </c>
      <c r="BK89" s="72">
        <v>215.76494572151304</v>
      </c>
      <c r="BL89" s="69">
        <v>155.29447421334064</v>
      </c>
      <c r="BM89" s="70">
        <v>276.23541722968548</v>
      </c>
      <c r="BN89" s="69">
        <v>373.05946200462733</v>
      </c>
      <c r="BO89" s="69">
        <v>320.74850262546789</v>
      </c>
      <c r="BP89" s="70">
        <v>425.37042138378678</v>
      </c>
    </row>
    <row r="90" spans="1:68" x14ac:dyDescent="0.2">
      <c r="A90" s="67" t="s">
        <v>139</v>
      </c>
      <c r="B90" s="71">
        <v>32</v>
      </c>
      <c r="C90" s="69">
        <v>10447.6059</v>
      </c>
      <c r="D90" s="69">
        <v>9808.9231493812622</v>
      </c>
      <c r="E90" s="70">
        <v>11086.288650618739</v>
      </c>
      <c r="F90" s="72">
        <v>9250.02</v>
      </c>
      <c r="G90" s="69">
        <v>8588.9623540242883</v>
      </c>
      <c r="H90" s="70">
        <v>9911.0776459757126</v>
      </c>
      <c r="I90" s="72">
        <v>1197.5859</v>
      </c>
      <c r="J90" s="69">
        <v>1032.1538156982886</v>
      </c>
      <c r="K90" s="70">
        <v>1363.0179843017115</v>
      </c>
      <c r="M90" s="67" t="s">
        <v>139</v>
      </c>
      <c r="N90" s="68">
        <f t="shared" si="2"/>
        <v>32</v>
      </c>
      <c r="O90" s="72">
        <v>1370.43</v>
      </c>
      <c r="P90" s="69">
        <v>1212.5547186877113</v>
      </c>
      <c r="Q90" s="70">
        <v>1528.3052813122888</v>
      </c>
      <c r="R90" s="69">
        <v>546.00469999999996</v>
      </c>
      <c r="S90" s="69">
        <v>462.04301210916844</v>
      </c>
      <c r="T90" s="69">
        <v>629.96638789083147</v>
      </c>
      <c r="U90" s="72">
        <v>1610.21</v>
      </c>
      <c r="V90" s="69">
        <v>1474.7107853262733</v>
      </c>
      <c r="W90" s="70">
        <v>1745.7092146737268</v>
      </c>
      <c r="X90" s="69">
        <v>1754.39</v>
      </c>
      <c r="Y90" s="69">
        <v>1554.2556603074615</v>
      </c>
      <c r="Z90" s="69">
        <v>1954.5243396925387</v>
      </c>
      <c r="AA90" s="72">
        <v>1121.3900000000001</v>
      </c>
      <c r="AB90" s="69">
        <v>992.53228407402025</v>
      </c>
      <c r="AC90" s="70">
        <v>1250.2477159259799</v>
      </c>
      <c r="AD90" s="69">
        <v>816.18719999999996</v>
      </c>
      <c r="AE90" s="69">
        <v>721.71336848492842</v>
      </c>
      <c r="AF90" s="69">
        <v>910.6610315150715</v>
      </c>
      <c r="AG90" s="72">
        <v>314.72309999999999</v>
      </c>
      <c r="AH90" s="69">
        <v>264.38444743979255</v>
      </c>
      <c r="AI90" s="70">
        <v>365.06175256020742</v>
      </c>
      <c r="AJ90" s="69">
        <v>676.17960000000005</v>
      </c>
      <c r="AK90" s="69">
        <v>558.53035282839903</v>
      </c>
      <c r="AL90" s="69">
        <v>793.82884717160107</v>
      </c>
      <c r="AM90" s="72">
        <v>1040.51</v>
      </c>
      <c r="AN90" s="69">
        <v>918.59916185840234</v>
      </c>
      <c r="AO90" s="70">
        <v>1162.4208381415976</v>
      </c>
      <c r="AQ90" s="67" t="s">
        <v>139</v>
      </c>
      <c r="AR90" s="68">
        <f t="shared" si="3"/>
        <v>32</v>
      </c>
      <c r="AS90" s="72">
        <v>115.96575721399338</v>
      </c>
      <c r="AT90" s="69">
        <v>26.886897969272468</v>
      </c>
      <c r="AU90" s="70">
        <v>205.0446164587143</v>
      </c>
      <c r="AV90" s="69">
        <v>554.71777516234431</v>
      </c>
      <c r="AW90" s="69">
        <v>375.13355500962348</v>
      </c>
      <c r="AX90" s="69">
        <v>734.30199531506514</v>
      </c>
      <c r="AY90" s="72">
        <v>464.67728673228424</v>
      </c>
      <c r="AZ90" s="69">
        <v>338.15980611405172</v>
      </c>
      <c r="BA90" s="70">
        <v>591.19476735051671</v>
      </c>
      <c r="BB90" s="69">
        <v>454.95803740193782</v>
      </c>
      <c r="BC90" s="69">
        <v>332.10327364973045</v>
      </c>
      <c r="BD90" s="69">
        <v>577.81280115414518</v>
      </c>
      <c r="BE90" s="72">
        <v>413.09701090105716</v>
      </c>
      <c r="BF90" s="69">
        <v>261.64264723715951</v>
      </c>
      <c r="BG90" s="70">
        <v>564.55137456495481</v>
      </c>
      <c r="BH90" s="69">
        <v>126.9888364888741</v>
      </c>
      <c r="BI90" s="69">
        <v>44.06169779517559</v>
      </c>
      <c r="BJ90" s="69">
        <v>209.91597518257259</v>
      </c>
      <c r="BK90" s="72">
        <v>217.19518808232334</v>
      </c>
      <c r="BL90" s="69">
        <v>156.32149372300327</v>
      </c>
      <c r="BM90" s="70">
        <v>278.06888244164344</v>
      </c>
      <c r="BN90" s="69">
        <v>355.01313478093039</v>
      </c>
      <c r="BO90" s="69">
        <v>302.55333378876037</v>
      </c>
      <c r="BP90" s="70">
        <v>407.4729357731004</v>
      </c>
    </row>
    <row r="91" spans="1:68" x14ac:dyDescent="0.2">
      <c r="A91" s="67" t="s">
        <v>140</v>
      </c>
      <c r="B91" s="71">
        <v>33</v>
      </c>
      <c r="C91" s="69">
        <v>10123.539499999999</v>
      </c>
      <c r="D91" s="69">
        <v>9484.8567493812607</v>
      </c>
      <c r="E91" s="70">
        <v>10762.222250618737</v>
      </c>
      <c r="F91" s="72">
        <v>9118.9599999999991</v>
      </c>
      <c r="G91" s="69">
        <v>8457.902354024287</v>
      </c>
      <c r="H91" s="70">
        <v>9780.0176459757113</v>
      </c>
      <c r="I91" s="72">
        <v>1004.5795000000001</v>
      </c>
      <c r="J91" s="69">
        <v>839.14741569828868</v>
      </c>
      <c r="K91" s="70">
        <v>1170.0115843017115</v>
      </c>
      <c r="M91" s="67" t="s">
        <v>140</v>
      </c>
      <c r="N91" s="68">
        <f t="shared" si="2"/>
        <v>33</v>
      </c>
      <c r="O91" s="72">
        <v>1354.63</v>
      </c>
      <c r="P91" s="69">
        <v>1196.7547186877114</v>
      </c>
      <c r="Q91" s="70">
        <v>1512.5052813122888</v>
      </c>
      <c r="R91" s="69">
        <v>539.71079999999995</v>
      </c>
      <c r="S91" s="69">
        <v>455.74911210916844</v>
      </c>
      <c r="T91" s="69">
        <v>623.67248789083146</v>
      </c>
      <c r="U91" s="72">
        <v>1591.65</v>
      </c>
      <c r="V91" s="69">
        <v>1456.1507853262733</v>
      </c>
      <c r="W91" s="70">
        <v>1727.1492146737269</v>
      </c>
      <c r="X91" s="69">
        <v>1723.08</v>
      </c>
      <c r="Y91" s="69">
        <v>1522.9456603074614</v>
      </c>
      <c r="Z91" s="69">
        <v>1923.2143396925385</v>
      </c>
      <c r="AA91" s="72">
        <v>1108.46</v>
      </c>
      <c r="AB91" s="69">
        <v>979.60228407402019</v>
      </c>
      <c r="AC91" s="70">
        <v>1237.3177159259799</v>
      </c>
      <c r="AD91" s="69">
        <v>806.77890000000002</v>
      </c>
      <c r="AE91" s="69">
        <v>712.30506848492848</v>
      </c>
      <c r="AF91" s="69">
        <v>901.25273151507156</v>
      </c>
      <c r="AG91" s="72">
        <v>293.3811</v>
      </c>
      <c r="AH91" s="69">
        <v>243.04244743979254</v>
      </c>
      <c r="AI91" s="70">
        <v>343.71975256020744</v>
      </c>
      <c r="AJ91" s="69">
        <v>668.38520000000005</v>
      </c>
      <c r="AK91" s="69">
        <v>550.73595282839904</v>
      </c>
      <c r="AL91" s="69">
        <v>786.03444717160107</v>
      </c>
      <c r="AM91" s="72">
        <v>1032.8900000000001</v>
      </c>
      <c r="AN91" s="69">
        <v>910.97916185840245</v>
      </c>
      <c r="AO91" s="70">
        <v>1154.8008381415978</v>
      </c>
      <c r="AQ91" s="67" t="s">
        <v>140</v>
      </c>
      <c r="AR91" s="68">
        <f t="shared" si="3"/>
        <v>33</v>
      </c>
      <c r="AS91" s="72">
        <v>117.7990366899265</v>
      </c>
      <c r="AT91" s="69">
        <v>28.13051527600102</v>
      </c>
      <c r="AU91" s="70">
        <v>207.46755810385196</v>
      </c>
      <c r="AV91" s="69">
        <v>536.00556980067972</v>
      </c>
      <c r="AW91" s="69">
        <v>355.23258250715787</v>
      </c>
      <c r="AX91" s="69">
        <v>716.77855709420157</v>
      </c>
      <c r="AY91" s="72">
        <v>433.34366357400461</v>
      </c>
      <c r="AZ91" s="69">
        <v>305.98869387366909</v>
      </c>
      <c r="BA91" s="70">
        <v>560.69863327434018</v>
      </c>
      <c r="BB91" s="69">
        <v>429.24834001997834</v>
      </c>
      <c r="BC91" s="69">
        <v>305.58033273158895</v>
      </c>
      <c r="BD91" s="69">
        <v>552.91634730836779</v>
      </c>
      <c r="BE91" s="72">
        <v>393.08803241439654</v>
      </c>
      <c r="BF91" s="69">
        <v>240.63110866642549</v>
      </c>
      <c r="BG91" s="70">
        <v>545.54495616236761</v>
      </c>
      <c r="BH91" s="69">
        <v>112.83028340074677</v>
      </c>
      <c r="BI91" s="69">
        <v>29.354204173877349</v>
      </c>
      <c r="BJ91" s="69">
        <v>196.30636262761618</v>
      </c>
      <c r="BK91" s="72">
        <v>213.56306027497095</v>
      </c>
      <c r="BL91" s="69">
        <v>152.28640931104508</v>
      </c>
      <c r="BM91" s="70">
        <v>274.83971123889683</v>
      </c>
      <c r="BN91" s="69">
        <v>318.56141346027499</v>
      </c>
      <c r="BO91" s="69">
        <v>265.94972526714105</v>
      </c>
      <c r="BP91" s="70">
        <v>371.17310165340893</v>
      </c>
    </row>
    <row r="92" spans="1:68" x14ac:dyDescent="0.2">
      <c r="A92" s="67" t="s">
        <v>141</v>
      </c>
      <c r="B92" s="71">
        <v>34</v>
      </c>
      <c r="C92" s="69">
        <v>9962.7030999999988</v>
      </c>
      <c r="D92" s="69">
        <v>9324.0203493812605</v>
      </c>
      <c r="E92" s="70">
        <v>10601.385850618737</v>
      </c>
      <c r="F92" s="72">
        <v>8904.98</v>
      </c>
      <c r="G92" s="69">
        <v>8243.9223540242874</v>
      </c>
      <c r="H92" s="70">
        <v>9566.0376459757117</v>
      </c>
      <c r="I92" s="72">
        <v>1057.7230999999999</v>
      </c>
      <c r="J92" s="69">
        <v>892.29101569828856</v>
      </c>
      <c r="K92" s="70">
        <v>1223.1551843017114</v>
      </c>
      <c r="M92" s="67" t="s">
        <v>141</v>
      </c>
      <c r="N92" s="68">
        <f t="shared" si="2"/>
        <v>34</v>
      </c>
      <c r="O92" s="72">
        <v>1322.02</v>
      </c>
      <c r="P92" s="69">
        <v>1164.1447186877112</v>
      </c>
      <c r="Q92" s="70">
        <v>1479.8952813122887</v>
      </c>
      <c r="R92" s="69">
        <v>526.71680000000003</v>
      </c>
      <c r="S92" s="69">
        <v>442.75511210916852</v>
      </c>
      <c r="T92" s="69">
        <v>610.67848789083155</v>
      </c>
      <c r="U92" s="72">
        <v>1553.33</v>
      </c>
      <c r="V92" s="69">
        <v>1417.8307853262731</v>
      </c>
      <c r="W92" s="70">
        <v>1688.8292146737267</v>
      </c>
      <c r="X92" s="69">
        <v>1709.1</v>
      </c>
      <c r="Y92" s="69">
        <v>1508.9656603074613</v>
      </c>
      <c r="Z92" s="69">
        <v>1909.2343396925385</v>
      </c>
      <c r="AA92" s="72">
        <v>1081.77</v>
      </c>
      <c r="AB92" s="69">
        <v>952.91228407402014</v>
      </c>
      <c r="AC92" s="70">
        <v>1210.6277159259798</v>
      </c>
      <c r="AD92" s="69">
        <v>787.35500000000002</v>
      </c>
      <c r="AE92" s="69">
        <v>692.88116848492848</v>
      </c>
      <c r="AF92" s="69">
        <v>881.82883151507156</v>
      </c>
      <c r="AG92" s="72">
        <v>282.2663</v>
      </c>
      <c r="AH92" s="69">
        <v>231.92764743979254</v>
      </c>
      <c r="AI92" s="70">
        <v>332.60495256020749</v>
      </c>
      <c r="AJ92" s="69">
        <v>652.29319999999996</v>
      </c>
      <c r="AK92" s="69">
        <v>534.64395282839894</v>
      </c>
      <c r="AL92" s="69">
        <v>769.94244717160097</v>
      </c>
      <c r="AM92" s="72">
        <v>990.11810000000003</v>
      </c>
      <c r="AN92" s="69">
        <v>868.20726185840238</v>
      </c>
      <c r="AO92" s="70">
        <v>1112.0289381415976</v>
      </c>
      <c r="AQ92" s="67" t="s">
        <v>141</v>
      </c>
      <c r="AR92" s="68">
        <f t="shared" si="3"/>
        <v>34</v>
      </c>
      <c r="AS92" s="72">
        <v>108.59769189017469</v>
      </c>
      <c r="AT92" s="69">
        <v>18.339879936190925</v>
      </c>
      <c r="AU92" s="70">
        <v>198.85550384415845</v>
      </c>
      <c r="AV92" s="69">
        <v>538.66005297290769</v>
      </c>
      <c r="AW92" s="69">
        <v>356.69904774811653</v>
      </c>
      <c r="AX92" s="69">
        <v>720.62105819769886</v>
      </c>
      <c r="AY92" s="72">
        <v>431.9466576927897</v>
      </c>
      <c r="AZ92" s="69">
        <v>303.75472673012473</v>
      </c>
      <c r="BA92" s="70">
        <v>560.13858865545467</v>
      </c>
      <c r="BB92" s="69">
        <v>401.38151782860768</v>
      </c>
      <c r="BC92" s="69">
        <v>276.90077954327796</v>
      </c>
      <c r="BD92" s="69">
        <v>525.86225611393741</v>
      </c>
      <c r="BE92" s="72">
        <v>384.73147191772705</v>
      </c>
      <c r="BF92" s="69">
        <v>231.27261993993338</v>
      </c>
      <c r="BG92" s="70">
        <v>538.19032389552069</v>
      </c>
      <c r="BH92" s="69">
        <v>114.88105222586866</v>
      </c>
      <c r="BI92" s="69">
        <v>30.856378430538896</v>
      </c>
      <c r="BJ92" s="69">
        <v>198.9057260211984</v>
      </c>
      <c r="BK92" s="72">
        <v>209.85211879350382</v>
      </c>
      <c r="BL92" s="69">
        <v>148.17276518465746</v>
      </c>
      <c r="BM92" s="70">
        <v>271.53147240235018</v>
      </c>
      <c r="BN92" s="69">
        <v>366.90827638390834</v>
      </c>
      <c r="BO92" s="69">
        <v>314.14164174335377</v>
      </c>
      <c r="BP92" s="70">
        <v>419.67491102446292</v>
      </c>
    </row>
    <row r="93" spans="1:68" x14ac:dyDescent="0.2">
      <c r="A93" s="67" t="s">
        <v>142</v>
      </c>
      <c r="B93" s="71">
        <v>35</v>
      </c>
      <c r="C93" s="69">
        <v>9953.0131999999994</v>
      </c>
      <c r="D93" s="69">
        <v>9314.3304493812611</v>
      </c>
      <c r="E93" s="70">
        <v>10591.695950618738</v>
      </c>
      <c r="F93" s="72">
        <v>8748.0499999999993</v>
      </c>
      <c r="G93" s="69">
        <v>8086.9923540242871</v>
      </c>
      <c r="H93" s="70">
        <v>9409.1076459757114</v>
      </c>
      <c r="I93" s="72">
        <v>1204.9632000000001</v>
      </c>
      <c r="J93" s="69">
        <v>1039.5311156982887</v>
      </c>
      <c r="K93" s="70">
        <v>1370.3952843017116</v>
      </c>
      <c r="M93" s="67" t="s">
        <v>142</v>
      </c>
      <c r="N93" s="68">
        <f t="shared" si="2"/>
        <v>35</v>
      </c>
      <c r="O93" s="72">
        <v>1300.78</v>
      </c>
      <c r="P93" s="69">
        <v>1142.9047186877112</v>
      </c>
      <c r="Q93" s="70">
        <v>1458.6552813122887</v>
      </c>
      <c r="R93" s="69">
        <v>518.25379999999996</v>
      </c>
      <c r="S93" s="69">
        <v>434.29211210916844</v>
      </c>
      <c r="T93" s="69">
        <v>602.21548789083147</v>
      </c>
      <c r="U93" s="72">
        <v>1528.37</v>
      </c>
      <c r="V93" s="69">
        <v>1392.8707853262731</v>
      </c>
      <c r="W93" s="70">
        <v>1663.8692146737267</v>
      </c>
      <c r="X93" s="69">
        <v>1653.84</v>
      </c>
      <c r="Y93" s="69">
        <v>1453.7056603074614</v>
      </c>
      <c r="Z93" s="69">
        <v>1853.9743396925385</v>
      </c>
      <c r="AA93" s="72">
        <v>1064.3900000000001</v>
      </c>
      <c r="AB93" s="69">
        <v>935.53228407402025</v>
      </c>
      <c r="AC93" s="70">
        <v>1193.2477159259799</v>
      </c>
      <c r="AD93" s="69">
        <v>774.70420000000001</v>
      </c>
      <c r="AE93" s="69">
        <v>680.23036848492848</v>
      </c>
      <c r="AF93" s="69">
        <v>869.17803151507155</v>
      </c>
      <c r="AG93" s="72">
        <v>279.95999999999998</v>
      </c>
      <c r="AH93" s="69">
        <v>229.62134743979252</v>
      </c>
      <c r="AI93" s="70">
        <v>330.29865256020742</v>
      </c>
      <c r="AJ93" s="69">
        <v>641.81259999999997</v>
      </c>
      <c r="AK93" s="69">
        <v>524.16335282839896</v>
      </c>
      <c r="AL93" s="69">
        <v>759.46184717160099</v>
      </c>
      <c r="AM93" s="72">
        <v>985.93399999999997</v>
      </c>
      <c r="AN93" s="69">
        <v>864.02316185840232</v>
      </c>
      <c r="AO93" s="70">
        <v>1107.8448381415976</v>
      </c>
      <c r="AQ93" s="67" t="s">
        <v>142</v>
      </c>
      <c r="AR93" s="68">
        <f t="shared" si="3"/>
        <v>35</v>
      </c>
      <c r="AS93" s="72">
        <v>132.70466721321765</v>
      </c>
      <c r="AT93" s="69">
        <v>41.85791883971045</v>
      </c>
      <c r="AU93" s="70">
        <v>223.55141558672483</v>
      </c>
      <c r="AV93" s="69">
        <v>602.80753678396195</v>
      </c>
      <c r="AW93" s="69">
        <v>419.65922753982886</v>
      </c>
      <c r="AX93" s="69">
        <v>785.95584602809504</v>
      </c>
      <c r="AY93" s="72">
        <v>469.62588844684086</v>
      </c>
      <c r="AZ93" s="69">
        <v>340.59749917437949</v>
      </c>
      <c r="BA93" s="70">
        <v>598.65427771930217</v>
      </c>
      <c r="BB93" s="69">
        <v>422.09608793643241</v>
      </c>
      <c r="BC93" s="69">
        <v>296.80310704607723</v>
      </c>
      <c r="BD93" s="69">
        <v>547.38906882678759</v>
      </c>
      <c r="BE93" s="72">
        <v>454.03018559041055</v>
      </c>
      <c r="BF93" s="69">
        <v>299.57000746841504</v>
      </c>
      <c r="BG93" s="70">
        <v>608.49036371240607</v>
      </c>
      <c r="BH93" s="69">
        <v>109.84751261265258</v>
      </c>
      <c r="BI93" s="69">
        <v>25.274573914093438</v>
      </c>
      <c r="BJ93" s="69">
        <v>194.42045131121171</v>
      </c>
      <c r="BK93" s="72">
        <v>189.82967741431059</v>
      </c>
      <c r="BL93" s="69">
        <v>127.74786315539404</v>
      </c>
      <c r="BM93" s="70">
        <v>251.91149167322715</v>
      </c>
      <c r="BN93" s="69">
        <v>341.32331101013318</v>
      </c>
      <c r="BO93" s="69">
        <v>288.39865770608151</v>
      </c>
      <c r="BP93" s="70">
        <v>394.24796431418486</v>
      </c>
    </row>
    <row r="94" spans="1:68" x14ac:dyDescent="0.2">
      <c r="A94" s="67" t="s">
        <v>143</v>
      </c>
      <c r="B94" s="71">
        <v>36</v>
      </c>
      <c r="C94" s="69">
        <v>10261.479599999999</v>
      </c>
      <c r="D94" s="69">
        <v>9622.7968493812605</v>
      </c>
      <c r="E94" s="70">
        <v>10900.162350618737</v>
      </c>
      <c r="F94" s="72">
        <v>8977.89</v>
      </c>
      <c r="G94" s="69">
        <v>8316.8323540242873</v>
      </c>
      <c r="H94" s="70">
        <v>9638.9476459757116</v>
      </c>
      <c r="I94" s="72">
        <v>1283.5896</v>
      </c>
      <c r="J94" s="69">
        <v>1118.1575156982885</v>
      </c>
      <c r="K94" s="70">
        <v>1449.0216843017115</v>
      </c>
      <c r="M94" s="67" t="s">
        <v>143</v>
      </c>
      <c r="N94" s="68">
        <f t="shared" si="2"/>
        <v>36</v>
      </c>
      <c r="O94" s="72">
        <v>1337.07</v>
      </c>
      <c r="P94" s="69">
        <v>1179.1947186877112</v>
      </c>
      <c r="Q94" s="70">
        <v>1494.9452813122887</v>
      </c>
      <c r="R94" s="69">
        <v>532.71400000000006</v>
      </c>
      <c r="S94" s="69">
        <v>448.75231210916854</v>
      </c>
      <c r="T94" s="69">
        <v>616.67568789083157</v>
      </c>
      <c r="U94" s="72">
        <v>1571.02</v>
      </c>
      <c r="V94" s="69">
        <v>1435.5207853262732</v>
      </c>
      <c r="W94" s="70">
        <v>1706.5192146737268</v>
      </c>
      <c r="X94" s="69">
        <v>1673.5</v>
      </c>
      <c r="Y94" s="69">
        <v>1473.3656603074614</v>
      </c>
      <c r="Z94" s="69">
        <v>1873.6343396925386</v>
      </c>
      <c r="AA94" s="72">
        <v>1094.0899999999999</v>
      </c>
      <c r="AB94" s="69">
        <v>965.23228407402007</v>
      </c>
      <c r="AC94" s="70">
        <v>1222.9477159259798</v>
      </c>
      <c r="AD94" s="69">
        <v>796.31979999999999</v>
      </c>
      <c r="AE94" s="69">
        <v>701.84596848492845</v>
      </c>
      <c r="AF94" s="69">
        <v>890.79363151507152</v>
      </c>
      <c r="AG94" s="72">
        <v>301.72019999999998</v>
      </c>
      <c r="AH94" s="69">
        <v>251.38154743979251</v>
      </c>
      <c r="AI94" s="70">
        <v>352.05885256020747</v>
      </c>
      <c r="AJ94" s="69">
        <v>659.72029999999995</v>
      </c>
      <c r="AK94" s="69">
        <v>542.07105282839893</v>
      </c>
      <c r="AL94" s="69">
        <v>777.36954717160097</v>
      </c>
      <c r="AM94" s="72">
        <v>1011.73</v>
      </c>
      <c r="AN94" s="69">
        <v>889.81916185840237</v>
      </c>
      <c r="AO94" s="70">
        <v>1133.6408381415977</v>
      </c>
      <c r="AQ94" s="67" t="s">
        <v>143</v>
      </c>
      <c r="AR94" s="68">
        <f t="shared" si="3"/>
        <v>36</v>
      </c>
      <c r="AS94" s="72">
        <v>119.5333472725318</v>
      </c>
      <c r="AT94" s="69">
        <v>28.097999546770879</v>
      </c>
      <c r="AU94" s="70">
        <v>210.96869499829273</v>
      </c>
      <c r="AV94" s="69">
        <v>533.00221709098753</v>
      </c>
      <c r="AW94" s="69">
        <v>348.66728335981998</v>
      </c>
      <c r="AX94" s="69">
        <v>717.33715082215508</v>
      </c>
      <c r="AY94" s="72">
        <v>457.03711615071506</v>
      </c>
      <c r="AZ94" s="69">
        <v>327.17274730047211</v>
      </c>
      <c r="BA94" s="70">
        <v>586.90148500095802</v>
      </c>
      <c r="BB94" s="69">
        <v>409.038840142266</v>
      </c>
      <c r="BC94" s="69">
        <v>282.93408151947295</v>
      </c>
      <c r="BD94" s="69">
        <v>535.1435987650591</v>
      </c>
      <c r="BE94" s="72">
        <v>424.18665045338054</v>
      </c>
      <c r="BF94" s="69">
        <v>268.72571927836634</v>
      </c>
      <c r="BG94" s="70">
        <v>579.64758162839473</v>
      </c>
      <c r="BH94" s="69">
        <v>93.010240120811858</v>
      </c>
      <c r="BI94" s="69">
        <v>7.8893503086751338</v>
      </c>
      <c r="BJ94" s="69">
        <v>178.13112993294857</v>
      </c>
      <c r="BK94" s="72">
        <v>224.58178717002139</v>
      </c>
      <c r="BL94" s="69">
        <v>162.09774260221917</v>
      </c>
      <c r="BM94" s="70">
        <v>287.0658317378236</v>
      </c>
      <c r="BN94" s="69">
        <v>349.6482548946833</v>
      </c>
      <c r="BO94" s="69">
        <v>296.56249842775759</v>
      </c>
      <c r="BP94" s="70">
        <v>402.73401136160902</v>
      </c>
    </row>
    <row r="95" spans="1:68" x14ac:dyDescent="0.2">
      <c r="A95" s="67" t="s">
        <v>144</v>
      </c>
      <c r="B95" s="71">
        <v>37</v>
      </c>
      <c r="C95" s="69">
        <v>9763.4928</v>
      </c>
      <c r="D95" s="69">
        <v>9124.8100493812617</v>
      </c>
      <c r="E95" s="70">
        <v>10402.175550618738</v>
      </c>
      <c r="F95" s="72">
        <v>8698.7000000000007</v>
      </c>
      <c r="G95" s="69">
        <v>8037.6423540242886</v>
      </c>
      <c r="H95" s="70">
        <v>9359.7576459757129</v>
      </c>
      <c r="I95" s="72">
        <v>1064.7928000000002</v>
      </c>
      <c r="J95" s="69">
        <v>899.3607156982888</v>
      </c>
      <c r="K95" s="70">
        <v>1230.2248843017117</v>
      </c>
      <c r="M95" s="67" t="s">
        <v>144</v>
      </c>
      <c r="N95" s="68">
        <f t="shared" si="2"/>
        <v>37</v>
      </c>
      <c r="O95" s="72">
        <v>1305.49</v>
      </c>
      <c r="P95" s="69">
        <v>1147.6147186877113</v>
      </c>
      <c r="Q95" s="70">
        <v>1463.3652813122887</v>
      </c>
      <c r="R95" s="69">
        <v>520.12929999999994</v>
      </c>
      <c r="S95" s="69">
        <v>436.16761210916843</v>
      </c>
      <c r="T95" s="69">
        <v>604.09098789083146</v>
      </c>
      <c r="U95" s="72">
        <v>1533.9</v>
      </c>
      <c r="V95" s="69">
        <v>1398.4007853262733</v>
      </c>
      <c r="W95" s="70">
        <v>1669.3992146737269</v>
      </c>
      <c r="X95" s="69">
        <v>1624.72</v>
      </c>
      <c r="Y95" s="69">
        <v>1424.5856603074615</v>
      </c>
      <c r="Z95" s="69">
        <v>1824.8543396925386</v>
      </c>
      <c r="AA95" s="72">
        <v>1068.25</v>
      </c>
      <c r="AB95" s="69">
        <v>939.39228407402015</v>
      </c>
      <c r="AC95" s="70">
        <v>1197.1077159259798</v>
      </c>
      <c r="AD95" s="69">
        <v>777.50789999999995</v>
      </c>
      <c r="AE95" s="69">
        <v>683.03406848492841</v>
      </c>
      <c r="AF95" s="69">
        <v>871.98173151507149</v>
      </c>
      <c r="AG95" s="72">
        <v>275.53930000000003</v>
      </c>
      <c r="AH95" s="69">
        <v>225.20064743979256</v>
      </c>
      <c r="AI95" s="70">
        <v>325.87795256020752</v>
      </c>
      <c r="AJ95" s="69">
        <v>644.13530000000003</v>
      </c>
      <c r="AK95" s="69">
        <v>526.48605282839901</v>
      </c>
      <c r="AL95" s="69">
        <v>761.78454717160105</v>
      </c>
      <c r="AM95" s="72">
        <v>949.03089999999997</v>
      </c>
      <c r="AN95" s="69">
        <v>827.12006185840232</v>
      </c>
      <c r="AO95" s="70">
        <v>1070.9417381415976</v>
      </c>
      <c r="AQ95" s="67" t="s">
        <v>144</v>
      </c>
      <c r="AR95" s="68">
        <f t="shared" si="3"/>
        <v>37</v>
      </c>
      <c r="AS95" s="72">
        <v>122.4023976817893</v>
      </c>
      <c r="AT95" s="69">
        <v>30.378771057913966</v>
      </c>
      <c r="AU95" s="70">
        <v>214.42602430566461</v>
      </c>
      <c r="AV95" s="69">
        <v>563.47608115873186</v>
      </c>
      <c r="AW95" s="69">
        <v>377.95516898053518</v>
      </c>
      <c r="AX95" s="69">
        <v>748.99699333692854</v>
      </c>
      <c r="AY95" s="72">
        <v>419.48371640189583</v>
      </c>
      <c r="AZ95" s="69">
        <v>288.78382311048517</v>
      </c>
      <c r="BA95" s="70">
        <v>550.18360969330649</v>
      </c>
      <c r="BB95" s="69">
        <v>414.18862274160597</v>
      </c>
      <c r="BC95" s="69">
        <v>287.27252834665512</v>
      </c>
      <c r="BD95" s="69">
        <v>541.10471713655681</v>
      </c>
      <c r="BE95" s="72">
        <v>423.28139336874267</v>
      </c>
      <c r="BF95" s="69">
        <v>266.82025398578497</v>
      </c>
      <c r="BG95" s="70">
        <v>579.74253275170031</v>
      </c>
      <c r="BH95" s="69">
        <v>124.99435339792281</v>
      </c>
      <c r="BI95" s="69">
        <v>39.325810796020463</v>
      </c>
      <c r="BJ95" s="69">
        <v>210.66289599982514</v>
      </c>
      <c r="BK95" s="72">
        <v>206.10352250113817</v>
      </c>
      <c r="BL95" s="69">
        <v>143.21746661274335</v>
      </c>
      <c r="BM95" s="70">
        <v>268.98957838953299</v>
      </c>
      <c r="BN95" s="69">
        <v>347.39784870684821</v>
      </c>
      <c r="BO95" s="69">
        <v>294.14789297760734</v>
      </c>
      <c r="BP95" s="70">
        <v>400.64780443608907</v>
      </c>
    </row>
    <row r="96" spans="1:68" x14ac:dyDescent="0.2">
      <c r="A96" s="67" t="s">
        <v>145</v>
      </c>
      <c r="B96" s="71">
        <v>38</v>
      </c>
      <c r="C96" s="69">
        <v>9609.3520000000008</v>
      </c>
      <c r="D96" s="69">
        <v>8970.6692493812625</v>
      </c>
      <c r="E96" s="70">
        <v>10248.034750618739</v>
      </c>
      <c r="F96" s="72">
        <v>8514.86</v>
      </c>
      <c r="G96" s="69">
        <v>7853.8023540242884</v>
      </c>
      <c r="H96" s="70">
        <v>9175.9176459757127</v>
      </c>
      <c r="I96" s="72">
        <v>1094.492</v>
      </c>
      <c r="J96" s="69">
        <v>929.05991569828859</v>
      </c>
      <c r="K96" s="70">
        <v>1259.9240843017114</v>
      </c>
      <c r="M96" s="67" t="s">
        <v>145</v>
      </c>
      <c r="N96" s="68">
        <f t="shared" si="2"/>
        <v>38</v>
      </c>
      <c r="O96" s="72">
        <v>1276.75</v>
      </c>
      <c r="P96" s="69">
        <v>1118.8747186877113</v>
      </c>
      <c r="Q96" s="70">
        <v>1434.6252813122887</v>
      </c>
      <c r="R96" s="69">
        <v>508.68150000000003</v>
      </c>
      <c r="S96" s="69">
        <v>424.71981210916852</v>
      </c>
      <c r="T96" s="69">
        <v>592.64318789083154</v>
      </c>
      <c r="U96" s="72">
        <v>1500.14</v>
      </c>
      <c r="V96" s="69">
        <v>1364.6407853262733</v>
      </c>
      <c r="W96" s="70">
        <v>1635.6392146737269</v>
      </c>
      <c r="X96" s="69">
        <v>1595.4</v>
      </c>
      <c r="Y96" s="69">
        <v>1395.2656603074615</v>
      </c>
      <c r="Z96" s="69">
        <v>1795.5343396925387</v>
      </c>
      <c r="AA96" s="72">
        <v>1044.73</v>
      </c>
      <c r="AB96" s="69">
        <v>915.87228407402017</v>
      </c>
      <c r="AC96" s="70">
        <v>1173.5877159259799</v>
      </c>
      <c r="AD96" s="69">
        <v>760.39520000000005</v>
      </c>
      <c r="AE96" s="69">
        <v>665.92136848492851</v>
      </c>
      <c r="AF96" s="69">
        <v>854.86903151507158</v>
      </c>
      <c r="AG96" s="72">
        <v>265.08260000000001</v>
      </c>
      <c r="AH96" s="69">
        <v>214.74394743979255</v>
      </c>
      <c r="AI96" s="70">
        <v>315.42125256020745</v>
      </c>
      <c r="AJ96" s="69">
        <v>629.95809999999994</v>
      </c>
      <c r="AK96" s="69">
        <v>512.30885282839893</v>
      </c>
      <c r="AL96" s="69">
        <v>747.60734717160096</v>
      </c>
      <c r="AM96" s="72">
        <v>933.72249999999997</v>
      </c>
      <c r="AN96" s="69">
        <v>811.81166185840232</v>
      </c>
      <c r="AO96" s="70">
        <v>1055.6333381415975</v>
      </c>
      <c r="AQ96" s="67" t="s">
        <v>145</v>
      </c>
      <c r="AR96" s="68">
        <f t="shared" si="3"/>
        <v>38</v>
      </c>
      <c r="AS96" s="72">
        <v>114.43494354412296</v>
      </c>
      <c r="AT96" s="69">
        <v>21.823342288700204</v>
      </c>
      <c r="AU96" s="70">
        <v>207.0465447995457</v>
      </c>
      <c r="AV96" s="69">
        <v>514.45846684894195</v>
      </c>
      <c r="AW96" s="69">
        <v>327.75218962935037</v>
      </c>
      <c r="AX96" s="69">
        <v>701.16474406853354</v>
      </c>
      <c r="AY96" s="72">
        <v>398.96867987810833</v>
      </c>
      <c r="AZ96" s="69">
        <v>267.43369429115705</v>
      </c>
      <c r="BA96" s="70">
        <v>530.50366546505961</v>
      </c>
      <c r="BB96" s="69">
        <v>390.88564995491754</v>
      </c>
      <c r="BC96" s="69">
        <v>263.15863942269777</v>
      </c>
      <c r="BD96" s="69">
        <v>518.6126604871373</v>
      </c>
      <c r="BE96" s="72">
        <v>374.39417189803385</v>
      </c>
      <c r="BF96" s="69">
        <v>216.93334162964524</v>
      </c>
      <c r="BG96" s="70">
        <v>531.85500216642242</v>
      </c>
      <c r="BH96" s="69">
        <v>119.54056061233939</v>
      </c>
      <c r="BI96" s="69">
        <v>33.324648474812918</v>
      </c>
      <c r="BJ96" s="69">
        <v>205.75647274986585</v>
      </c>
      <c r="BK96" s="72">
        <v>193.27406298801029</v>
      </c>
      <c r="BL96" s="69">
        <v>129.98620370523741</v>
      </c>
      <c r="BM96" s="70">
        <v>256.56192227078316</v>
      </c>
      <c r="BN96" s="69">
        <v>353.17988960056709</v>
      </c>
      <c r="BO96" s="69">
        <v>299.76262758914908</v>
      </c>
      <c r="BP96" s="70">
        <v>406.59715161198511</v>
      </c>
    </row>
    <row r="97" spans="1:68" x14ac:dyDescent="0.2">
      <c r="A97" s="67" t="s">
        <v>146</v>
      </c>
      <c r="B97" s="71">
        <v>39</v>
      </c>
      <c r="C97" s="69">
        <v>9514.8406000000014</v>
      </c>
      <c r="D97" s="69">
        <v>8876.1578493812631</v>
      </c>
      <c r="E97" s="70">
        <v>10153.52335061874</v>
      </c>
      <c r="F97" s="72">
        <v>8317.2800000000007</v>
      </c>
      <c r="G97" s="69">
        <v>7656.2223540242885</v>
      </c>
      <c r="H97" s="70">
        <v>8978.3376459757128</v>
      </c>
      <c r="I97" s="72">
        <v>1197.5606</v>
      </c>
      <c r="J97" s="69">
        <v>1032.1285156982885</v>
      </c>
      <c r="K97" s="70">
        <v>1362.9926843017115</v>
      </c>
      <c r="M97" s="67" t="s">
        <v>146</v>
      </c>
      <c r="N97" s="68">
        <f t="shared" si="2"/>
        <v>39</v>
      </c>
      <c r="O97" s="72">
        <v>1245.04</v>
      </c>
      <c r="P97" s="69">
        <v>1087.1647186877112</v>
      </c>
      <c r="Q97" s="70">
        <v>1402.9152813122887</v>
      </c>
      <c r="R97" s="69">
        <v>496.04840000000002</v>
      </c>
      <c r="S97" s="69">
        <v>412.0867121091685</v>
      </c>
      <c r="T97" s="69">
        <v>580.01008789083153</v>
      </c>
      <c r="U97" s="72">
        <v>1462.89</v>
      </c>
      <c r="V97" s="69">
        <v>1327.3907853262733</v>
      </c>
      <c r="W97" s="70">
        <v>1598.3892146737269</v>
      </c>
      <c r="X97" s="69">
        <v>1570.63</v>
      </c>
      <c r="Y97" s="69">
        <v>1370.4956603074615</v>
      </c>
      <c r="Z97" s="69">
        <v>1770.7643396925387</v>
      </c>
      <c r="AA97" s="72">
        <v>1018.79</v>
      </c>
      <c r="AB97" s="69">
        <v>889.93228407402012</v>
      </c>
      <c r="AC97" s="70">
        <v>1147.6477159259798</v>
      </c>
      <c r="AD97" s="69">
        <v>741.51080000000002</v>
      </c>
      <c r="AE97" s="69">
        <v>647.03696848492848</v>
      </c>
      <c r="AF97" s="69">
        <v>835.98463151507156</v>
      </c>
      <c r="AG97" s="72">
        <v>251.02070000000001</v>
      </c>
      <c r="AH97" s="69">
        <v>200.68204743979254</v>
      </c>
      <c r="AI97" s="70">
        <v>301.35935256020747</v>
      </c>
      <c r="AJ97" s="69">
        <v>614.31309999999996</v>
      </c>
      <c r="AK97" s="69">
        <v>496.66385282839894</v>
      </c>
      <c r="AL97" s="69">
        <v>731.96234717160098</v>
      </c>
      <c r="AM97" s="72">
        <v>917.04269999999997</v>
      </c>
      <c r="AN97" s="69">
        <v>795.13186185840232</v>
      </c>
      <c r="AO97" s="70">
        <v>1038.9535381415976</v>
      </c>
      <c r="AQ97" s="67" t="s">
        <v>146</v>
      </c>
      <c r="AR97" s="68">
        <f t="shared" si="3"/>
        <v>39</v>
      </c>
      <c r="AS97" s="72">
        <v>125.0855334109514</v>
      </c>
      <c r="AT97" s="69">
        <v>31.886246014560257</v>
      </c>
      <c r="AU97" s="70">
        <v>218.28482080734256</v>
      </c>
      <c r="AV97" s="69">
        <v>504.05840094555975</v>
      </c>
      <c r="AW97" s="69">
        <v>316.16734028559625</v>
      </c>
      <c r="AX97" s="69">
        <v>691.94946160552331</v>
      </c>
      <c r="AY97" s="72">
        <v>436.35766964579904</v>
      </c>
      <c r="AZ97" s="69">
        <v>303.9880015025152</v>
      </c>
      <c r="BA97" s="70">
        <v>568.72733778908287</v>
      </c>
      <c r="BB97" s="69">
        <v>434.79069837520814</v>
      </c>
      <c r="BC97" s="69">
        <v>306.25316958286146</v>
      </c>
      <c r="BD97" s="69">
        <v>563.32822716755481</v>
      </c>
      <c r="BE97" s="72">
        <v>413.50199537377119</v>
      </c>
      <c r="BF97" s="69">
        <v>255.04196471968913</v>
      </c>
      <c r="BG97" s="70">
        <v>571.9620260278532</v>
      </c>
      <c r="BH97" s="69">
        <v>119.27705169726234</v>
      </c>
      <c r="BI97" s="69">
        <v>32.514038591743429</v>
      </c>
      <c r="BJ97" s="69">
        <v>206.04006480278125</v>
      </c>
      <c r="BK97" s="72">
        <v>203.36304050290872</v>
      </c>
      <c r="BL97" s="69">
        <v>139.67357497115779</v>
      </c>
      <c r="BM97" s="70">
        <v>267.05250603465964</v>
      </c>
      <c r="BN97" s="69">
        <v>344.48328749133549</v>
      </c>
      <c r="BO97" s="69">
        <v>290.89560193300804</v>
      </c>
      <c r="BP97" s="70">
        <v>398.07097304966294</v>
      </c>
    </row>
    <row r="98" spans="1:68" x14ac:dyDescent="0.2">
      <c r="A98" s="67" t="s">
        <v>147</v>
      </c>
      <c r="B98" s="71">
        <v>40</v>
      </c>
      <c r="C98" s="69">
        <v>9974.1965</v>
      </c>
      <c r="D98" s="69">
        <v>9335.5137493812617</v>
      </c>
      <c r="E98" s="70">
        <v>10612.879250618738</v>
      </c>
      <c r="F98" s="72">
        <v>8680.42</v>
      </c>
      <c r="G98" s="69">
        <v>8019.3623540242879</v>
      </c>
      <c r="H98" s="70">
        <v>9341.4776459757122</v>
      </c>
      <c r="I98" s="72">
        <v>1293.7764999999999</v>
      </c>
      <c r="J98" s="69">
        <v>1128.3444156982885</v>
      </c>
      <c r="K98" s="70">
        <v>1459.2085843017114</v>
      </c>
      <c r="M98" s="67" t="s">
        <v>147</v>
      </c>
      <c r="N98" s="68">
        <f t="shared" si="2"/>
        <v>40</v>
      </c>
      <c r="O98" s="72">
        <v>1288.96</v>
      </c>
      <c r="P98" s="69">
        <v>1131.0847186877113</v>
      </c>
      <c r="Q98" s="70">
        <v>1446.8352813122888</v>
      </c>
      <c r="R98" s="69">
        <v>513.54669999999999</v>
      </c>
      <c r="S98" s="69">
        <v>429.58501210916847</v>
      </c>
      <c r="T98" s="69">
        <v>597.5083878908315</v>
      </c>
      <c r="U98" s="72">
        <v>1514.49</v>
      </c>
      <c r="V98" s="69">
        <v>1378.9907853262732</v>
      </c>
      <c r="W98" s="70">
        <v>1649.9892146737268</v>
      </c>
      <c r="X98" s="69">
        <v>1674.34</v>
      </c>
      <c r="Y98" s="69">
        <v>1474.2056603074614</v>
      </c>
      <c r="Z98" s="69">
        <v>1874.4743396925385</v>
      </c>
      <c r="AA98" s="72">
        <v>1054.73</v>
      </c>
      <c r="AB98" s="69">
        <v>925.87228407402017</v>
      </c>
      <c r="AC98" s="70">
        <v>1183.5877159259799</v>
      </c>
      <c r="AD98" s="69">
        <v>767.66800000000001</v>
      </c>
      <c r="AE98" s="69">
        <v>673.19416848492847</v>
      </c>
      <c r="AF98" s="69">
        <v>862.14183151507154</v>
      </c>
      <c r="AG98" s="72">
        <v>275.50889999999998</v>
      </c>
      <c r="AH98" s="69">
        <v>225.17024743979252</v>
      </c>
      <c r="AI98" s="70">
        <v>325.84755256020742</v>
      </c>
      <c r="AJ98" s="69">
        <v>635.98329999999999</v>
      </c>
      <c r="AK98" s="69">
        <v>518.33405282839897</v>
      </c>
      <c r="AL98" s="69">
        <v>753.632547171601</v>
      </c>
      <c r="AM98" s="72">
        <v>955.1893</v>
      </c>
      <c r="AN98" s="69">
        <v>833.27846185840235</v>
      </c>
      <c r="AO98" s="70">
        <v>1077.1001381415977</v>
      </c>
      <c r="AQ98" s="67" t="s">
        <v>147</v>
      </c>
      <c r="AR98" s="68">
        <f t="shared" si="3"/>
        <v>40</v>
      </c>
      <c r="AS98" s="72">
        <v>108.14691100154613</v>
      </c>
      <c r="AT98" s="69">
        <v>14.360210576961578</v>
      </c>
      <c r="AU98" s="70">
        <v>201.93361142613068</v>
      </c>
      <c r="AV98" s="69">
        <v>490.10364454554332</v>
      </c>
      <c r="AW98" s="69">
        <v>301.02835104436372</v>
      </c>
      <c r="AX98" s="69">
        <v>679.17893804672292</v>
      </c>
      <c r="AY98" s="72">
        <v>432.96683091581127</v>
      </c>
      <c r="AZ98" s="69">
        <v>299.76286811451894</v>
      </c>
      <c r="BA98" s="70">
        <v>566.17079371710361</v>
      </c>
      <c r="BB98" s="69">
        <v>400.31510265291962</v>
      </c>
      <c r="BC98" s="69">
        <v>270.96743226900395</v>
      </c>
      <c r="BD98" s="69">
        <v>529.66277303683523</v>
      </c>
      <c r="BE98" s="72">
        <v>375.85578716538885</v>
      </c>
      <c r="BF98" s="69">
        <v>216.39702047957894</v>
      </c>
      <c r="BG98" s="70">
        <v>535.31455385119875</v>
      </c>
      <c r="BH98" s="69">
        <v>123.88096795152936</v>
      </c>
      <c r="BI98" s="69">
        <v>36.571108129825447</v>
      </c>
      <c r="BJ98" s="69">
        <v>211.19082777323325</v>
      </c>
      <c r="BK98" s="72">
        <v>186.79566660833225</v>
      </c>
      <c r="BL98" s="69">
        <v>122.70478146429494</v>
      </c>
      <c r="BM98" s="70">
        <v>250.88655175236957</v>
      </c>
      <c r="BN98" s="69">
        <v>349.91787285127896</v>
      </c>
      <c r="BO98" s="69">
        <v>296.15663690740871</v>
      </c>
      <c r="BP98" s="70">
        <v>403.6791087951492</v>
      </c>
    </row>
    <row r="99" spans="1:68" x14ac:dyDescent="0.2">
      <c r="A99" s="67" t="s">
        <v>148</v>
      </c>
      <c r="B99" s="71">
        <v>41</v>
      </c>
      <c r="C99" s="69">
        <v>9488.0491999999995</v>
      </c>
      <c r="D99" s="69">
        <v>8849.3664493812612</v>
      </c>
      <c r="E99" s="70">
        <v>10126.731950618738</v>
      </c>
      <c r="F99" s="72">
        <v>8377.99</v>
      </c>
      <c r="G99" s="69">
        <v>7716.9323540242876</v>
      </c>
      <c r="H99" s="70">
        <v>9039.0476459757119</v>
      </c>
      <c r="I99" s="72">
        <v>1110.0592000000001</v>
      </c>
      <c r="J99" s="69">
        <v>944.62711569828878</v>
      </c>
      <c r="K99" s="70">
        <v>1275.4912843017116</v>
      </c>
      <c r="M99" s="67" t="s">
        <v>148</v>
      </c>
      <c r="N99" s="68">
        <f t="shared" si="2"/>
        <v>41</v>
      </c>
      <c r="O99" s="72">
        <v>1255.6600000000001</v>
      </c>
      <c r="P99" s="69">
        <v>1097.7847186877113</v>
      </c>
      <c r="Q99" s="70">
        <v>1413.5352813122888</v>
      </c>
      <c r="R99" s="69">
        <v>500.27760000000001</v>
      </c>
      <c r="S99" s="69">
        <v>416.31591210916849</v>
      </c>
      <c r="T99" s="69">
        <v>584.23928789083152</v>
      </c>
      <c r="U99" s="72">
        <v>1475.36</v>
      </c>
      <c r="V99" s="69">
        <v>1339.8607853262731</v>
      </c>
      <c r="W99" s="70">
        <v>1610.8592146737267</v>
      </c>
      <c r="X99" s="69">
        <v>1592.07</v>
      </c>
      <c r="Y99" s="69">
        <v>1391.9356603074614</v>
      </c>
      <c r="Z99" s="69">
        <v>1792.2043396925385</v>
      </c>
      <c r="AA99" s="72">
        <v>1027.47</v>
      </c>
      <c r="AB99" s="69">
        <v>898.61228407402018</v>
      </c>
      <c r="AC99" s="70">
        <v>1156.3277159259799</v>
      </c>
      <c r="AD99" s="69">
        <v>747.83280000000002</v>
      </c>
      <c r="AE99" s="69">
        <v>653.35896848492848</v>
      </c>
      <c r="AF99" s="69">
        <v>842.30663151507156</v>
      </c>
      <c r="AG99" s="72">
        <v>261.48669999999998</v>
      </c>
      <c r="AH99" s="69">
        <v>211.14804743979252</v>
      </c>
      <c r="AI99" s="70">
        <v>311.82535256020742</v>
      </c>
      <c r="AJ99" s="69">
        <v>619.55060000000003</v>
      </c>
      <c r="AK99" s="69">
        <v>501.90135282839901</v>
      </c>
      <c r="AL99" s="69">
        <v>737.19984717160105</v>
      </c>
      <c r="AM99" s="72">
        <v>898.27340000000004</v>
      </c>
      <c r="AN99" s="69">
        <v>776.36256185840239</v>
      </c>
      <c r="AO99" s="70">
        <v>1020.1842381415977</v>
      </c>
      <c r="AQ99" s="67" t="s">
        <v>148</v>
      </c>
      <c r="AR99" s="68">
        <f t="shared" si="3"/>
        <v>41</v>
      </c>
      <c r="AS99" s="72">
        <v>118.08514809094424</v>
      </c>
      <c r="AT99" s="69">
        <v>23.711292758465248</v>
      </c>
      <c r="AU99" s="70">
        <v>212.45900342342324</v>
      </c>
      <c r="AV99" s="69">
        <v>475.1793080132835</v>
      </c>
      <c r="AW99" s="69">
        <v>284.92030204500344</v>
      </c>
      <c r="AX99" s="69">
        <v>665.43831398156362</v>
      </c>
      <c r="AY99" s="72">
        <v>421.30554856617806</v>
      </c>
      <c r="AZ99" s="69">
        <v>287.26765771159364</v>
      </c>
      <c r="BA99" s="70">
        <v>555.34343942076248</v>
      </c>
      <c r="BB99" s="69">
        <v>391.83174841725884</v>
      </c>
      <c r="BC99" s="69">
        <v>261.6742924331802</v>
      </c>
      <c r="BD99" s="69">
        <v>521.98920440133747</v>
      </c>
      <c r="BE99" s="72">
        <v>367.80225363242005</v>
      </c>
      <c r="BF99" s="69">
        <v>207.3451897782216</v>
      </c>
      <c r="BG99" s="70">
        <v>528.25931748661856</v>
      </c>
      <c r="BH99" s="69">
        <v>103.6265535085675</v>
      </c>
      <c r="BI99" s="69">
        <v>15.770087265379416</v>
      </c>
      <c r="BJ99" s="69">
        <v>191.48301975175559</v>
      </c>
      <c r="BK99" s="72">
        <v>195.74405275816312</v>
      </c>
      <c r="BL99" s="69">
        <v>131.25192439314395</v>
      </c>
      <c r="BM99" s="70">
        <v>260.23618112318229</v>
      </c>
      <c r="BN99" s="69">
        <v>335.31067803036655</v>
      </c>
      <c r="BO99" s="69">
        <v>281.37275595432857</v>
      </c>
      <c r="BP99" s="70">
        <v>389.24860010640452</v>
      </c>
    </row>
    <row r="100" spans="1:68" x14ac:dyDescent="0.2">
      <c r="A100" s="67" t="s">
        <v>149</v>
      </c>
      <c r="B100" s="71">
        <v>42</v>
      </c>
      <c r="C100" s="69">
        <v>9170.0614999999998</v>
      </c>
      <c r="D100" s="69">
        <v>8531.3787493812615</v>
      </c>
      <c r="E100" s="70">
        <v>9808.7442506187381</v>
      </c>
      <c r="F100" s="72">
        <v>8103.99</v>
      </c>
      <c r="G100" s="69">
        <v>7442.9323540242876</v>
      </c>
      <c r="H100" s="70">
        <v>8765.0476459757119</v>
      </c>
      <c r="I100" s="72">
        <v>1066.0715</v>
      </c>
      <c r="J100" s="69">
        <v>900.63941569828864</v>
      </c>
      <c r="K100" s="70">
        <v>1231.5035843017115</v>
      </c>
      <c r="M100" s="67" t="s">
        <v>149</v>
      </c>
      <c r="N100" s="68">
        <f t="shared" si="2"/>
        <v>42</v>
      </c>
      <c r="O100" s="72">
        <v>1210.8599999999999</v>
      </c>
      <c r="P100" s="69">
        <v>1052.9847186877112</v>
      </c>
      <c r="Q100" s="70">
        <v>1368.7352813122886</v>
      </c>
      <c r="R100" s="69">
        <v>482.428</v>
      </c>
      <c r="S100" s="69">
        <v>398.46631210916848</v>
      </c>
      <c r="T100" s="69">
        <v>566.38968789083151</v>
      </c>
      <c r="U100" s="72">
        <v>1422.72</v>
      </c>
      <c r="V100" s="69">
        <v>1287.2207853262732</v>
      </c>
      <c r="W100" s="70">
        <v>1558.2192146737268</v>
      </c>
      <c r="X100" s="69">
        <v>1529.13</v>
      </c>
      <c r="Y100" s="69">
        <v>1328.9956603074615</v>
      </c>
      <c r="Z100" s="69">
        <v>1729.2643396925387</v>
      </c>
      <c r="AA100" s="72">
        <v>990.81389999999999</v>
      </c>
      <c r="AB100" s="69">
        <v>861.95618407402003</v>
      </c>
      <c r="AC100" s="70">
        <v>1119.6716159259799</v>
      </c>
      <c r="AD100" s="69">
        <v>721.15060000000005</v>
      </c>
      <c r="AE100" s="69">
        <v>626.67676848492852</v>
      </c>
      <c r="AF100" s="69">
        <v>815.62443151507159</v>
      </c>
      <c r="AG100" s="72">
        <v>254.77950000000001</v>
      </c>
      <c r="AH100" s="69">
        <v>204.44084743979255</v>
      </c>
      <c r="AI100" s="70">
        <v>305.11815256020748</v>
      </c>
      <c r="AJ100" s="69">
        <v>597.44539999999995</v>
      </c>
      <c r="AK100" s="69">
        <v>479.79615282839893</v>
      </c>
      <c r="AL100" s="69">
        <v>715.09464717160097</v>
      </c>
      <c r="AM100" s="72">
        <v>894.66989999999998</v>
      </c>
      <c r="AN100" s="69">
        <v>772.75906185840233</v>
      </c>
      <c r="AO100" s="70">
        <v>1016.5807381415976</v>
      </c>
      <c r="AQ100" s="67" t="s">
        <v>149</v>
      </c>
      <c r="AR100" s="68">
        <f t="shared" si="3"/>
        <v>42</v>
      </c>
      <c r="AS100" s="72">
        <v>111.73236974397794</v>
      </c>
      <c r="AT100" s="69">
        <v>16.771603004418012</v>
      </c>
      <c r="AU100" s="70">
        <v>206.69313648353787</v>
      </c>
      <c r="AV100" s="69">
        <v>472.18969235014521</v>
      </c>
      <c r="AW100" s="69">
        <v>280.74746481579405</v>
      </c>
      <c r="AX100" s="69">
        <v>663.63191988449637</v>
      </c>
      <c r="AY100" s="72">
        <v>382.6253550668327</v>
      </c>
      <c r="AZ100" s="69">
        <v>247.75388199981799</v>
      </c>
      <c r="BA100" s="70">
        <v>517.49682813384743</v>
      </c>
      <c r="BB100" s="69">
        <v>386.18182379423104</v>
      </c>
      <c r="BC100" s="69">
        <v>255.21491803866041</v>
      </c>
      <c r="BD100" s="69">
        <v>517.1487295498016</v>
      </c>
      <c r="BE100" s="72">
        <v>369.90956001101409</v>
      </c>
      <c r="BF100" s="69">
        <v>208.45461299530902</v>
      </c>
      <c r="BG100" s="70">
        <v>531.36450702671914</v>
      </c>
      <c r="BH100" s="69">
        <v>107.16994356964574</v>
      </c>
      <c r="BI100" s="69">
        <v>18.767097589799803</v>
      </c>
      <c r="BJ100" s="69">
        <v>195.57278954949169</v>
      </c>
      <c r="BK100" s="72">
        <v>181.74615882529409</v>
      </c>
      <c r="BL100" s="69">
        <v>116.85295364010044</v>
      </c>
      <c r="BM100" s="70">
        <v>246.63936401048772</v>
      </c>
      <c r="BN100" s="69">
        <v>358.99720076035089</v>
      </c>
      <c r="BO100" s="69">
        <v>304.87944855791505</v>
      </c>
      <c r="BP100" s="70">
        <v>413.11495296278673</v>
      </c>
    </row>
    <row r="101" spans="1:68" x14ac:dyDescent="0.2">
      <c r="A101" s="67" t="s">
        <v>150</v>
      </c>
      <c r="B101" s="71">
        <v>43</v>
      </c>
      <c r="C101" s="69">
        <v>9153.8116999999984</v>
      </c>
      <c r="D101" s="69">
        <v>8515.1289493812601</v>
      </c>
      <c r="E101" s="70">
        <v>9792.4944506187367</v>
      </c>
      <c r="F101" s="72">
        <v>8063.7199999999993</v>
      </c>
      <c r="G101" s="69">
        <v>7402.6623540242872</v>
      </c>
      <c r="H101" s="70">
        <v>8724.7776459757115</v>
      </c>
      <c r="I101" s="72">
        <v>1090.0916999999999</v>
      </c>
      <c r="J101" s="69">
        <v>924.65961569828858</v>
      </c>
      <c r="K101" s="70">
        <v>1255.5237843017114</v>
      </c>
      <c r="M101" s="67" t="s">
        <v>150</v>
      </c>
      <c r="N101" s="68">
        <f t="shared" si="2"/>
        <v>43</v>
      </c>
      <c r="O101" s="72">
        <v>1208.31</v>
      </c>
      <c r="P101" s="69">
        <v>1050.4347186877112</v>
      </c>
      <c r="Q101" s="70">
        <v>1366.1852813122887</v>
      </c>
      <c r="R101" s="69">
        <v>481.41309999999999</v>
      </c>
      <c r="S101" s="69">
        <v>397.45141210916847</v>
      </c>
      <c r="T101" s="69">
        <v>565.3747878908315</v>
      </c>
      <c r="U101" s="72">
        <v>1419.73</v>
      </c>
      <c r="V101" s="69">
        <v>1284.2307853262732</v>
      </c>
      <c r="W101" s="70">
        <v>1555.2292146737268</v>
      </c>
      <c r="X101" s="69">
        <v>1508.85</v>
      </c>
      <c r="Y101" s="69">
        <v>1308.7156603074613</v>
      </c>
      <c r="Z101" s="69">
        <v>1708.9843396925385</v>
      </c>
      <c r="AA101" s="72">
        <v>988.72950000000003</v>
      </c>
      <c r="AB101" s="69">
        <v>859.87178407402007</v>
      </c>
      <c r="AC101" s="70">
        <v>1117.58721592598</v>
      </c>
      <c r="AD101" s="69">
        <v>719.63350000000003</v>
      </c>
      <c r="AE101" s="69">
        <v>625.15966848492849</v>
      </c>
      <c r="AF101" s="69">
        <v>814.10733151507156</v>
      </c>
      <c r="AG101" s="72">
        <v>266.6789</v>
      </c>
      <c r="AH101" s="69">
        <v>216.34024743979253</v>
      </c>
      <c r="AI101" s="70">
        <v>317.01755256020749</v>
      </c>
      <c r="AJ101" s="69">
        <v>596.18859999999995</v>
      </c>
      <c r="AK101" s="69">
        <v>478.53935282839893</v>
      </c>
      <c r="AL101" s="69">
        <v>713.83784717160097</v>
      </c>
      <c r="AM101" s="72">
        <v>874.18150000000003</v>
      </c>
      <c r="AN101" s="69">
        <v>752.27066185840238</v>
      </c>
      <c r="AO101" s="70">
        <v>996.09233814159768</v>
      </c>
      <c r="AQ101" s="67" t="s">
        <v>150</v>
      </c>
      <c r="AR101" s="68">
        <f t="shared" si="3"/>
        <v>43</v>
      </c>
      <c r="AS101" s="72">
        <v>116.26745065244342</v>
      </c>
      <c r="AT101" s="69">
        <v>20.720001748276673</v>
      </c>
      <c r="AU101" s="70">
        <v>211.81489955661016</v>
      </c>
      <c r="AV101" s="69">
        <v>472.19669174645799</v>
      </c>
      <c r="AW101" s="69">
        <v>279.57170480205446</v>
      </c>
      <c r="AX101" s="69">
        <v>664.82167869086152</v>
      </c>
      <c r="AY101" s="72">
        <v>384.69831517401531</v>
      </c>
      <c r="AZ101" s="69">
        <v>248.99358548450846</v>
      </c>
      <c r="BA101" s="70">
        <v>520.40304486352215</v>
      </c>
      <c r="BB101" s="69">
        <v>390.29429303576308</v>
      </c>
      <c r="BC101" s="69">
        <v>258.51825367271783</v>
      </c>
      <c r="BD101" s="69">
        <v>522.07033239880832</v>
      </c>
      <c r="BE101" s="72">
        <v>383.80925619578358</v>
      </c>
      <c r="BF101" s="69">
        <v>221.35681578302703</v>
      </c>
      <c r="BG101" s="70">
        <v>546.26169660854009</v>
      </c>
      <c r="BH101" s="69">
        <v>115.86618101887007</v>
      </c>
      <c r="BI101" s="69">
        <v>26.91716871352358</v>
      </c>
      <c r="BJ101" s="69">
        <v>204.81519332421655</v>
      </c>
      <c r="BK101" s="72">
        <v>170.36046868057636</v>
      </c>
      <c r="BL101" s="69">
        <v>105.06634333231432</v>
      </c>
      <c r="BM101" s="70">
        <v>235.6545940288384</v>
      </c>
      <c r="BN101" s="69">
        <v>336.56779528296215</v>
      </c>
      <c r="BO101" s="69">
        <v>282.26706136670356</v>
      </c>
      <c r="BP101" s="70">
        <v>390.86852919922075</v>
      </c>
    </row>
    <row r="102" spans="1:68" x14ac:dyDescent="0.2">
      <c r="A102" s="67" t="s">
        <v>151</v>
      </c>
      <c r="B102" s="71">
        <v>44</v>
      </c>
      <c r="C102" s="69">
        <v>9443.0479000000014</v>
      </c>
      <c r="D102" s="69">
        <v>8804.3651493812631</v>
      </c>
      <c r="E102" s="70">
        <v>10081.73065061874</v>
      </c>
      <c r="F102" s="72">
        <v>8221.02</v>
      </c>
      <c r="G102" s="69">
        <v>7559.9623540242883</v>
      </c>
      <c r="H102" s="70">
        <v>8882.0776459757126</v>
      </c>
      <c r="I102" s="72">
        <v>1222.0279</v>
      </c>
      <c r="J102" s="69">
        <v>1056.5958156982886</v>
      </c>
      <c r="K102" s="70">
        <v>1387.4599843017115</v>
      </c>
      <c r="M102" s="67" t="s">
        <v>151</v>
      </c>
      <c r="N102" s="68">
        <f t="shared" si="2"/>
        <v>44</v>
      </c>
      <c r="O102" s="72">
        <v>1239.5</v>
      </c>
      <c r="P102" s="69">
        <v>1081.6247186877113</v>
      </c>
      <c r="Q102" s="70">
        <v>1397.3752813122887</v>
      </c>
      <c r="R102" s="69">
        <v>493.84050000000002</v>
      </c>
      <c r="S102" s="69">
        <v>409.87881210916851</v>
      </c>
      <c r="T102" s="69">
        <v>577.80218789083153</v>
      </c>
      <c r="U102" s="72">
        <v>1456.37</v>
      </c>
      <c r="V102" s="69">
        <v>1320.8707853262731</v>
      </c>
      <c r="W102" s="70">
        <v>1591.8692146737267</v>
      </c>
      <c r="X102" s="69">
        <v>1539.17</v>
      </c>
      <c r="Y102" s="69">
        <v>1339.0356603074615</v>
      </c>
      <c r="Z102" s="69">
        <v>1739.3043396925386</v>
      </c>
      <c r="AA102" s="72">
        <v>1014.25</v>
      </c>
      <c r="AB102" s="69">
        <v>885.39228407402015</v>
      </c>
      <c r="AC102" s="70">
        <v>1143.1077159259798</v>
      </c>
      <c r="AD102" s="69">
        <v>738.21029999999996</v>
      </c>
      <c r="AE102" s="69">
        <v>643.73646848492842</v>
      </c>
      <c r="AF102" s="69">
        <v>832.6841315150715</v>
      </c>
      <c r="AG102" s="72">
        <v>252.3279</v>
      </c>
      <c r="AH102" s="69">
        <v>201.98924743979254</v>
      </c>
      <c r="AI102" s="70">
        <v>302.66655256020749</v>
      </c>
      <c r="AJ102" s="69">
        <v>611.5788</v>
      </c>
      <c r="AK102" s="69">
        <v>493.92955282839898</v>
      </c>
      <c r="AL102" s="69">
        <v>729.22804717160102</v>
      </c>
      <c r="AM102" s="72">
        <v>875.76729999999998</v>
      </c>
      <c r="AN102" s="69">
        <v>753.85646185840233</v>
      </c>
      <c r="AO102" s="70">
        <v>997.67813814159763</v>
      </c>
      <c r="AQ102" s="67" t="s">
        <v>151</v>
      </c>
      <c r="AR102" s="68">
        <f t="shared" si="3"/>
        <v>44</v>
      </c>
      <c r="AS102" s="72">
        <v>101.97417456642484</v>
      </c>
      <c r="AT102" s="69">
        <v>5.8402588315568664</v>
      </c>
      <c r="AU102" s="70">
        <v>198.1080903012928</v>
      </c>
      <c r="AV102" s="69">
        <v>458.33215561632414</v>
      </c>
      <c r="AW102" s="69">
        <v>264.52484337801917</v>
      </c>
      <c r="AX102" s="69">
        <v>652.13946785462917</v>
      </c>
      <c r="AY102" s="72">
        <v>421.42988734059986</v>
      </c>
      <c r="AZ102" s="69">
        <v>284.89220686439023</v>
      </c>
      <c r="BA102" s="70">
        <v>557.96756781680949</v>
      </c>
      <c r="BB102" s="69">
        <v>413.88953863260406</v>
      </c>
      <c r="BC102" s="69">
        <v>281.30466264384086</v>
      </c>
      <c r="BD102" s="69">
        <v>546.47441462136726</v>
      </c>
      <c r="BE102" s="72">
        <v>355.43505097431483</v>
      </c>
      <c r="BF102" s="69">
        <v>191.9854832812255</v>
      </c>
      <c r="BG102" s="70">
        <v>518.8846186674042</v>
      </c>
      <c r="BH102" s="69">
        <v>96.963900817809431</v>
      </c>
      <c r="BI102" s="69">
        <v>7.4689226500667587</v>
      </c>
      <c r="BJ102" s="69">
        <v>186.4588789855521</v>
      </c>
      <c r="BK102" s="72">
        <v>184.96067642962734</v>
      </c>
      <c r="BL102" s="69">
        <v>119.26577807072417</v>
      </c>
      <c r="BM102" s="70">
        <v>250.65557478853052</v>
      </c>
      <c r="BN102" s="69">
        <v>343.42928636574885</v>
      </c>
      <c r="BO102" s="69">
        <v>288.94241220304559</v>
      </c>
      <c r="BP102" s="70">
        <v>397.91616052845211</v>
      </c>
    </row>
    <row r="103" spans="1:68" x14ac:dyDescent="0.2">
      <c r="A103" s="67" t="s">
        <v>152</v>
      </c>
      <c r="B103" s="71">
        <v>45</v>
      </c>
      <c r="C103" s="69">
        <v>9299.2515000000003</v>
      </c>
      <c r="D103" s="69">
        <v>8660.568749381262</v>
      </c>
      <c r="E103" s="70">
        <v>9937.9342506187386</v>
      </c>
      <c r="F103" s="72">
        <v>8133.35</v>
      </c>
      <c r="G103" s="69">
        <v>7472.2923540242882</v>
      </c>
      <c r="H103" s="70">
        <v>8794.4076459757125</v>
      </c>
      <c r="I103" s="72">
        <v>1165.9014999999999</v>
      </c>
      <c r="J103" s="69">
        <v>1000.4694156982886</v>
      </c>
      <c r="K103" s="70">
        <v>1331.3335843017114</v>
      </c>
      <c r="M103" s="67" t="s">
        <v>152</v>
      </c>
      <c r="N103" s="68">
        <f t="shared" si="2"/>
        <v>45</v>
      </c>
      <c r="O103" s="72">
        <v>1227.07</v>
      </c>
      <c r="P103" s="69">
        <v>1069.1947186877112</v>
      </c>
      <c r="Q103" s="70">
        <v>1384.9452813122887</v>
      </c>
      <c r="R103" s="69">
        <v>488.88650000000001</v>
      </c>
      <c r="S103" s="69">
        <v>404.9248121091685</v>
      </c>
      <c r="T103" s="69">
        <v>572.84818789083147</v>
      </c>
      <c r="U103" s="72">
        <v>1441.77</v>
      </c>
      <c r="V103" s="69">
        <v>1306.2707853262732</v>
      </c>
      <c r="W103" s="70">
        <v>1577.2692146737268</v>
      </c>
      <c r="X103" s="69">
        <v>1520.77</v>
      </c>
      <c r="Y103" s="69">
        <v>1320.6356603074614</v>
      </c>
      <c r="Z103" s="69">
        <v>1720.9043396925385</v>
      </c>
      <c r="AA103" s="72">
        <v>1004.08</v>
      </c>
      <c r="AB103" s="69">
        <v>875.22228407402008</v>
      </c>
      <c r="AC103" s="70">
        <v>1132.93771592598</v>
      </c>
      <c r="AD103" s="69">
        <v>730.80489999999998</v>
      </c>
      <c r="AE103" s="69">
        <v>636.33106848492844</v>
      </c>
      <c r="AF103" s="69">
        <v>825.27873151507151</v>
      </c>
      <c r="AG103" s="72">
        <v>261.00290000000001</v>
      </c>
      <c r="AH103" s="69">
        <v>210.66424743979255</v>
      </c>
      <c r="AI103" s="70">
        <v>311.34155256020745</v>
      </c>
      <c r="AJ103" s="69">
        <v>605.44370000000004</v>
      </c>
      <c r="AK103" s="69">
        <v>487.79445282839902</v>
      </c>
      <c r="AL103" s="69">
        <v>723.09294717160105</v>
      </c>
      <c r="AM103" s="72">
        <v>853.52940000000001</v>
      </c>
      <c r="AN103" s="69">
        <v>731.61856185840236</v>
      </c>
      <c r="AO103" s="70">
        <v>975.44023814159766</v>
      </c>
      <c r="AQ103" s="67" t="s">
        <v>152</v>
      </c>
      <c r="AR103" s="68">
        <f t="shared" si="3"/>
        <v>45</v>
      </c>
      <c r="AS103" s="72">
        <v>102.80635062046267</v>
      </c>
      <c r="AT103" s="69">
        <v>6.0861698190734899</v>
      </c>
      <c r="AU103" s="70">
        <v>199.52653142185184</v>
      </c>
      <c r="AV103" s="69">
        <v>429.72919603283253</v>
      </c>
      <c r="AW103" s="69">
        <v>234.73996526002148</v>
      </c>
      <c r="AX103" s="69">
        <v>624.71842680564362</v>
      </c>
      <c r="AY103" s="72">
        <v>390.71286529359497</v>
      </c>
      <c r="AZ103" s="69">
        <v>253.34252059357695</v>
      </c>
      <c r="BA103" s="70">
        <v>528.08320999361297</v>
      </c>
      <c r="BB103" s="69">
        <v>395.70973131619542</v>
      </c>
      <c r="BC103" s="69">
        <v>262.31629696853179</v>
      </c>
      <c r="BD103" s="69">
        <v>529.10316566385904</v>
      </c>
      <c r="BE103" s="72">
        <v>366.83685290093183</v>
      </c>
      <c r="BF103" s="69">
        <v>202.39050097260207</v>
      </c>
      <c r="BG103" s="70">
        <v>531.28320482926165</v>
      </c>
      <c r="BH103" s="69">
        <v>112.33548043896387</v>
      </c>
      <c r="BI103" s="69">
        <v>22.294724239319024</v>
      </c>
      <c r="BJ103" s="69">
        <v>202.3762366386087</v>
      </c>
      <c r="BK103" s="72">
        <v>195.99323886875237</v>
      </c>
      <c r="BL103" s="69">
        <v>129.89770537851109</v>
      </c>
      <c r="BM103" s="70">
        <v>262.08877235899365</v>
      </c>
      <c r="BN103" s="69">
        <v>344.5646867399754</v>
      </c>
      <c r="BO103" s="69">
        <v>289.88850749417048</v>
      </c>
      <c r="BP103" s="70">
        <v>399.24086598578032</v>
      </c>
    </row>
    <row r="104" spans="1:68" x14ac:dyDescent="0.2">
      <c r="A104" s="67" t="s">
        <v>153</v>
      </c>
      <c r="B104" s="71">
        <v>46</v>
      </c>
      <c r="C104" s="69">
        <v>9016.4364999999998</v>
      </c>
      <c r="D104" s="69">
        <v>8377.7537493812615</v>
      </c>
      <c r="E104" s="70">
        <v>9655.1192506187381</v>
      </c>
      <c r="F104" s="72">
        <v>7944.42</v>
      </c>
      <c r="G104" s="69">
        <v>7283.3623540242879</v>
      </c>
      <c r="H104" s="70">
        <v>8605.4776459757122</v>
      </c>
      <c r="I104" s="72">
        <v>1072.0165</v>
      </c>
      <c r="J104" s="69">
        <v>906.58441569828858</v>
      </c>
      <c r="K104" s="70">
        <v>1237.4485843017114</v>
      </c>
      <c r="M104" s="67" t="s">
        <v>153</v>
      </c>
      <c r="N104" s="68">
        <f t="shared" si="2"/>
        <v>46</v>
      </c>
      <c r="O104" s="72">
        <v>1187.44</v>
      </c>
      <c r="P104" s="69">
        <v>1029.5647186877113</v>
      </c>
      <c r="Q104" s="70">
        <v>1345.3152813122888</v>
      </c>
      <c r="R104" s="69">
        <v>473.09809999999999</v>
      </c>
      <c r="S104" s="69">
        <v>389.13641210916848</v>
      </c>
      <c r="T104" s="69">
        <v>557.05978789083144</v>
      </c>
      <c r="U104" s="72">
        <v>1395.2</v>
      </c>
      <c r="V104" s="69">
        <v>1259.7007853262733</v>
      </c>
      <c r="W104" s="70">
        <v>1530.6992146737268</v>
      </c>
      <c r="X104" s="69">
        <v>1555.68</v>
      </c>
      <c r="Y104" s="69">
        <v>1355.5456603074615</v>
      </c>
      <c r="Z104" s="69">
        <v>1755.8143396925386</v>
      </c>
      <c r="AA104" s="72">
        <v>971.65200000000004</v>
      </c>
      <c r="AB104" s="69">
        <v>842.7942840740202</v>
      </c>
      <c r="AC104" s="70">
        <v>1100.5097159259799</v>
      </c>
      <c r="AD104" s="69">
        <v>707.2038</v>
      </c>
      <c r="AE104" s="69">
        <v>612.72996848492846</v>
      </c>
      <c r="AF104" s="69">
        <v>801.67763151507154</v>
      </c>
      <c r="AG104" s="72">
        <v>244.07839999999999</v>
      </c>
      <c r="AH104" s="69">
        <v>193.73974743979252</v>
      </c>
      <c r="AI104" s="70">
        <v>294.41705256020748</v>
      </c>
      <c r="AJ104" s="69">
        <v>585.89110000000005</v>
      </c>
      <c r="AK104" s="69">
        <v>468.24185282839903</v>
      </c>
      <c r="AL104" s="69">
        <v>703.54034717160107</v>
      </c>
      <c r="AM104" s="72">
        <v>824.16679999999997</v>
      </c>
      <c r="AN104" s="69">
        <v>702.25596185840232</v>
      </c>
      <c r="AO104" s="70">
        <v>946.07763814159762</v>
      </c>
      <c r="AQ104" s="67" t="s">
        <v>153</v>
      </c>
      <c r="AR104" s="68">
        <f t="shared" si="3"/>
        <v>46</v>
      </c>
      <c r="AS104" s="72">
        <v>113.94590921868533</v>
      </c>
      <c r="AT104" s="69">
        <v>16.639651873570145</v>
      </c>
      <c r="AU104" s="70">
        <v>211.25216656380053</v>
      </c>
      <c r="AV104" s="69">
        <v>456.22990073640301</v>
      </c>
      <c r="AW104" s="69">
        <v>260.05913149366518</v>
      </c>
      <c r="AX104" s="69">
        <v>652.40066997914084</v>
      </c>
      <c r="AY104" s="72">
        <v>385.93212642195778</v>
      </c>
      <c r="AZ104" s="69">
        <v>247.72938525446872</v>
      </c>
      <c r="BA104" s="70">
        <v>524.1348675894468</v>
      </c>
      <c r="BB104" s="69">
        <v>391.10773869771418</v>
      </c>
      <c r="BC104" s="69">
        <v>256.90600599586571</v>
      </c>
      <c r="BD104" s="69">
        <v>525.30947139956265</v>
      </c>
      <c r="BE104" s="72">
        <v>347.00216364229749</v>
      </c>
      <c r="BF104" s="69">
        <v>181.55934801044742</v>
      </c>
      <c r="BG104" s="70">
        <v>512.4449792741475</v>
      </c>
      <c r="BH104" s="69">
        <v>105.14280000310025</v>
      </c>
      <c r="BI104" s="69">
        <v>14.556441275102756</v>
      </c>
      <c r="BJ104" s="69">
        <v>195.72915873109775</v>
      </c>
      <c r="BK104" s="72">
        <v>174.04223407128842</v>
      </c>
      <c r="BL104" s="69">
        <v>107.54619428026558</v>
      </c>
      <c r="BM104" s="70">
        <v>240.53827386231126</v>
      </c>
      <c r="BN104" s="69">
        <v>344.8763068700199</v>
      </c>
      <c r="BO104" s="69">
        <v>290.00765203433974</v>
      </c>
      <c r="BP104" s="70">
        <v>399.74496170570006</v>
      </c>
    </row>
    <row r="105" spans="1:68" x14ac:dyDescent="0.2">
      <c r="A105" s="67" t="s">
        <v>154</v>
      </c>
      <c r="B105" s="71">
        <v>47</v>
      </c>
      <c r="C105" s="69">
        <v>8913.4000999999989</v>
      </c>
      <c r="D105" s="69">
        <v>8274.7173493812606</v>
      </c>
      <c r="E105" s="70">
        <v>9552.0828506187372</v>
      </c>
      <c r="F105" s="72">
        <v>7856.8099999999995</v>
      </c>
      <c r="G105" s="69">
        <v>7195.7523540242873</v>
      </c>
      <c r="H105" s="70">
        <v>8517.8676459757116</v>
      </c>
      <c r="I105" s="72">
        <v>1056.5900999999999</v>
      </c>
      <c r="J105" s="69">
        <v>891.15801569828852</v>
      </c>
      <c r="K105" s="70">
        <v>1222.0221843017114</v>
      </c>
      <c r="M105" s="67" t="s">
        <v>154</v>
      </c>
      <c r="N105" s="68">
        <f t="shared" si="2"/>
        <v>47</v>
      </c>
      <c r="O105" s="72">
        <v>1177.05</v>
      </c>
      <c r="P105" s="69">
        <v>1019.1747186877112</v>
      </c>
      <c r="Q105" s="70">
        <v>1334.9252813122887</v>
      </c>
      <c r="R105" s="69">
        <v>468.95699999999999</v>
      </c>
      <c r="S105" s="69">
        <v>384.99531210916848</v>
      </c>
      <c r="T105" s="69">
        <v>552.91868789083151</v>
      </c>
      <c r="U105" s="72">
        <v>1382.99</v>
      </c>
      <c r="V105" s="69">
        <v>1247.4907853262732</v>
      </c>
      <c r="W105" s="70">
        <v>1518.4892146737268</v>
      </c>
      <c r="X105" s="69">
        <v>1504.36</v>
      </c>
      <c r="Y105" s="69">
        <v>1304.2256603074613</v>
      </c>
      <c r="Z105" s="69">
        <v>1704.4943396925385</v>
      </c>
      <c r="AA105" s="72">
        <v>963.14700000000005</v>
      </c>
      <c r="AB105" s="69">
        <v>834.28928407402009</v>
      </c>
      <c r="AC105" s="70">
        <v>1092.00471592598</v>
      </c>
      <c r="AD105" s="69">
        <v>701.0136</v>
      </c>
      <c r="AE105" s="69">
        <v>606.53976848492846</v>
      </c>
      <c r="AF105" s="69">
        <v>795.48743151507153</v>
      </c>
      <c r="AG105" s="72">
        <v>233.38239999999999</v>
      </c>
      <c r="AH105" s="69">
        <v>183.04374743979253</v>
      </c>
      <c r="AI105" s="70">
        <v>283.72105256020745</v>
      </c>
      <c r="AJ105" s="69">
        <v>580.7627</v>
      </c>
      <c r="AK105" s="69">
        <v>463.11345282839898</v>
      </c>
      <c r="AL105" s="69">
        <v>698.41194717160101</v>
      </c>
      <c r="AM105" s="72">
        <v>845.1499</v>
      </c>
      <c r="AN105" s="69">
        <v>723.23906185840235</v>
      </c>
      <c r="AO105" s="70">
        <v>967.06073814159765</v>
      </c>
      <c r="AQ105" s="67" t="s">
        <v>154</v>
      </c>
      <c r="AR105" s="68">
        <f t="shared" si="3"/>
        <v>47</v>
      </c>
      <c r="AS105" s="72">
        <v>112.18784848218041</v>
      </c>
      <c r="AT105" s="69">
        <v>14.295690192994201</v>
      </c>
      <c r="AU105" s="70">
        <v>210.08000677136664</v>
      </c>
      <c r="AV105" s="69">
        <v>449.25637062115123</v>
      </c>
      <c r="AW105" s="69">
        <v>251.90441691983511</v>
      </c>
      <c r="AX105" s="69">
        <v>646.6083243224673</v>
      </c>
      <c r="AY105" s="72">
        <v>408.88593273362352</v>
      </c>
      <c r="AZ105" s="69">
        <v>269.85104450044213</v>
      </c>
      <c r="BA105" s="70">
        <v>547.92082096680497</v>
      </c>
      <c r="BB105" s="69">
        <v>417.77960863064351</v>
      </c>
      <c r="BC105" s="69">
        <v>282.76981975613694</v>
      </c>
      <c r="BD105" s="69">
        <v>552.78939750515008</v>
      </c>
      <c r="BE105" s="72">
        <v>323.09824637189649</v>
      </c>
      <c r="BF105" s="69">
        <v>156.65926559596238</v>
      </c>
      <c r="BG105" s="70">
        <v>489.53722714783061</v>
      </c>
      <c r="BH105" s="69">
        <v>101.21758368139503</v>
      </c>
      <c r="BI105" s="69">
        <v>10.085785897916722</v>
      </c>
      <c r="BJ105" s="69">
        <v>192.34938146487332</v>
      </c>
      <c r="BK105" s="72">
        <v>190.82361026909899</v>
      </c>
      <c r="BL105" s="69">
        <v>123.92718417658305</v>
      </c>
      <c r="BM105" s="70">
        <v>257.72003636161492</v>
      </c>
      <c r="BN105" s="69">
        <v>341.1597389675461</v>
      </c>
      <c r="BO105" s="69">
        <v>286.09543299138363</v>
      </c>
      <c r="BP105" s="70">
        <v>396.22404494370858</v>
      </c>
    </row>
    <row r="106" spans="1:68" x14ac:dyDescent="0.2">
      <c r="A106" s="67" t="s">
        <v>155</v>
      </c>
      <c r="B106" s="71">
        <v>48</v>
      </c>
      <c r="C106" s="69">
        <v>9469.5478999999996</v>
      </c>
      <c r="D106" s="69">
        <v>8830.8651493812613</v>
      </c>
      <c r="E106" s="70">
        <v>10108.230650618738</v>
      </c>
      <c r="F106" s="72">
        <v>8160.6299999999992</v>
      </c>
      <c r="G106" s="69">
        <v>7499.5723540242871</v>
      </c>
      <c r="H106" s="70">
        <v>8821.6876459757113</v>
      </c>
      <c r="I106" s="72">
        <v>1308.9178999999999</v>
      </c>
      <c r="J106" s="69">
        <v>1143.4858156982884</v>
      </c>
      <c r="K106" s="70">
        <v>1474.3499843017114</v>
      </c>
      <c r="M106" s="67" t="s">
        <v>155</v>
      </c>
      <c r="N106" s="68">
        <f t="shared" si="2"/>
        <v>48</v>
      </c>
      <c r="O106" s="72">
        <v>1220.6300000000001</v>
      </c>
      <c r="P106" s="69">
        <v>1062.7547186877114</v>
      </c>
      <c r="Q106" s="70">
        <v>1378.5052813122888</v>
      </c>
      <c r="R106" s="69">
        <v>486.31979999999999</v>
      </c>
      <c r="S106" s="69">
        <v>402.35811210916847</v>
      </c>
      <c r="T106" s="69">
        <v>570.2814878908315</v>
      </c>
      <c r="U106" s="72">
        <v>1434.2</v>
      </c>
      <c r="V106" s="69">
        <v>1298.7007853262733</v>
      </c>
      <c r="W106" s="70">
        <v>1569.6992146737268</v>
      </c>
      <c r="X106" s="69">
        <v>1540.49</v>
      </c>
      <c r="Y106" s="69">
        <v>1340.3556603074614</v>
      </c>
      <c r="Z106" s="69">
        <v>1740.6243396925386</v>
      </c>
      <c r="AA106" s="72">
        <v>998.80679999999995</v>
      </c>
      <c r="AB106" s="69">
        <v>869.94908407401999</v>
      </c>
      <c r="AC106" s="70">
        <v>1127.6645159259799</v>
      </c>
      <c r="AD106" s="69">
        <v>726.96810000000005</v>
      </c>
      <c r="AE106" s="69">
        <v>632.49426848492851</v>
      </c>
      <c r="AF106" s="69">
        <v>821.44193151507159</v>
      </c>
      <c r="AG106" s="72">
        <v>274.9676</v>
      </c>
      <c r="AH106" s="69">
        <v>224.62894743979254</v>
      </c>
      <c r="AI106" s="70">
        <v>325.30625256020744</v>
      </c>
      <c r="AJ106" s="69">
        <v>602.26509999999996</v>
      </c>
      <c r="AK106" s="69">
        <v>484.61585282839894</v>
      </c>
      <c r="AL106" s="69">
        <v>719.91434717160098</v>
      </c>
      <c r="AM106" s="72">
        <v>875.9819</v>
      </c>
      <c r="AN106" s="69">
        <v>754.07106185840235</v>
      </c>
      <c r="AO106" s="70">
        <v>997.89273814159765</v>
      </c>
      <c r="AQ106" s="67" t="s">
        <v>155</v>
      </c>
      <c r="AR106" s="68">
        <f t="shared" si="3"/>
        <v>48</v>
      </c>
      <c r="AS106" s="72">
        <v>116.29168859384698</v>
      </c>
      <c r="AT106" s="69">
        <v>17.813792345639996</v>
      </c>
      <c r="AU106" s="70">
        <v>214.76958484205397</v>
      </c>
      <c r="AV106" s="69">
        <v>453.90831834952354</v>
      </c>
      <c r="AW106" s="69">
        <v>255.37550876975922</v>
      </c>
      <c r="AX106" s="69">
        <v>652.44112792928786</v>
      </c>
      <c r="AY106" s="72">
        <v>431.1667662757016</v>
      </c>
      <c r="AZ106" s="69">
        <v>291.29996246225687</v>
      </c>
      <c r="BA106" s="70">
        <v>571.03357008914634</v>
      </c>
      <c r="BB106" s="69">
        <v>404.55785166732375</v>
      </c>
      <c r="BC106" s="69">
        <v>268.74023140401926</v>
      </c>
      <c r="BD106" s="69">
        <v>540.37547193062824</v>
      </c>
      <c r="BE106" s="72">
        <v>383.39264259302246</v>
      </c>
      <c r="BF106" s="69">
        <v>215.95777378473755</v>
      </c>
      <c r="BG106" s="70">
        <v>550.82751140130733</v>
      </c>
      <c r="BH106" s="69">
        <v>116.39030607767772</v>
      </c>
      <c r="BI106" s="69">
        <v>24.713220968141101</v>
      </c>
      <c r="BJ106" s="69">
        <v>208.06739118721435</v>
      </c>
      <c r="BK106" s="72">
        <v>193.87376531360454</v>
      </c>
      <c r="BL106" s="69">
        <v>126.57706429845936</v>
      </c>
      <c r="BM106" s="70">
        <v>261.17046632874974</v>
      </c>
      <c r="BN106" s="69">
        <v>376.90723678194229</v>
      </c>
      <c r="BO106" s="69">
        <v>321.64409968912975</v>
      </c>
      <c r="BP106" s="70">
        <v>432.17037387475483</v>
      </c>
    </row>
    <row r="107" spans="1:68" x14ac:dyDescent="0.2">
      <c r="A107" s="67" t="s">
        <v>156</v>
      </c>
      <c r="B107" s="71">
        <v>49</v>
      </c>
      <c r="C107" s="69">
        <v>9615.3578000000016</v>
      </c>
      <c r="D107" s="69">
        <v>8976.6750493812633</v>
      </c>
      <c r="E107" s="70">
        <v>10254.04055061874</v>
      </c>
      <c r="F107" s="72">
        <v>8286.4500000000007</v>
      </c>
      <c r="G107" s="69">
        <v>7625.3923540242886</v>
      </c>
      <c r="H107" s="70">
        <v>8947.5076459757129</v>
      </c>
      <c r="I107" s="72">
        <v>1328.9078</v>
      </c>
      <c r="J107" s="69">
        <v>1163.4757156982885</v>
      </c>
      <c r="K107" s="70">
        <v>1494.3398843017114</v>
      </c>
      <c r="M107" s="67" t="s">
        <v>156</v>
      </c>
      <c r="N107" s="68">
        <f t="shared" si="2"/>
        <v>49</v>
      </c>
      <c r="O107" s="72">
        <v>1252.3900000000001</v>
      </c>
      <c r="P107" s="69">
        <v>1094.5147186877114</v>
      </c>
      <c r="Q107" s="70">
        <v>1410.2652813122888</v>
      </c>
      <c r="R107" s="69">
        <v>498.97640000000001</v>
      </c>
      <c r="S107" s="69">
        <v>415.0147121091685</v>
      </c>
      <c r="T107" s="69">
        <v>582.93808789083153</v>
      </c>
      <c r="U107" s="72">
        <v>1471.52</v>
      </c>
      <c r="V107" s="69">
        <v>1336.0207853262732</v>
      </c>
      <c r="W107" s="70">
        <v>1607.0192146737268</v>
      </c>
      <c r="X107" s="69">
        <v>1525.25</v>
      </c>
      <c r="Y107" s="69">
        <v>1325.1156603074614</v>
      </c>
      <c r="Z107" s="69">
        <v>1725.3843396925386</v>
      </c>
      <c r="AA107" s="72">
        <v>1024.8</v>
      </c>
      <c r="AB107" s="69">
        <v>895.94228407402011</v>
      </c>
      <c r="AC107" s="70">
        <v>1153.6577159259798</v>
      </c>
      <c r="AD107" s="69">
        <v>745.88760000000002</v>
      </c>
      <c r="AE107" s="69">
        <v>651.41376848492848</v>
      </c>
      <c r="AF107" s="69">
        <v>840.36143151507156</v>
      </c>
      <c r="AG107" s="72">
        <v>279.81319999999999</v>
      </c>
      <c r="AH107" s="69">
        <v>229.47454743979253</v>
      </c>
      <c r="AI107" s="70">
        <v>330.15185256020743</v>
      </c>
      <c r="AJ107" s="69">
        <v>617.93910000000005</v>
      </c>
      <c r="AK107" s="69">
        <v>500.28985282839903</v>
      </c>
      <c r="AL107" s="69">
        <v>735.58834717160107</v>
      </c>
      <c r="AM107" s="72">
        <v>869.86940000000004</v>
      </c>
      <c r="AN107" s="69">
        <v>747.95856185840239</v>
      </c>
      <c r="AO107" s="70">
        <v>991.78023814159769</v>
      </c>
      <c r="AQ107" s="67" t="s">
        <v>156</v>
      </c>
      <c r="AR107" s="68">
        <f t="shared" si="3"/>
        <v>49</v>
      </c>
      <c r="AS107" s="72">
        <v>105.3464542541445</v>
      </c>
      <c r="AT107" s="69">
        <v>6.2829707165581254</v>
      </c>
      <c r="AU107" s="70">
        <v>204.4099377917309</v>
      </c>
      <c r="AV107" s="69">
        <v>446.18919052290744</v>
      </c>
      <c r="AW107" s="69">
        <v>246.47582881678912</v>
      </c>
      <c r="AX107" s="69">
        <v>645.90255222902579</v>
      </c>
      <c r="AY107" s="72">
        <v>439.47177720039042</v>
      </c>
      <c r="AZ107" s="69">
        <v>298.773271800705</v>
      </c>
      <c r="BA107" s="70">
        <v>580.17028260007578</v>
      </c>
      <c r="BB107" s="69">
        <v>387.88832322296275</v>
      </c>
      <c r="BC107" s="69">
        <v>251.26307936969556</v>
      </c>
      <c r="BD107" s="69">
        <v>524.51356707622995</v>
      </c>
      <c r="BE107" s="72">
        <v>375.36957749243857</v>
      </c>
      <c r="BF107" s="69">
        <v>206.93907682453397</v>
      </c>
      <c r="BG107" s="70">
        <v>543.80007816034322</v>
      </c>
      <c r="BH107" s="69">
        <v>109.60095605370469</v>
      </c>
      <c r="BI107" s="69">
        <v>17.378723882616441</v>
      </c>
      <c r="BJ107" s="69">
        <v>201.82318822479294</v>
      </c>
      <c r="BK107" s="72">
        <v>186.09788001849566</v>
      </c>
      <c r="BL107" s="69">
        <v>118.40100704362146</v>
      </c>
      <c r="BM107" s="70">
        <v>253.79475299336985</v>
      </c>
      <c r="BN107" s="69">
        <v>336.40031374867459</v>
      </c>
      <c r="BO107" s="69">
        <v>280.93516174738664</v>
      </c>
      <c r="BP107" s="70">
        <v>391.86546574996254</v>
      </c>
    </row>
    <row r="108" spans="1:68" x14ac:dyDescent="0.2">
      <c r="A108" s="67" t="s">
        <v>157</v>
      </c>
      <c r="B108" s="71">
        <v>50</v>
      </c>
      <c r="C108" s="69">
        <v>9162.4922999999999</v>
      </c>
      <c r="D108" s="69">
        <v>8523.8095493812616</v>
      </c>
      <c r="E108" s="70">
        <v>9801.1750506187382</v>
      </c>
      <c r="F108" s="72">
        <v>7880</v>
      </c>
      <c r="G108" s="69">
        <v>7218.9423540242879</v>
      </c>
      <c r="H108" s="70">
        <v>8541.0576459757121</v>
      </c>
      <c r="I108" s="72">
        <v>1282.4922999999999</v>
      </c>
      <c r="J108" s="69">
        <v>1117.0602156982884</v>
      </c>
      <c r="K108" s="70">
        <v>1447.9243843017114</v>
      </c>
      <c r="M108" s="67" t="s">
        <v>157</v>
      </c>
      <c r="N108" s="68">
        <f t="shared" si="2"/>
        <v>50</v>
      </c>
      <c r="O108" s="72">
        <v>1179.3900000000001</v>
      </c>
      <c r="P108" s="69">
        <v>1021.5147186877114</v>
      </c>
      <c r="Q108" s="70">
        <v>1337.2652813122888</v>
      </c>
      <c r="R108" s="69">
        <v>469.89210000000003</v>
      </c>
      <c r="S108" s="69">
        <v>385.93041210916851</v>
      </c>
      <c r="T108" s="69">
        <v>553.85378789083154</v>
      </c>
      <c r="U108" s="72">
        <v>1385.75</v>
      </c>
      <c r="V108" s="69">
        <v>1250.2507853262732</v>
      </c>
      <c r="W108" s="70">
        <v>1521.2492146737268</v>
      </c>
      <c r="X108" s="69">
        <v>1502.49</v>
      </c>
      <c r="Y108" s="69">
        <v>1302.3556603074614</v>
      </c>
      <c r="Z108" s="69">
        <v>1702.6243396925386</v>
      </c>
      <c r="AA108" s="72">
        <v>965.0675</v>
      </c>
      <c r="AB108" s="69">
        <v>836.20978407402004</v>
      </c>
      <c r="AC108" s="70">
        <v>1093.92521592598</v>
      </c>
      <c r="AD108" s="69">
        <v>702.41139999999996</v>
      </c>
      <c r="AE108" s="69">
        <v>607.93756848492842</v>
      </c>
      <c r="AF108" s="69">
        <v>796.8852315150715</v>
      </c>
      <c r="AG108" s="72">
        <v>243.56360000000001</v>
      </c>
      <c r="AH108" s="69">
        <v>193.22494743979254</v>
      </c>
      <c r="AI108" s="70">
        <v>293.90225256020744</v>
      </c>
      <c r="AJ108" s="69">
        <v>581.92079999999999</v>
      </c>
      <c r="AK108" s="69">
        <v>464.27155282839897</v>
      </c>
      <c r="AL108" s="69">
        <v>699.570047171601</v>
      </c>
      <c r="AM108" s="72">
        <v>849.51409999999998</v>
      </c>
      <c r="AN108" s="69">
        <v>727.60326185840233</v>
      </c>
      <c r="AO108" s="70">
        <v>971.42493814159764</v>
      </c>
      <c r="AQ108" s="67" t="s">
        <v>157</v>
      </c>
      <c r="AR108" s="68">
        <f t="shared" si="3"/>
        <v>50</v>
      </c>
      <c r="AS108" s="72">
        <v>141.47688292972708</v>
      </c>
      <c r="AT108" s="69">
        <v>41.827950747202095</v>
      </c>
      <c r="AU108" s="70">
        <v>241.12581511225207</v>
      </c>
      <c r="AV108" s="69">
        <v>450.20062145211745</v>
      </c>
      <c r="AW108" s="69">
        <v>249.30698712876759</v>
      </c>
      <c r="AX108" s="69">
        <v>651.09425577546733</v>
      </c>
      <c r="AY108" s="72">
        <v>443.76003802165997</v>
      </c>
      <c r="AZ108" s="69">
        <v>302.23002795052946</v>
      </c>
      <c r="BA108" s="70">
        <v>585.29004809279047</v>
      </c>
      <c r="BB108" s="69">
        <v>392.98110515895689</v>
      </c>
      <c r="BC108" s="69">
        <v>255.54842892978351</v>
      </c>
      <c r="BD108" s="69">
        <v>530.41378138813025</v>
      </c>
      <c r="BE108" s="72">
        <v>368.93611260957175</v>
      </c>
      <c r="BF108" s="69">
        <v>199.51021580919678</v>
      </c>
      <c r="BG108" s="70">
        <v>538.36200940994672</v>
      </c>
      <c r="BH108" s="69">
        <v>118.69354185936255</v>
      </c>
      <c r="BI108" s="69">
        <v>25.926291696480263</v>
      </c>
      <c r="BJ108" s="69">
        <v>211.46079202224485</v>
      </c>
      <c r="BK108" s="72">
        <v>179.90758361375572</v>
      </c>
      <c r="BL108" s="69">
        <v>111.81063342440842</v>
      </c>
      <c r="BM108" s="70">
        <v>248.00453380310302</v>
      </c>
      <c r="BN108" s="69">
        <v>341.82130834222357</v>
      </c>
      <c r="BO108" s="69">
        <v>286.15095442616962</v>
      </c>
      <c r="BP108" s="70">
        <v>397.49166225827753</v>
      </c>
    </row>
    <row r="109" spans="1:68" x14ac:dyDescent="0.2">
      <c r="A109" s="67" t="s">
        <v>158</v>
      </c>
      <c r="B109" s="71">
        <v>51</v>
      </c>
      <c r="C109" s="69">
        <v>9733.8143999999993</v>
      </c>
      <c r="D109" s="69">
        <v>9095.131649381261</v>
      </c>
      <c r="E109" s="70">
        <v>10372.497150618738</v>
      </c>
      <c r="F109" s="72">
        <v>8215.0499999999993</v>
      </c>
      <c r="G109" s="69">
        <v>7553.9923540242871</v>
      </c>
      <c r="H109" s="70">
        <v>8876.1076459757114</v>
      </c>
      <c r="I109" s="72">
        <v>1518.7644</v>
      </c>
      <c r="J109" s="69">
        <v>1353.3323156982885</v>
      </c>
      <c r="K109" s="70">
        <v>1684.1964843017115</v>
      </c>
      <c r="M109" s="67" t="s">
        <v>158</v>
      </c>
      <c r="N109" s="68">
        <f t="shared" si="2"/>
        <v>51</v>
      </c>
      <c r="O109" s="72">
        <v>1252.53</v>
      </c>
      <c r="P109" s="69">
        <v>1094.6547186877112</v>
      </c>
      <c r="Q109" s="70">
        <v>1410.4052813122887</v>
      </c>
      <c r="R109" s="69">
        <v>499.03250000000003</v>
      </c>
      <c r="S109" s="69">
        <v>415.07081210916851</v>
      </c>
      <c r="T109" s="69">
        <v>582.99418789083154</v>
      </c>
      <c r="U109" s="72">
        <v>1471.69</v>
      </c>
      <c r="V109" s="69">
        <v>1336.1907853262733</v>
      </c>
      <c r="W109" s="70">
        <v>1607.1892146737268</v>
      </c>
      <c r="X109" s="69">
        <v>1530.02</v>
      </c>
      <c r="Y109" s="69">
        <v>1329.8856603074614</v>
      </c>
      <c r="Z109" s="69">
        <v>1730.1543396925385</v>
      </c>
      <c r="AA109" s="72">
        <v>1024.92</v>
      </c>
      <c r="AB109" s="69">
        <v>896.06228407402023</v>
      </c>
      <c r="AC109" s="70">
        <v>1153.7777159259799</v>
      </c>
      <c r="AD109" s="69">
        <v>745.97149999999999</v>
      </c>
      <c r="AE109" s="69">
        <v>651.49766848492845</v>
      </c>
      <c r="AF109" s="69">
        <v>840.44533151507153</v>
      </c>
      <c r="AG109" s="72">
        <v>261.7165</v>
      </c>
      <c r="AH109" s="69">
        <v>211.37784743979253</v>
      </c>
      <c r="AI109" s="70">
        <v>312.05515256020749</v>
      </c>
      <c r="AJ109" s="69">
        <v>618.00869999999998</v>
      </c>
      <c r="AK109" s="69">
        <v>500.35945282839896</v>
      </c>
      <c r="AL109" s="69">
        <v>735.65794717160099</v>
      </c>
      <c r="AM109" s="72">
        <v>811.1558</v>
      </c>
      <c r="AN109" s="69">
        <v>689.24496185840235</v>
      </c>
      <c r="AO109" s="70">
        <v>933.06663814159765</v>
      </c>
      <c r="AQ109" s="67" t="s">
        <v>158</v>
      </c>
      <c r="AR109" s="68">
        <f t="shared" si="3"/>
        <v>51</v>
      </c>
      <c r="AS109" s="72">
        <v>121.08344173774876</v>
      </c>
      <c r="AT109" s="69">
        <v>20.849187811082857</v>
      </c>
      <c r="AU109" s="70">
        <v>221.31769566441466</v>
      </c>
      <c r="AV109" s="69">
        <v>438.84974052960229</v>
      </c>
      <c r="AW109" s="69">
        <v>236.77608942279542</v>
      </c>
      <c r="AX109" s="69">
        <v>640.92339163640918</v>
      </c>
      <c r="AY109" s="72">
        <v>379.49982743397265</v>
      </c>
      <c r="AZ109" s="69">
        <v>237.1384929268574</v>
      </c>
      <c r="BA109" s="70">
        <v>521.86116194108786</v>
      </c>
      <c r="BB109" s="69">
        <v>359.10300975432665</v>
      </c>
      <c r="BC109" s="69">
        <v>220.86307616683987</v>
      </c>
      <c r="BD109" s="69">
        <v>497.34294334181345</v>
      </c>
      <c r="BE109" s="72">
        <v>348.72857006600236</v>
      </c>
      <c r="BF109" s="69">
        <v>178.30749289343643</v>
      </c>
      <c r="BG109" s="70">
        <v>519.14964723856826</v>
      </c>
      <c r="BH109" s="69">
        <v>133.46865637243292</v>
      </c>
      <c r="BI109" s="69">
        <v>40.156506354878431</v>
      </c>
      <c r="BJ109" s="69">
        <v>226.78080638998739</v>
      </c>
      <c r="BK109" s="72">
        <v>194.54315473370477</v>
      </c>
      <c r="BL109" s="69">
        <v>126.04621404990341</v>
      </c>
      <c r="BM109" s="70">
        <v>263.04009541750611</v>
      </c>
      <c r="BN109" s="69">
        <v>359.41595490525492</v>
      </c>
      <c r="BO109" s="69">
        <v>303.53720944583642</v>
      </c>
      <c r="BP109" s="70">
        <v>415.29470036467342</v>
      </c>
    </row>
    <row r="110" spans="1:68" ht="16" thickBot="1" x14ac:dyDescent="0.25">
      <c r="A110" s="73" t="s">
        <v>171</v>
      </c>
      <c r="B110" s="74">
        <v>52</v>
      </c>
      <c r="C110" s="75">
        <v>9831.3568999999989</v>
      </c>
      <c r="D110" s="75">
        <v>9192.6741493812606</v>
      </c>
      <c r="E110" s="76">
        <v>10470.039650618737</v>
      </c>
      <c r="F110" s="77">
        <v>8320.32</v>
      </c>
      <c r="G110" s="75">
        <v>7659.2623540242876</v>
      </c>
      <c r="H110" s="76">
        <v>8981.3776459757119</v>
      </c>
      <c r="I110" s="77">
        <v>1511.0369000000001</v>
      </c>
      <c r="J110" s="75">
        <v>1345.6048156982886</v>
      </c>
      <c r="K110" s="76">
        <v>1676.4689843017115</v>
      </c>
      <c r="M110" s="73" t="s">
        <v>159</v>
      </c>
      <c r="N110" s="79">
        <f t="shared" si="2"/>
        <v>52</v>
      </c>
      <c r="O110" s="77">
        <v>1264.58</v>
      </c>
      <c r="P110" s="75">
        <v>1106.7047186877112</v>
      </c>
      <c r="Q110" s="76">
        <v>1422.4552813122887</v>
      </c>
      <c r="R110" s="75">
        <v>503.83269999999999</v>
      </c>
      <c r="S110" s="75">
        <v>419.87101210916848</v>
      </c>
      <c r="T110" s="75">
        <v>587.79438789083144</v>
      </c>
      <c r="U110" s="77">
        <v>1485.84</v>
      </c>
      <c r="V110" s="75">
        <v>1350.3407853262731</v>
      </c>
      <c r="W110" s="76">
        <v>1621.3392146737267</v>
      </c>
      <c r="X110" s="75">
        <v>1509.06</v>
      </c>
      <c r="Y110" s="75">
        <v>1308.9256603074614</v>
      </c>
      <c r="Z110" s="75">
        <v>1709.1943396925385</v>
      </c>
      <c r="AA110" s="77">
        <v>1034.78</v>
      </c>
      <c r="AB110" s="75">
        <v>905.92228407402013</v>
      </c>
      <c r="AC110" s="76">
        <v>1163.6377159259798</v>
      </c>
      <c r="AD110" s="75">
        <v>753.14710000000002</v>
      </c>
      <c r="AE110" s="75">
        <v>658.67326848492849</v>
      </c>
      <c r="AF110" s="75">
        <v>847.62093151507156</v>
      </c>
      <c r="AG110" s="77">
        <v>279.60270000000003</v>
      </c>
      <c r="AH110" s="75">
        <v>229.26404743979256</v>
      </c>
      <c r="AI110" s="76">
        <v>329.94135256020752</v>
      </c>
      <c r="AJ110" s="75">
        <v>623.95330000000001</v>
      </c>
      <c r="AK110" s="75">
        <v>506.30405282839899</v>
      </c>
      <c r="AL110" s="75">
        <v>741.60254717160103</v>
      </c>
      <c r="AM110" s="77">
        <v>865.52380000000005</v>
      </c>
      <c r="AN110" s="75">
        <v>743.6129618584024</v>
      </c>
      <c r="AO110" s="76">
        <v>987.4346381415977</v>
      </c>
      <c r="AQ110" s="73" t="s">
        <v>159</v>
      </c>
      <c r="AR110" s="79">
        <f t="shared" si="3"/>
        <v>52</v>
      </c>
      <c r="AS110" s="77">
        <v>127.01183080356381</v>
      </c>
      <c r="AT110" s="75">
        <v>25.087204746025364</v>
      </c>
      <c r="AU110" s="76">
        <v>228.93645686110227</v>
      </c>
      <c r="AV110" s="75">
        <v>445.44490129230621</v>
      </c>
      <c r="AW110" s="75">
        <v>239.96343644086352</v>
      </c>
      <c r="AX110" s="75">
        <v>650.92636614374896</v>
      </c>
      <c r="AY110" s="77">
        <v>390.13462993203791</v>
      </c>
      <c r="AZ110" s="75">
        <v>245.37248309842283</v>
      </c>
      <c r="BA110" s="76">
        <v>534.89677676565293</v>
      </c>
      <c r="BB110" s="75">
        <v>404.05012374869818</v>
      </c>
      <c r="BC110" s="75">
        <v>263.47888203094965</v>
      </c>
      <c r="BD110" s="75">
        <v>544.62136546644672</v>
      </c>
      <c r="BE110" s="77">
        <v>288.86721513037168</v>
      </c>
      <c r="BF110" s="75">
        <v>115.57212006391742</v>
      </c>
      <c r="BG110" s="76">
        <v>462.16231019682596</v>
      </c>
      <c r="BH110" s="75">
        <v>97.970099196350091</v>
      </c>
      <c r="BI110" s="75">
        <v>3.0843129049438289</v>
      </c>
      <c r="BJ110" s="75">
        <v>192.85588548775635</v>
      </c>
      <c r="BK110" s="77">
        <v>183.26182397491331</v>
      </c>
      <c r="BL110" s="75">
        <v>113.60973607300986</v>
      </c>
      <c r="BM110" s="76">
        <v>252.91391187681677</v>
      </c>
      <c r="BN110" s="75">
        <v>319.62705165395141</v>
      </c>
      <c r="BO110" s="75">
        <v>261.40632226014202</v>
      </c>
      <c r="BP110" s="76">
        <v>377.8477810477608</v>
      </c>
    </row>
    <row r="111" spans="1:68" ht="16" thickBot="1" x14ac:dyDescent="0.25">
      <c r="A111" s="115">
        <v>2022</v>
      </c>
      <c r="B111" s="116"/>
      <c r="C111" s="116"/>
      <c r="D111" s="116"/>
      <c r="E111" s="116"/>
      <c r="F111" s="116"/>
      <c r="G111" s="116"/>
      <c r="H111" s="116"/>
      <c r="I111" s="116"/>
      <c r="J111" s="116"/>
      <c r="K111" s="117"/>
      <c r="M111" s="115">
        <v>2022</v>
      </c>
      <c r="N111" s="116"/>
      <c r="O111" s="116"/>
      <c r="P111" s="116"/>
      <c r="Q111" s="116"/>
      <c r="R111" s="116"/>
      <c r="S111" s="116"/>
      <c r="T111" s="116"/>
      <c r="U111" s="116"/>
      <c r="V111" s="116"/>
      <c r="W111" s="116"/>
      <c r="X111" s="116"/>
      <c r="Y111" s="116"/>
      <c r="Z111" s="116"/>
      <c r="AA111" s="116"/>
      <c r="AB111" s="116"/>
      <c r="AC111" s="116"/>
      <c r="AD111" s="116"/>
      <c r="AE111" s="116"/>
      <c r="AF111" s="116"/>
      <c r="AG111" s="116"/>
      <c r="AH111" s="116"/>
      <c r="AI111" s="116"/>
      <c r="AJ111" s="116"/>
      <c r="AK111" s="116"/>
      <c r="AL111" s="116"/>
      <c r="AM111" s="116"/>
      <c r="AN111" s="116"/>
      <c r="AO111" s="117"/>
      <c r="AQ111" s="115">
        <v>2022</v>
      </c>
      <c r="AR111" s="116"/>
      <c r="AS111" s="116"/>
      <c r="AT111" s="116"/>
      <c r="AU111" s="116"/>
      <c r="AV111" s="116"/>
      <c r="AW111" s="116"/>
      <c r="AX111" s="116"/>
      <c r="AY111" s="116"/>
      <c r="AZ111" s="116"/>
      <c r="BA111" s="116"/>
      <c r="BB111" s="116"/>
      <c r="BC111" s="116"/>
      <c r="BD111" s="116"/>
      <c r="BE111" s="116"/>
      <c r="BF111" s="116"/>
      <c r="BG111" s="116"/>
      <c r="BH111" s="116"/>
      <c r="BI111" s="116"/>
      <c r="BJ111" s="116"/>
      <c r="BK111" s="116"/>
      <c r="BL111" s="116"/>
      <c r="BM111" s="116"/>
      <c r="BN111" s="116"/>
      <c r="BO111" s="116"/>
      <c r="BP111" s="117"/>
    </row>
    <row r="112" spans="1:68" x14ac:dyDescent="0.2">
      <c r="A112" s="91">
        <v>44563</v>
      </c>
      <c r="B112" s="63">
        <v>1</v>
      </c>
      <c r="C112" s="69">
        <v>9826.6</v>
      </c>
      <c r="D112" s="69">
        <v>9190.8606211777897</v>
      </c>
      <c r="E112" s="69">
        <v>10462.339378822211</v>
      </c>
      <c r="F112" s="72">
        <v>8530.5</v>
      </c>
      <c r="G112" s="69">
        <v>7863.7009685513658</v>
      </c>
      <c r="H112" s="65">
        <v>9197.2990314486342</v>
      </c>
      <c r="I112" s="69">
        <v>1296.0999999999999</v>
      </c>
      <c r="J112" s="69">
        <v>1131.34341011928</v>
      </c>
      <c r="K112" s="70">
        <v>1460.8565898807199</v>
      </c>
      <c r="M112" s="90">
        <f>A112</f>
        <v>44563</v>
      </c>
      <c r="N112" s="68">
        <f>B112</f>
        <v>1</v>
      </c>
      <c r="O112" s="66">
        <v>1283.48</v>
      </c>
      <c r="P112" s="64">
        <v>1124.9690584206521</v>
      </c>
      <c r="Q112" s="65">
        <v>1441.9909415793479</v>
      </c>
      <c r="R112" s="64">
        <v>510.53699999999998</v>
      </c>
      <c r="S112" s="64">
        <v>426.4732422042548</v>
      </c>
      <c r="T112" s="64">
        <v>594.60075779574515</v>
      </c>
      <c r="U112" s="66">
        <v>1528.92</v>
      </c>
      <c r="V112" s="64">
        <v>1393.4958496082372</v>
      </c>
      <c r="W112" s="65">
        <v>1664.3441503917629</v>
      </c>
      <c r="X112" s="64">
        <v>1579.43</v>
      </c>
      <c r="Y112" s="64">
        <v>1378.5661321337977</v>
      </c>
      <c r="Z112" s="64">
        <v>1780.2938678662024</v>
      </c>
      <c r="AA112" s="66">
        <v>1052.97</v>
      </c>
      <c r="AB112" s="64">
        <v>923.83116808036436</v>
      </c>
      <c r="AC112" s="65">
        <v>1182.1088319196358</v>
      </c>
      <c r="AD112" s="64">
        <v>774.13030000000003</v>
      </c>
      <c r="AE112" s="64">
        <v>680.53427170082102</v>
      </c>
      <c r="AF112" s="64">
        <v>867.72632829917904</v>
      </c>
      <c r="AG112" s="66">
        <v>311.4024</v>
      </c>
      <c r="AH112" s="64">
        <v>261.50505003569202</v>
      </c>
      <c r="AI112" s="65">
        <v>361.29974996430798</v>
      </c>
      <c r="AJ112" s="64">
        <v>637.24689999999998</v>
      </c>
      <c r="AK112" s="64">
        <v>518.41716740227821</v>
      </c>
      <c r="AL112" s="64">
        <v>756.07663259772175</v>
      </c>
      <c r="AM112" s="66">
        <v>852.38810000000001</v>
      </c>
      <c r="AN112" s="64">
        <v>730.87898755776735</v>
      </c>
      <c r="AO112" s="65">
        <v>973.89721244223267</v>
      </c>
      <c r="AQ112" s="90">
        <f>A112</f>
        <v>44563</v>
      </c>
      <c r="AR112" s="68">
        <f>B112</f>
        <v>1</v>
      </c>
      <c r="AS112" s="66">
        <v>115.57394878156444</v>
      </c>
      <c r="AT112" s="64">
        <v>70.268960859191168</v>
      </c>
      <c r="AU112" s="65">
        <v>160.87893670393771</v>
      </c>
      <c r="AV112" s="64">
        <v>503.66722913719565</v>
      </c>
      <c r="AW112" s="64">
        <v>408.89720330274093</v>
      </c>
      <c r="AX112" s="64">
        <v>598.43725497165042</v>
      </c>
      <c r="AY112" s="66">
        <v>398.89210155922149</v>
      </c>
      <c r="AZ112" s="64">
        <v>334.00033447756732</v>
      </c>
      <c r="BA112" s="65">
        <v>463.78386864087565</v>
      </c>
      <c r="BB112" s="64">
        <v>388.38967984427518</v>
      </c>
      <c r="BC112" s="64">
        <v>335.33098890138905</v>
      </c>
      <c r="BD112" s="64">
        <v>441.44837078716131</v>
      </c>
      <c r="BE112" s="66">
        <v>367.64664637200764</v>
      </c>
      <c r="BF112" s="64">
        <v>260.27911976552656</v>
      </c>
      <c r="BG112" s="65">
        <v>475.01417297848872</v>
      </c>
      <c r="BH112" s="64">
        <v>131.82537760555667</v>
      </c>
      <c r="BI112" s="64">
        <v>77.307674443002654</v>
      </c>
      <c r="BJ112" s="64">
        <v>186.34308076811067</v>
      </c>
      <c r="BK112" s="66">
        <v>195.92501895786955</v>
      </c>
      <c r="BL112" s="64">
        <v>159.25177390933553</v>
      </c>
      <c r="BM112" s="65">
        <v>232.59826400640358</v>
      </c>
      <c r="BN112" s="64">
        <v>371.57485887501701</v>
      </c>
      <c r="BO112" s="64">
        <v>306.75734049285904</v>
      </c>
      <c r="BP112" s="65">
        <v>436.39237725717499</v>
      </c>
    </row>
    <row r="113" spans="1:68" x14ac:dyDescent="0.2">
      <c r="A113" s="91">
        <f>A112+7</f>
        <v>44570</v>
      </c>
      <c r="B113" s="71">
        <v>2</v>
      </c>
      <c r="C113" s="69">
        <v>8881.6</v>
      </c>
      <c r="D113" s="69">
        <v>8245.8606211777897</v>
      </c>
      <c r="E113" s="69">
        <v>9517.3393788222111</v>
      </c>
      <c r="F113" s="72">
        <v>7941.69</v>
      </c>
      <c r="G113" s="69">
        <v>7274.8909685513654</v>
      </c>
      <c r="H113" s="70">
        <v>8608.4890314486329</v>
      </c>
      <c r="I113" s="69">
        <v>939.91290000000004</v>
      </c>
      <c r="J113" s="69">
        <v>775.15631011928008</v>
      </c>
      <c r="K113" s="70">
        <v>1104.66948988072</v>
      </c>
      <c r="M113" s="91">
        <f>A113</f>
        <v>44570</v>
      </c>
      <c r="N113" s="68">
        <f>B113</f>
        <v>2</v>
      </c>
      <c r="O113" s="72">
        <v>1181.33</v>
      </c>
      <c r="P113" s="69">
        <v>1022.819058420652</v>
      </c>
      <c r="Q113" s="70">
        <v>1339.8409415793478</v>
      </c>
      <c r="R113" s="69">
        <v>469.90499999999997</v>
      </c>
      <c r="S113" s="69">
        <v>385.8412422042548</v>
      </c>
      <c r="T113" s="69">
        <v>553.9687577957452</v>
      </c>
      <c r="U113" s="72">
        <v>1407.24</v>
      </c>
      <c r="V113" s="69">
        <v>1271.8158496082374</v>
      </c>
      <c r="W113" s="70">
        <v>1542.6641503917626</v>
      </c>
      <c r="X113" s="69">
        <v>1527.91</v>
      </c>
      <c r="Y113" s="69">
        <v>1327.0461321337978</v>
      </c>
      <c r="Z113" s="69">
        <v>1728.7738678662024</v>
      </c>
      <c r="AA113" s="72">
        <v>969.16499999999996</v>
      </c>
      <c r="AB113" s="69">
        <v>840.0261680803643</v>
      </c>
      <c r="AC113" s="70">
        <v>1098.3038319196357</v>
      </c>
      <c r="AD113" s="69">
        <v>712.51969999999994</v>
      </c>
      <c r="AE113" s="69">
        <v>618.92367170082093</v>
      </c>
      <c r="AF113" s="69">
        <v>806.11572829917895</v>
      </c>
      <c r="AG113" s="72">
        <v>252.8827</v>
      </c>
      <c r="AH113" s="69">
        <v>202.98535003569199</v>
      </c>
      <c r="AI113" s="70">
        <v>302.78004996430798</v>
      </c>
      <c r="AJ113" s="69">
        <v>586.53039999999999</v>
      </c>
      <c r="AK113" s="69">
        <v>467.70066740227821</v>
      </c>
      <c r="AL113" s="69">
        <v>705.36013259772176</v>
      </c>
      <c r="AM113" s="72">
        <v>834.20050000000003</v>
      </c>
      <c r="AN113" s="69">
        <v>712.69138755776737</v>
      </c>
      <c r="AO113" s="70">
        <v>955.7096124422327</v>
      </c>
      <c r="AQ113" s="91">
        <f>A113</f>
        <v>44570</v>
      </c>
      <c r="AR113" s="68">
        <f>B113</f>
        <v>2</v>
      </c>
      <c r="AS113" s="72">
        <v>105.32392397476973</v>
      </c>
      <c r="AT113" s="69">
        <v>64.036945776659991</v>
      </c>
      <c r="AU113" s="70">
        <v>146.61090217287946</v>
      </c>
      <c r="AV113" s="69">
        <v>435.15379181427829</v>
      </c>
      <c r="AW113" s="69">
        <v>353.27525434650369</v>
      </c>
      <c r="AX113" s="69">
        <v>517.03232928205284</v>
      </c>
      <c r="AY113" s="72">
        <v>451.71757712498692</v>
      </c>
      <c r="AZ113" s="69">
        <v>378.23216167829406</v>
      </c>
      <c r="BA113" s="70">
        <v>525.20299257167983</v>
      </c>
      <c r="BB113" s="69">
        <v>395.53347235292023</v>
      </c>
      <c r="BC113" s="69">
        <v>341.49885362784312</v>
      </c>
      <c r="BD113" s="69">
        <v>449.56809107799734</v>
      </c>
      <c r="BE113" s="72">
        <v>373.51796556496203</v>
      </c>
      <c r="BF113" s="69">
        <v>264.43577890137055</v>
      </c>
      <c r="BG113" s="70">
        <v>482.6001522285535</v>
      </c>
      <c r="BH113" s="69">
        <v>117.79171837961422</v>
      </c>
      <c r="BI113" s="69">
        <v>69.077775326540973</v>
      </c>
      <c r="BJ113" s="69">
        <v>166.50566143268748</v>
      </c>
      <c r="BK113" s="72">
        <v>175.2062505104326</v>
      </c>
      <c r="BL113" s="69">
        <v>142.41114453988982</v>
      </c>
      <c r="BM113" s="70">
        <v>208.00135648097537</v>
      </c>
      <c r="BN113" s="69">
        <v>380.60643542776148</v>
      </c>
      <c r="BO113" s="69">
        <v>314.21344883174277</v>
      </c>
      <c r="BP113" s="70">
        <v>446.9994220237802</v>
      </c>
    </row>
    <row r="114" spans="1:68" x14ac:dyDescent="0.2">
      <c r="A114" s="91">
        <f t="shared" ref="A114:A159" si="4">A113+7</f>
        <v>44577</v>
      </c>
      <c r="B114" s="71">
        <v>3</v>
      </c>
      <c r="C114" s="69">
        <v>8699.92</v>
      </c>
      <c r="D114" s="69">
        <v>8064.1806211777894</v>
      </c>
      <c r="E114" s="69">
        <v>9335.6593788222108</v>
      </c>
      <c r="F114" s="72">
        <v>7798.24</v>
      </c>
      <c r="G114" s="69">
        <v>7131.4409685513656</v>
      </c>
      <c r="H114" s="70">
        <v>8465.039031448634</v>
      </c>
      <c r="I114" s="69">
        <v>901.67840000000001</v>
      </c>
      <c r="J114" s="69">
        <v>736.92181011928005</v>
      </c>
      <c r="K114" s="70">
        <v>1066.43498988072</v>
      </c>
      <c r="M114" s="91">
        <f t="shared" ref="M114:M163" si="5">A114</f>
        <v>44577</v>
      </c>
      <c r="N114" s="68">
        <f t="shared" ref="N114:N163" si="6">B114</f>
        <v>3</v>
      </c>
      <c r="O114" s="72">
        <v>1164.07</v>
      </c>
      <c r="P114" s="69">
        <v>1005.559058420652</v>
      </c>
      <c r="Q114" s="70">
        <v>1322.5809415793478</v>
      </c>
      <c r="R114" s="69">
        <v>463.03989999999999</v>
      </c>
      <c r="S114" s="69">
        <v>378.97614220425481</v>
      </c>
      <c r="T114" s="69">
        <v>547.10365779574522</v>
      </c>
      <c r="U114" s="72">
        <v>1386.68</v>
      </c>
      <c r="V114" s="69">
        <v>1251.2558496082374</v>
      </c>
      <c r="W114" s="70">
        <v>1522.1041503917627</v>
      </c>
      <c r="X114" s="69">
        <v>1463.7</v>
      </c>
      <c r="Y114" s="69">
        <v>1262.8361321337977</v>
      </c>
      <c r="Z114" s="69">
        <v>1664.5638678662024</v>
      </c>
      <c r="AA114" s="72">
        <v>955.00609999999995</v>
      </c>
      <c r="AB114" s="69">
        <v>825.86726808036428</v>
      </c>
      <c r="AC114" s="70">
        <v>1084.1449319196356</v>
      </c>
      <c r="AD114" s="69">
        <v>702.11019999999996</v>
      </c>
      <c r="AE114" s="69">
        <v>608.51417170082095</v>
      </c>
      <c r="AF114" s="69">
        <v>795.70622829917897</v>
      </c>
      <c r="AG114" s="72">
        <v>273.59679999999997</v>
      </c>
      <c r="AH114" s="69">
        <v>223.69945003569197</v>
      </c>
      <c r="AI114" s="70">
        <v>323.49414996430795</v>
      </c>
      <c r="AJ114" s="69">
        <v>577.9615</v>
      </c>
      <c r="AK114" s="69">
        <v>459.13176740227823</v>
      </c>
      <c r="AL114" s="69">
        <v>696.79123259772177</v>
      </c>
      <c r="AM114" s="72">
        <v>812.07150000000001</v>
      </c>
      <c r="AN114" s="69">
        <v>690.56238755776735</v>
      </c>
      <c r="AO114" s="70">
        <v>933.58061244223268</v>
      </c>
      <c r="AQ114" s="91">
        <f t="shared" ref="AQ114:AQ163" si="7">A114</f>
        <v>44577</v>
      </c>
      <c r="AR114" s="68">
        <v>2</v>
      </c>
      <c r="AS114" s="72">
        <v>104.24635160579801</v>
      </c>
      <c r="AT114" s="69">
        <v>63.381781776325184</v>
      </c>
      <c r="AU114" s="70">
        <v>145.11092143527082</v>
      </c>
      <c r="AV114" s="69">
        <v>435.05712248769146</v>
      </c>
      <c r="AW114" s="69">
        <v>353.19677432040743</v>
      </c>
      <c r="AX114" s="69">
        <v>516.91747065497543</v>
      </c>
      <c r="AY114" s="72">
        <v>400.7485253380533</v>
      </c>
      <c r="AZ114" s="69">
        <v>335.55475523605878</v>
      </c>
      <c r="BA114" s="70">
        <v>465.94229544004781</v>
      </c>
      <c r="BB114" s="69">
        <v>378.29467744055717</v>
      </c>
      <c r="BC114" s="69">
        <v>326.61508496604779</v>
      </c>
      <c r="BD114" s="69">
        <v>429.97426991506654</v>
      </c>
      <c r="BE114" s="72">
        <v>370.88998343184812</v>
      </c>
      <c r="BF114" s="69">
        <v>262.57527267041121</v>
      </c>
      <c r="BG114" s="70">
        <v>479.20469419328504</v>
      </c>
      <c r="BH114" s="69">
        <v>125.44871346794419</v>
      </c>
      <c r="BI114" s="69">
        <v>73.568143526141199</v>
      </c>
      <c r="BJ114" s="69">
        <v>177.32928340974718</v>
      </c>
      <c r="BK114" s="72">
        <v>172.110551752996</v>
      </c>
      <c r="BL114" s="69">
        <v>139.89489867587019</v>
      </c>
      <c r="BM114" s="70">
        <v>204.32620483012181</v>
      </c>
      <c r="BN114" s="69">
        <v>347.08533495952446</v>
      </c>
      <c r="BO114" s="69">
        <v>286.539769129185</v>
      </c>
      <c r="BP114" s="70">
        <v>407.63090078986392</v>
      </c>
    </row>
    <row r="115" spans="1:68" x14ac:dyDescent="0.2">
      <c r="A115" s="91">
        <f t="shared" si="4"/>
        <v>44584</v>
      </c>
      <c r="B115" s="71">
        <v>4</v>
      </c>
      <c r="C115" s="69">
        <v>8530.65</v>
      </c>
      <c r="D115" s="69">
        <v>7894.9106211777889</v>
      </c>
      <c r="E115" s="69">
        <v>9166.3893788222103</v>
      </c>
      <c r="F115" s="72">
        <v>7554.81</v>
      </c>
      <c r="G115" s="69">
        <v>6888.0109685513662</v>
      </c>
      <c r="H115" s="70">
        <v>8221.6090314486355</v>
      </c>
      <c r="I115" s="69">
        <v>975.84059999999999</v>
      </c>
      <c r="J115" s="69">
        <v>811.08401011928004</v>
      </c>
      <c r="K115" s="70">
        <v>1140.59718988072</v>
      </c>
      <c r="M115" s="91">
        <f t="shared" si="5"/>
        <v>44584</v>
      </c>
      <c r="N115" s="68">
        <f t="shared" si="6"/>
        <v>4</v>
      </c>
      <c r="O115" s="72">
        <v>1130.82</v>
      </c>
      <c r="P115" s="69">
        <v>972.30905842065204</v>
      </c>
      <c r="Q115" s="70">
        <v>1289.3309415793478</v>
      </c>
      <c r="R115" s="69">
        <v>449.81150000000002</v>
      </c>
      <c r="S115" s="69">
        <v>365.74774220425485</v>
      </c>
      <c r="T115" s="69">
        <v>533.87525779574526</v>
      </c>
      <c r="U115" s="72">
        <v>1347.07</v>
      </c>
      <c r="V115" s="69">
        <v>1211.6458496082373</v>
      </c>
      <c r="W115" s="70">
        <v>1482.4941503917626</v>
      </c>
      <c r="X115" s="69">
        <v>1433.03</v>
      </c>
      <c r="Y115" s="69">
        <v>1232.1661321337976</v>
      </c>
      <c r="Z115" s="69">
        <v>1633.8938678662023</v>
      </c>
      <c r="AA115" s="72">
        <v>927.72289999999998</v>
      </c>
      <c r="AB115" s="69">
        <v>798.58406808036432</v>
      </c>
      <c r="AC115" s="70">
        <v>1056.8617319196358</v>
      </c>
      <c r="AD115" s="69">
        <v>682.05179999999996</v>
      </c>
      <c r="AE115" s="69">
        <v>588.45577170082095</v>
      </c>
      <c r="AF115" s="69">
        <v>775.64782829917897</v>
      </c>
      <c r="AG115" s="72">
        <v>235.67670000000001</v>
      </c>
      <c r="AH115" s="69">
        <v>185.779350035692</v>
      </c>
      <c r="AI115" s="70">
        <v>285.57404996430802</v>
      </c>
      <c r="AJ115" s="69">
        <v>561.44989999999996</v>
      </c>
      <c r="AK115" s="69">
        <v>442.62016740227818</v>
      </c>
      <c r="AL115" s="69">
        <v>680.27963259772173</v>
      </c>
      <c r="AM115" s="72">
        <v>787.18539999999996</v>
      </c>
      <c r="AN115" s="69">
        <v>665.6762875577673</v>
      </c>
      <c r="AO115" s="70">
        <v>908.69451244223262</v>
      </c>
      <c r="AQ115" s="91">
        <f t="shared" si="7"/>
        <v>44584</v>
      </c>
      <c r="AR115" s="68">
        <v>2</v>
      </c>
      <c r="AS115" s="72">
        <v>122.93048590109967</v>
      </c>
      <c r="AT115" s="69">
        <v>74.741735427868605</v>
      </c>
      <c r="AU115" s="70">
        <v>171.11923637433074</v>
      </c>
      <c r="AV115" s="69">
        <v>475.98317723771311</v>
      </c>
      <c r="AW115" s="69">
        <v>386.42218260866503</v>
      </c>
      <c r="AX115" s="69">
        <v>565.54417186676119</v>
      </c>
      <c r="AY115" s="72">
        <v>373.00117687242687</v>
      </c>
      <c r="AZ115" s="69">
        <v>312.32134541882044</v>
      </c>
      <c r="BA115" s="70">
        <v>433.68100832603329</v>
      </c>
      <c r="BB115" s="69">
        <v>388.50786265850797</v>
      </c>
      <c r="BC115" s="69">
        <v>335.43302652500387</v>
      </c>
      <c r="BD115" s="69">
        <v>441.58269879201208</v>
      </c>
      <c r="BE115" s="72">
        <v>354.0337709118773</v>
      </c>
      <c r="BF115" s="69">
        <v>250.64174845477265</v>
      </c>
      <c r="BG115" s="70">
        <v>457.42579336898194</v>
      </c>
      <c r="BH115" s="69">
        <v>112.59980892573887</v>
      </c>
      <c r="BI115" s="69">
        <v>66.033031946410304</v>
      </c>
      <c r="BJ115" s="69">
        <v>159.16658590506745</v>
      </c>
      <c r="BK115" s="72">
        <v>183.70388546326083</v>
      </c>
      <c r="BL115" s="69">
        <v>149.31819218224769</v>
      </c>
      <c r="BM115" s="70">
        <v>218.08957874427398</v>
      </c>
      <c r="BN115" s="69">
        <v>331.5676081458904</v>
      </c>
      <c r="BO115" s="69">
        <v>273.72895458092131</v>
      </c>
      <c r="BP115" s="70">
        <v>389.4062617108595</v>
      </c>
    </row>
    <row r="116" spans="1:68" x14ac:dyDescent="0.2">
      <c r="A116" s="91">
        <f t="shared" si="4"/>
        <v>44591</v>
      </c>
      <c r="B116" s="71">
        <v>5</v>
      </c>
      <c r="C116" s="69">
        <v>8811.9</v>
      </c>
      <c r="D116" s="69">
        <v>8176.1606211777889</v>
      </c>
      <c r="E116" s="69">
        <v>9447.6393788222103</v>
      </c>
      <c r="F116" s="72">
        <v>7720.88</v>
      </c>
      <c r="G116" s="69">
        <v>7054.0809685513659</v>
      </c>
      <c r="H116" s="70">
        <v>8387.6790314486352</v>
      </c>
      <c r="I116" s="69">
        <v>1091.02</v>
      </c>
      <c r="J116" s="69">
        <v>926.26341011928002</v>
      </c>
      <c r="K116" s="70">
        <v>1255.7765898807199</v>
      </c>
      <c r="M116" s="91">
        <f t="shared" si="5"/>
        <v>44591</v>
      </c>
      <c r="N116" s="68">
        <f t="shared" si="6"/>
        <v>5</v>
      </c>
      <c r="O116" s="72">
        <v>1152.07</v>
      </c>
      <c r="P116" s="69">
        <v>993.55905842065204</v>
      </c>
      <c r="Q116" s="70">
        <v>1310.5809415793478</v>
      </c>
      <c r="R116" s="69">
        <v>458.26459999999997</v>
      </c>
      <c r="S116" s="69">
        <v>374.2008422042548</v>
      </c>
      <c r="T116" s="69">
        <v>542.32835779574521</v>
      </c>
      <c r="U116" s="72">
        <v>1372.38</v>
      </c>
      <c r="V116" s="69">
        <v>1236.9558496082373</v>
      </c>
      <c r="W116" s="70">
        <v>1507.804150391763</v>
      </c>
      <c r="X116" s="69">
        <v>1466.76</v>
      </c>
      <c r="Y116" s="69">
        <v>1265.8961321337977</v>
      </c>
      <c r="Z116" s="69">
        <v>1667.6238678662023</v>
      </c>
      <c r="AA116" s="72">
        <v>945.15719999999999</v>
      </c>
      <c r="AB116" s="69">
        <v>816.01836808036433</v>
      </c>
      <c r="AC116" s="70">
        <v>1074.2960319196357</v>
      </c>
      <c r="AD116" s="69">
        <v>694.86940000000004</v>
      </c>
      <c r="AE116" s="69">
        <v>601.27337170082103</v>
      </c>
      <c r="AF116" s="69">
        <v>788.46542829917905</v>
      </c>
      <c r="AG116" s="72">
        <v>231.577</v>
      </c>
      <c r="AH116" s="69">
        <v>181.67965003569199</v>
      </c>
      <c r="AI116" s="70">
        <v>281.47434996430798</v>
      </c>
      <c r="AJ116" s="69">
        <v>572.00099999999998</v>
      </c>
      <c r="AK116" s="69">
        <v>453.1712674022782</v>
      </c>
      <c r="AL116" s="69">
        <v>690.83073259772175</v>
      </c>
      <c r="AM116" s="72">
        <v>827.80319999999995</v>
      </c>
      <c r="AN116" s="69">
        <v>706.29408755776728</v>
      </c>
      <c r="AO116" s="70">
        <v>949.31231244223261</v>
      </c>
      <c r="AQ116" s="91">
        <f t="shared" si="7"/>
        <v>44591</v>
      </c>
      <c r="AR116" s="68">
        <v>2</v>
      </c>
      <c r="AS116" s="72">
        <v>111.09115544083453</v>
      </c>
      <c r="AT116" s="69">
        <v>67.54342250802739</v>
      </c>
      <c r="AU116" s="70">
        <v>154.63888837364166</v>
      </c>
      <c r="AV116" s="69">
        <v>415.98040485983711</v>
      </c>
      <c r="AW116" s="69">
        <v>337.70953188141016</v>
      </c>
      <c r="AX116" s="69">
        <v>494.25127783826406</v>
      </c>
      <c r="AY116" s="72">
        <v>391.58949879113652</v>
      </c>
      <c r="AZ116" s="69">
        <v>327.88571912779446</v>
      </c>
      <c r="BA116" s="70">
        <v>455.29327845447858</v>
      </c>
      <c r="BB116" s="69">
        <v>421.66483381535261</v>
      </c>
      <c r="BC116" s="69">
        <v>364.06035753816968</v>
      </c>
      <c r="BD116" s="69">
        <v>479.26931009253553</v>
      </c>
      <c r="BE116" s="72">
        <v>425.91725799913166</v>
      </c>
      <c r="BF116" s="69">
        <v>301.53238197306524</v>
      </c>
      <c r="BG116" s="70">
        <v>550.30213402519803</v>
      </c>
      <c r="BH116" s="69">
        <v>122.13227870082382</v>
      </c>
      <c r="BI116" s="69">
        <v>71.623253521311113</v>
      </c>
      <c r="BJ116" s="69">
        <v>172.64130388033652</v>
      </c>
      <c r="BK116" s="72">
        <v>175.59064570212539</v>
      </c>
      <c r="BL116" s="69">
        <v>142.72358863960156</v>
      </c>
      <c r="BM116" s="70">
        <v>208.45770276464921</v>
      </c>
      <c r="BN116" s="69">
        <v>357.09077358259685</v>
      </c>
      <c r="BO116" s="69">
        <v>294.79985903884869</v>
      </c>
      <c r="BP116" s="70">
        <v>419.38168812634501</v>
      </c>
    </row>
    <row r="117" spans="1:68" x14ac:dyDescent="0.2">
      <c r="A117" s="91">
        <f t="shared" si="4"/>
        <v>44598</v>
      </c>
      <c r="B117" s="71">
        <v>6</v>
      </c>
      <c r="C117" s="69">
        <v>8969.56</v>
      </c>
      <c r="D117" s="69">
        <v>8333.8206211777888</v>
      </c>
      <c r="E117" s="69">
        <v>9605.2993788222102</v>
      </c>
      <c r="F117" s="72">
        <v>7876.54</v>
      </c>
      <c r="G117" s="69">
        <v>7209.7409685513658</v>
      </c>
      <c r="H117" s="70">
        <v>8543.3390314486351</v>
      </c>
      <c r="I117" s="69">
        <v>1093.02</v>
      </c>
      <c r="J117" s="69">
        <v>928.26341011928002</v>
      </c>
      <c r="K117" s="70">
        <v>1257.7765898807199</v>
      </c>
      <c r="M117" s="91">
        <f t="shared" si="5"/>
        <v>44598</v>
      </c>
      <c r="N117" s="68">
        <f t="shared" si="6"/>
        <v>6</v>
      </c>
      <c r="O117" s="72">
        <v>1174.49</v>
      </c>
      <c r="P117" s="69">
        <v>1015.9790584206521</v>
      </c>
      <c r="Q117" s="70">
        <v>1333.0009415793479</v>
      </c>
      <c r="R117" s="69">
        <v>467.18349999999998</v>
      </c>
      <c r="S117" s="69">
        <v>383.11974220425481</v>
      </c>
      <c r="T117" s="69">
        <v>551.2472577957451</v>
      </c>
      <c r="U117" s="72">
        <v>1399.09</v>
      </c>
      <c r="V117" s="69">
        <v>1263.6658496082373</v>
      </c>
      <c r="W117" s="70">
        <v>1534.5141503917625</v>
      </c>
      <c r="X117" s="69">
        <v>1499.28</v>
      </c>
      <c r="Y117" s="69">
        <v>1298.4161321337976</v>
      </c>
      <c r="Z117" s="69">
        <v>1700.1438678662023</v>
      </c>
      <c r="AA117" s="72">
        <v>963.55219999999997</v>
      </c>
      <c r="AB117" s="69">
        <v>834.41336808036431</v>
      </c>
      <c r="AC117" s="70">
        <v>1092.6910319196356</v>
      </c>
      <c r="AD117" s="69">
        <v>708.3931</v>
      </c>
      <c r="AE117" s="69">
        <v>614.79707170082099</v>
      </c>
      <c r="AF117" s="69">
        <v>801.98912829917901</v>
      </c>
      <c r="AG117" s="72">
        <v>257.80270000000002</v>
      </c>
      <c r="AH117" s="69">
        <v>207.90535003569201</v>
      </c>
      <c r="AI117" s="70">
        <v>307.70004996430799</v>
      </c>
      <c r="AJ117" s="69">
        <v>583.13350000000003</v>
      </c>
      <c r="AK117" s="69">
        <v>464.30376740227825</v>
      </c>
      <c r="AL117" s="69">
        <v>701.9632325977218</v>
      </c>
      <c r="AM117" s="72">
        <v>823.61509999999998</v>
      </c>
      <c r="AN117" s="69">
        <v>702.10598755776732</v>
      </c>
      <c r="AO117" s="70">
        <v>945.12421244223265</v>
      </c>
      <c r="AQ117" s="91">
        <f t="shared" si="7"/>
        <v>44598</v>
      </c>
      <c r="AR117" s="68">
        <v>2</v>
      </c>
      <c r="AS117" s="72">
        <v>105.80012448094334</v>
      </c>
      <c r="AT117" s="69">
        <v>64.326475684413538</v>
      </c>
      <c r="AU117" s="70">
        <v>147.27377327747314</v>
      </c>
      <c r="AV117" s="69">
        <v>435.08561193738967</v>
      </c>
      <c r="AW117" s="69">
        <v>353.21990319525042</v>
      </c>
      <c r="AX117" s="69">
        <v>516.95132067952886</v>
      </c>
      <c r="AY117" s="72">
        <v>404.46955315868388</v>
      </c>
      <c r="AZ117" s="69">
        <v>338.67044625082917</v>
      </c>
      <c r="BA117" s="70">
        <v>470.26866006653859</v>
      </c>
      <c r="BB117" s="69">
        <v>406.58901947776172</v>
      </c>
      <c r="BC117" s="69">
        <v>351.04408034886575</v>
      </c>
      <c r="BD117" s="69">
        <v>462.1339586066577</v>
      </c>
      <c r="BE117" s="72">
        <v>394.51458030198506</v>
      </c>
      <c r="BF117" s="69">
        <v>279.30054227059333</v>
      </c>
      <c r="BG117" s="70">
        <v>509.7286183333768</v>
      </c>
      <c r="BH117" s="69">
        <v>102.13111584907341</v>
      </c>
      <c r="BI117" s="69">
        <v>59.893771578530611</v>
      </c>
      <c r="BJ117" s="69">
        <v>144.3684601196162</v>
      </c>
      <c r="BK117" s="72">
        <v>178.52232571844252</v>
      </c>
      <c r="BL117" s="69">
        <v>145.10651679046444</v>
      </c>
      <c r="BM117" s="70">
        <v>211.93813464642059</v>
      </c>
      <c r="BN117" s="69">
        <v>314.84636819016117</v>
      </c>
      <c r="BO117" s="69">
        <v>259.92456772306946</v>
      </c>
      <c r="BP117" s="70">
        <v>369.76816865725289</v>
      </c>
    </row>
    <row r="118" spans="1:68" x14ac:dyDescent="0.2">
      <c r="A118" s="91">
        <f t="shared" si="4"/>
        <v>44605</v>
      </c>
      <c r="B118" s="71">
        <v>7</v>
      </c>
      <c r="C118" s="69">
        <v>8709.43</v>
      </c>
      <c r="D118" s="69">
        <v>8073.6906211777896</v>
      </c>
      <c r="E118" s="69">
        <v>9345.169378822211</v>
      </c>
      <c r="F118" s="72">
        <v>7662.97</v>
      </c>
      <c r="G118" s="69">
        <v>6996.1709685513661</v>
      </c>
      <c r="H118" s="70">
        <v>8329.7690314486354</v>
      </c>
      <c r="I118" s="69">
        <v>1046.46</v>
      </c>
      <c r="J118" s="69">
        <v>881.70341011928008</v>
      </c>
      <c r="K118" s="70">
        <v>1211.21658988072</v>
      </c>
      <c r="M118" s="91">
        <f t="shared" si="5"/>
        <v>44605</v>
      </c>
      <c r="N118" s="68">
        <f t="shared" si="6"/>
        <v>7</v>
      </c>
      <c r="O118" s="72">
        <v>1150.96</v>
      </c>
      <c r="P118" s="69">
        <v>992.44905842065214</v>
      </c>
      <c r="Q118" s="70">
        <v>1309.4709415793479</v>
      </c>
      <c r="R118" s="69">
        <v>457.82380000000001</v>
      </c>
      <c r="S118" s="69">
        <v>373.76004220425483</v>
      </c>
      <c r="T118" s="69">
        <v>541.88755779574512</v>
      </c>
      <c r="U118" s="72">
        <v>1371.06</v>
      </c>
      <c r="V118" s="69">
        <v>1235.6358496082371</v>
      </c>
      <c r="W118" s="70">
        <v>1506.4841503917628</v>
      </c>
      <c r="X118" s="69">
        <v>1450.86</v>
      </c>
      <c r="Y118" s="69">
        <v>1249.9961321337976</v>
      </c>
      <c r="Z118" s="69">
        <v>1651.7238678662022</v>
      </c>
      <c r="AA118" s="72">
        <v>944.24800000000005</v>
      </c>
      <c r="AB118" s="69">
        <v>815.10916808036438</v>
      </c>
      <c r="AC118" s="70">
        <v>1073.3868319196358</v>
      </c>
      <c r="AD118" s="69">
        <v>694.20100000000002</v>
      </c>
      <c r="AE118" s="69">
        <v>600.60497170082101</v>
      </c>
      <c r="AF118" s="69">
        <v>787.79702829917903</v>
      </c>
      <c r="AG118" s="72">
        <v>237.18219999999999</v>
      </c>
      <c r="AH118" s="69">
        <v>187.28485003569199</v>
      </c>
      <c r="AI118" s="70">
        <v>287.079549964308</v>
      </c>
      <c r="AJ118" s="69">
        <v>571.45079999999996</v>
      </c>
      <c r="AK118" s="69">
        <v>452.62106740227819</v>
      </c>
      <c r="AL118" s="69">
        <v>690.28053259772173</v>
      </c>
      <c r="AM118" s="72">
        <v>785.1798</v>
      </c>
      <c r="AN118" s="69">
        <v>663.67068755776734</v>
      </c>
      <c r="AO118" s="70">
        <v>906.68891244223266</v>
      </c>
      <c r="AQ118" s="91">
        <f t="shared" si="7"/>
        <v>44605</v>
      </c>
      <c r="AR118" s="68">
        <v>2</v>
      </c>
      <c r="AS118" s="72">
        <v>95.896988589147057</v>
      </c>
      <c r="AT118" s="69">
        <v>58.305369062201407</v>
      </c>
      <c r="AU118" s="70">
        <v>133.48860811609271</v>
      </c>
      <c r="AV118" s="69">
        <v>445.64873180719479</v>
      </c>
      <c r="AW118" s="69">
        <v>361.79546643035303</v>
      </c>
      <c r="AX118" s="69">
        <v>529.50199718403655</v>
      </c>
      <c r="AY118" s="72">
        <v>446.15402858755925</v>
      </c>
      <c r="AZ118" s="69">
        <v>373.57369121693512</v>
      </c>
      <c r="BA118" s="70">
        <v>518.73436595818339</v>
      </c>
      <c r="BB118" s="69">
        <v>401.35945689144671</v>
      </c>
      <c r="BC118" s="69">
        <v>346.52893876659238</v>
      </c>
      <c r="BD118" s="69">
        <v>456.18997501630105</v>
      </c>
      <c r="BE118" s="72">
        <v>413.46678819499323</v>
      </c>
      <c r="BF118" s="69">
        <v>292.71794737052744</v>
      </c>
      <c r="BG118" s="70">
        <v>534.21562901945902</v>
      </c>
      <c r="BH118" s="69">
        <v>99.898107492711432</v>
      </c>
      <c r="BI118" s="69">
        <v>58.584246158025692</v>
      </c>
      <c r="BJ118" s="69">
        <v>141.21196882739719</v>
      </c>
      <c r="BK118" s="72">
        <v>171.5609405527951</v>
      </c>
      <c r="BL118" s="69">
        <v>139.4481637001229</v>
      </c>
      <c r="BM118" s="70">
        <v>203.6737174054673</v>
      </c>
      <c r="BN118" s="69">
        <v>337.97905519249974</v>
      </c>
      <c r="BO118" s="69">
        <v>279.02198880472008</v>
      </c>
      <c r="BP118" s="70">
        <v>396.9361215802794</v>
      </c>
    </row>
    <row r="119" spans="1:68" x14ac:dyDescent="0.2">
      <c r="A119" s="91">
        <f t="shared" si="4"/>
        <v>44612</v>
      </c>
      <c r="B119" s="71">
        <v>8</v>
      </c>
      <c r="C119" s="69">
        <v>8593.66</v>
      </c>
      <c r="D119" s="69">
        <v>7957.9206211777891</v>
      </c>
      <c r="E119" s="69">
        <v>9229.3993788222106</v>
      </c>
      <c r="F119" s="72">
        <v>7553.32</v>
      </c>
      <c r="G119" s="69">
        <v>6886.5209685513655</v>
      </c>
      <c r="H119" s="70">
        <v>8220.1190314486339</v>
      </c>
      <c r="I119" s="69">
        <v>1040.3399999999999</v>
      </c>
      <c r="J119" s="69">
        <v>875.58341011927996</v>
      </c>
      <c r="K119" s="70">
        <v>1205.0965898807199</v>
      </c>
      <c r="M119" s="91">
        <f t="shared" si="5"/>
        <v>44612</v>
      </c>
      <c r="N119" s="68">
        <f t="shared" si="6"/>
        <v>8</v>
      </c>
      <c r="O119" s="72">
        <v>1126.99</v>
      </c>
      <c r="P119" s="69">
        <v>968.47905842065211</v>
      </c>
      <c r="Q119" s="70">
        <v>1285.5009415793479</v>
      </c>
      <c r="R119" s="69">
        <v>448.2901</v>
      </c>
      <c r="S119" s="69">
        <v>364.22634220425482</v>
      </c>
      <c r="T119" s="69">
        <v>532.35385779574517</v>
      </c>
      <c r="U119" s="72">
        <v>1342.51</v>
      </c>
      <c r="V119" s="69">
        <v>1207.0858496082374</v>
      </c>
      <c r="W119" s="70">
        <v>1477.9341503917626</v>
      </c>
      <c r="X119" s="69">
        <v>1442.2</v>
      </c>
      <c r="Y119" s="69">
        <v>1241.3361321337977</v>
      </c>
      <c r="Z119" s="69">
        <v>1643.0638678662024</v>
      </c>
      <c r="AA119" s="72">
        <v>924.58510000000001</v>
      </c>
      <c r="AB119" s="69">
        <v>795.44626808036435</v>
      </c>
      <c r="AC119" s="70">
        <v>1053.7239319196358</v>
      </c>
      <c r="AD119" s="69">
        <v>679.74490000000003</v>
      </c>
      <c r="AE119" s="69">
        <v>586.14887170082102</v>
      </c>
      <c r="AF119" s="69">
        <v>773.34092829917904</v>
      </c>
      <c r="AG119" s="72">
        <v>216.89269999999999</v>
      </c>
      <c r="AH119" s="69">
        <v>166.99535003569198</v>
      </c>
      <c r="AI119" s="70">
        <v>266.79004996430797</v>
      </c>
      <c r="AJ119" s="69">
        <v>559.55089999999996</v>
      </c>
      <c r="AK119" s="69">
        <v>440.72116740227818</v>
      </c>
      <c r="AL119" s="69">
        <v>678.38063259772173</v>
      </c>
      <c r="AM119" s="72">
        <v>812.54949999999997</v>
      </c>
      <c r="AN119" s="69">
        <v>691.0403875577673</v>
      </c>
      <c r="AO119" s="70">
        <v>934.05861244223263</v>
      </c>
      <c r="AQ119" s="91">
        <f t="shared" si="7"/>
        <v>44612</v>
      </c>
      <c r="AR119" s="68">
        <v>2</v>
      </c>
      <c r="AS119" s="72">
        <v>91.84026580348521</v>
      </c>
      <c r="AT119" s="69">
        <v>55.838881608519003</v>
      </c>
      <c r="AU119" s="70">
        <v>127.84164999845142</v>
      </c>
      <c r="AV119" s="69">
        <v>450.22208583149416</v>
      </c>
      <c r="AW119" s="69">
        <v>365.50829816144022</v>
      </c>
      <c r="AX119" s="69">
        <v>534.93587350154803</v>
      </c>
      <c r="AY119" s="72">
        <v>424.31859482863439</v>
      </c>
      <c r="AZ119" s="69">
        <v>355.29044582191216</v>
      </c>
      <c r="BA119" s="70">
        <v>493.34674383535662</v>
      </c>
      <c r="BB119" s="69">
        <v>409.30631099299785</v>
      </c>
      <c r="BC119" s="69">
        <v>353.39015723562244</v>
      </c>
      <c r="BD119" s="69">
        <v>465.22246475037326</v>
      </c>
      <c r="BE119" s="72">
        <v>407.58194266678674</v>
      </c>
      <c r="BF119" s="69">
        <v>288.55171213037835</v>
      </c>
      <c r="BG119" s="70">
        <v>526.6121732031952</v>
      </c>
      <c r="BH119" s="69">
        <v>94.824036650004473</v>
      </c>
      <c r="BI119" s="69">
        <v>55.608608053028625</v>
      </c>
      <c r="BJ119" s="69">
        <v>134.03946524698031</v>
      </c>
      <c r="BK119" s="72">
        <v>188.82452654902181</v>
      </c>
      <c r="BL119" s="69">
        <v>153.4803516695759</v>
      </c>
      <c r="BM119" s="70">
        <v>224.16870142846773</v>
      </c>
      <c r="BN119" s="69">
        <v>357.87713504107649</v>
      </c>
      <c r="BO119" s="69">
        <v>295.44904760451112</v>
      </c>
      <c r="BP119" s="70">
        <v>420.30522247764185</v>
      </c>
    </row>
    <row r="120" spans="1:68" x14ac:dyDescent="0.2">
      <c r="A120" s="91">
        <f t="shared" si="4"/>
        <v>44619</v>
      </c>
      <c r="B120" s="71">
        <v>9</v>
      </c>
      <c r="C120" s="69">
        <v>8959.5300000000007</v>
      </c>
      <c r="D120" s="69">
        <v>8323.7906211777899</v>
      </c>
      <c r="E120" s="69">
        <v>9595.2693788222114</v>
      </c>
      <c r="F120" s="72">
        <v>7761.62</v>
      </c>
      <c r="G120" s="69">
        <v>7094.8209685513657</v>
      </c>
      <c r="H120" s="70">
        <v>8428.4190314486332</v>
      </c>
      <c r="I120" s="69">
        <v>1197.9100000000001</v>
      </c>
      <c r="J120" s="69">
        <v>1033.1534101192801</v>
      </c>
      <c r="K120" s="70">
        <v>1362.66658988072</v>
      </c>
      <c r="M120" s="91">
        <f t="shared" si="5"/>
        <v>44619</v>
      </c>
      <c r="N120" s="68">
        <f t="shared" si="6"/>
        <v>9</v>
      </c>
      <c r="O120" s="72">
        <v>1164.07</v>
      </c>
      <c r="P120" s="69">
        <v>1005.559058420652</v>
      </c>
      <c r="Q120" s="70">
        <v>1322.5809415793478</v>
      </c>
      <c r="R120" s="69">
        <v>463.03840000000002</v>
      </c>
      <c r="S120" s="69">
        <v>378.97464220425485</v>
      </c>
      <c r="T120" s="69">
        <v>547.10215779574514</v>
      </c>
      <c r="U120" s="72">
        <v>1386.68</v>
      </c>
      <c r="V120" s="69">
        <v>1251.2558496082374</v>
      </c>
      <c r="W120" s="70">
        <v>1522.1041503917627</v>
      </c>
      <c r="X120" s="69">
        <v>1443.3</v>
      </c>
      <c r="Y120" s="69">
        <v>1242.4361321337976</v>
      </c>
      <c r="Z120" s="69">
        <v>1644.1638678662023</v>
      </c>
      <c r="AA120" s="72">
        <v>955.00300000000004</v>
      </c>
      <c r="AB120" s="69">
        <v>825.86416808036438</v>
      </c>
      <c r="AC120" s="70">
        <v>1084.1418319196357</v>
      </c>
      <c r="AD120" s="69">
        <v>702.10789999999997</v>
      </c>
      <c r="AE120" s="69">
        <v>608.51187170082096</v>
      </c>
      <c r="AF120" s="69">
        <v>795.70392829917898</v>
      </c>
      <c r="AG120" s="72">
        <v>241.0984</v>
      </c>
      <c r="AH120" s="69">
        <v>191.20105003569199</v>
      </c>
      <c r="AI120" s="70">
        <v>290.995749964308</v>
      </c>
      <c r="AJ120" s="69">
        <v>577.95960000000002</v>
      </c>
      <c r="AK120" s="69">
        <v>459.12986740227825</v>
      </c>
      <c r="AL120" s="69">
        <v>696.7893325977218</v>
      </c>
      <c r="AM120" s="72">
        <v>828.36289999999997</v>
      </c>
      <c r="AN120" s="69">
        <v>706.8537875577673</v>
      </c>
      <c r="AO120" s="70">
        <v>949.87201244223263</v>
      </c>
      <c r="AQ120" s="91">
        <f t="shared" si="7"/>
        <v>44619</v>
      </c>
      <c r="AR120" s="68">
        <v>2</v>
      </c>
      <c r="AS120" s="72">
        <v>110.49934849588362</v>
      </c>
      <c r="AT120" s="69">
        <v>67.183603885497234</v>
      </c>
      <c r="AU120" s="70">
        <v>153.81509310627001</v>
      </c>
      <c r="AV120" s="69">
        <v>462.27400700156772</v>
      </c>
      <c r="AW120" s="69">
        <v>375.29252984415274</v>
      </c>
      <c r="AX120" s="69">
        <v>549.25548415898265</v>
      </c>
      <c r="AY120" s="72">
        <v>400.4074799310464</v>
      </c>
      <c r="AZ120" s="69">
        <v>335.26919109586379</v>
      </c>
      <c r="BA120" s="70">
        <v>465.545768766229</v>
      </c>
      <c r="BB120" s="69">
        <v>398.4598540882609</v>
      </c>
      <c r="BC120" s="69">
        <v>344.02545650155542</v>
      </c>
      <c r="BD120" s="69">
        <v>452.89425167496637</v>
      </c>
      <c r="BE120" s="72">
        <v>424.28473498363519</v>
      </c>
      <c r="BF120" s="69">
        <v>300.37662097901438</v>
      </c>
      <c r="BG120" s="70">
        <v>548.19284898825595</v>
      </c>
      <c r="BH120" s="69">
        <v>105.04798995759333</v>
      </c>
      <c r="BI120" s="69">
        <v>61.604343230731033</v>
      </c>
      <c r="BJ120" s="69">
        <v>148.49163668445561</v>
      </c>
      <c r="BK120" s="72">
        <v>163.97127147336451</v>
      </c>
      <c r="BL120" s="69">
        <v>133.27912887898015</v>
      </c>
      <c r="BM120" s="70">
        <v>194.66341406774887</v>
      </c>
      <c r="BN120" s="69">
        <v>388.72262540354939</v>
      </c>
      <c r="BO120" s="69">
        <v>320.91385062815425</v>
      </c>
      <c r="BP120" s="70">
        <v>456.53140017894452</v>
      </c>
    </row>
    <row r="121" spans="1:68" x14ac:dyDescent="0.2">
      <c r="A121" s="91">
        <f t="shared" si="4"/>
        <v>44626</v>
      </c>
      <c r="B121" s="71">
        <v>10</v>
      </c>
      <c r="C121" s="69">
        <v>9003.8799999999992</v>
      </c>
      <c r="D121" s="69">
        <v>8368.1406211777885</v>
      </c>
      <c r="E121" s="69">
        <v>9639.6193788222099</v>
      </c>
      <c r="F121" s="72">
        <v>7826.34</v>
      </c>
      <c r="G121" s="69">
        <v>7159.5409685513659</v>
      </c>
      <c r="H121" s="70">
        <v>8493.1390314486343</v>
      </c>
      <c r="I121" s="69">
        <v>1177.54</v>
      </c>
      <c r="J121" s="69">
        <v>1012.78341011928</v>
      </c>
      <c r="K121" s="70">
        <v>1342.2965898807199</v>
      </c>
      <c r="M121" s="91">
        <f t="shared" si="5"/>
        <v>44626</v>
      </c>
      <c r="N121" s="68">
        <f t="shared" si="6"/>
        <v>10</v>
      </c>
      <c r="O121" s="72">
        <v>1173.3599999999999</v>
      </c>
      <c r="P121" s="69">
        <v>1014.849058420652</v>
      </c>
      <c r="Q121" s="70">
        <v>1331.8709415793478</v>
      </c>
      <c r="R121" s="69">
        <v>466.73340000000002</v>
      </c>
      <c r="S121" s="69">
        <v>382.66964220425484</v>
      </c>
      <c r="T121" s="69">
        <v>550.79715779574519</v>
      </c>
      <c r="U121" s="72">
        <v>1397.74</v>
      </c>
      <c r="V121" s="69">
        <v>1262.3158496082374</v>
      </c>
      <c r="W121" s="70">
        <v>1533.1641503917626</v>
      </c>
      <c r="X121" s="69">
        <v>1446.03</v>
      </c>
      <c r="Y121" s="69">
        <v>1245.1661321337976</v>
      </c>
      <c r="Z121" s="69">
        <v>1646.8938678662023</v>
      </c>
      <c r="AA121" s="72">
        <v>962.62390000000005</v>
      </c>
      <c r="AB121" s="69">
        <v>833.48506808036439</v>
      </c>
      <c r="AC121" s="70">
        <v>1091.7627319196358</v>
      </c>
      <c r="AD121" s="69">
        <v>707.71069999999997</v>
      </c>
      <c r="AE121" s="69">
        <v>614.11467170082096</v>
      </c>
      <c r="AF121" s="69">
        <v>801.30672829917899</v>
      </c>
      <c r="AG121" s="72">
        <v>248.79079999999999</v>
      </c>
      <c r="AH121" s="69">
        <v>198.89345003569198</v>
      </c>
      <c r="AI121" s="70">
        <v>298.68814996430797</v>
      </c>
      <c r="AJ121" s="69">
        <v>582.57169999999996</v>
      </c>
      <c r="AK121" s="69">
        <v>463.74196740227819</v>
      </c>
      <c r="AL121" s="69">
        <v>701.40143259772174</v>
      </c>
      <c r="AM121" s="72">
        <v>840.78089999999997</v>
      </c>
      <c r="AN121" s="69">
        <v>719.27178755776731</v>
      </c>
      <c r="AO121" s="70">
        <v>962.29001244223264</v>
      </c>
      <c r="AQ121" s="91">
        <f t="shared" si="7"/>
        <v>44626</v>
      </c>
      <c r="AR121" s="68">
        <v>2</v>
      </c>
      <c r="AS121" s="72">
        <v>102.54286395592291</v>
      </c>
      <c r="AT121" s="69">
        <v>62.346061285201131</v>
      </c>
      <c r="AU121" s="70">
        <v>142.73966662664469</v>
      </c>
      <c r="AV121" s="69">
        <v>436.0018093826302</v>
      </c>
      <c r="AW121" s="69">
        <v>353.96370892919452</v>
      </c>
      <c r="AX121" s="69">
        <v>518.03990983606593</v>
      </c>
      <c r="AY121" s="72">
        <v>437.0824832173189</v>
      </c>
      <c r="AZ121" s="69">
        <v>365.97790484752545</v>
      </c>
      <c r="BA121" s="70">
        <v>508.18706158711234</v>
      </c>
      <c r="BB121" s="69">
        <v>403.12005721226149</v>
      </c>
      <c r="BC121" s="69">
        <v>348.04901995637999</v>
      </c>
      <c r="BD121" s="69">
        <v>458.19109446814298</v>
      </c>
      <c r="BE121" s="72">
        <v>394.72524793458655</v>
      </c>
      <c r="BF121" s="69">
        <v>279.44968652776993</v>
      </c>
      <c r="BG121" s="70">
        <v>510.00080934140317</v>
      </c>
      <c r="BH121" s="69">
        <v>88.749751440818031</v>
      </c>
      <c r="BI121" s="69">
        <v>52.046404234953329</v>
      </c>
      <c r="BJ121" s="69">
        <v>125.45309864668273</v>
      </c>
      <c r="BK121" s="72">
        <v>184.4816721886165</v>
      </c>
      <c r="BL121" s="69">
        <v>149.95039278835125</v>
      </c>
      <c r="BM121" s="70">
        <v>219.01295158888175</v>
      </c>
      <c r="BN121" s="69">
        <v>375.96396518068542</v>
      </c>
      <c r="BO121" s="69">
        <v>310.38081109456664</v>
      </c>
      <c r="BP121" s="70">
        <v>441.5471192668042</v>
      </c>
    </row>
    <row r="122" spans="1:68" x14ac:dyDescent="0.2">
      <c r="A122" s="91">
        <f t="shared" si="4"/>
        <v>44633</v>
      </c>
      <c r="B122" s="71">
        <v>11</v>
      </c>
      <c r="C122" s="69">
        <v>8748.25</v>
      </c>
      <c r="D122" s="69">
        <v>8112.5106211777893</v>
      </c>
      <c r="E122" s="69">
        <v>9383.9893788222107</v>
      </c>
      <c r="F122" s="72">
        <v>7732</v>
      </c>
      <c r="G122" s="69">
        <v>7065.2009685513658</v>
      </c>
      <c r="H122" s="70">
        <v>8398.7990314486342</v>
      </c>
      <c r="I122" s="69">
        <v>1016.26</v>
      </c>
      <c r="J122" s="69">
        <v>851.50341011928003</v>
      </c>
      <c r="K122" s="70">
        <v>1181.0165898807199</v>
      </c>
      <c r="M122" s="91">
        <f t="shared" si="5"/>
        <v>44633</v>
      </c>
      <c r="N122" s="68">
        <f t="shared" si="6"/>
        <v>11</v>
      </c>
      <c r="O122" s="72">
        <v>1154.55</v>
      </c>
      <c r="P122" s="69">
        <v>996.03905842065205</v>
      </c>
      <c r="Q122" s="70">
        <v>1313.0609415793479</v>
      </c>
      <c r="R122" s="69">
        <v>459.2518</v>
      </c>
      <c r="S122" s="69">
        <v>375.18804220425483</v>
      </c>
      <c r="T122" s="69">
        <v>543.31555779574524</v>
      </c>
      <c r="U122" s="72">
        <v>1375.34</v>
      </c>
      <c r="V122" s="69">
        <v>1239.9158496082373</v>
      </c>
      <c r="W122" s="70">
        <v>1510.7641503917625</v>
      </c>
      <c r="X122" s="69">
        <v>1459.07</v>
      </c>
      <c r="Y122" s="69">
        <v>1258.2061321337976</v>
      </c>
      <c r="Z122" s="69">
        <v>1659.9338678662023</v>
      </c>
      <c r="AA122" s="72">
        <v>947.19309999999996</v>
      </c>
      <c r="AB122" s="69">
        <v>818.0542680803643</v>
      </c>
      <c r="AC122" s="70">
        <v>1076.3319319196357</v>
      </c>
      <c r="AD122" s="69">
        <v>696.36609999999996</v>
      </c>
      <c r="AE122" s="69">
        <v>602.77007170082095</v>
      </c>
      <c r="AF122" s="69">
        <v>789.96212829917897</v>
      </c>
      <c r="AG122" s="72">
        <v>237.24680000000001</v>
      </c>
      <c r="AH122" s="69">
        <v>187.349450035692</v>
      </c>
      <c r="AI122" s="70">
        <v>287.14414996430799</v>
      </c>
      <c r="AJ122" s="69">
        <v>573.23310000000004</v>
      </c>
      <c r="AK122" s="69">
        <v>454.40336740227826</v>
      </c>
      <c r="AL122" s="69">
        <v>692.06283259772181</v>
      </c>
      <c r="AM122" s="72">
        <v>829.74779999999998</v>
      </c>
      <c r="AN122" s="69">
        <v>708.23868755776732</v>
      </c>
      <c r="AO122" s="70">
        <v>951.25691244223265</v>
      </c>
      <c r="AQ122" s="91">
        <f t="shared" si="7"/>
        <v>44633</v>
      </c>
      <c r="AR122" s="68">
        <v>2</v>
      </c>
      <c r="AS122" s="72">
        <v>110.98468523573437</v>
      </c>
      <c r="AT122" s="69">
        <v>67.478688623326491</v>
      </c>
      <c r="AU122" s="70">
        <v>154.49068184814226</v>
      </c>
      <c r="AV122" s="69">
        <v>443.71745189987342</v>
      </c>
      <c r="AW122" s="69">
        <v>360.22757615039325</v>
      </c>
      <c r="AX122" s="69">
        <v>527.2073276493536</v>
      </c>
      <c r="AY122" s="72">
        <v>417.45561238477717</v>
      </c>
      <c r="AZ122" s="69">
        <v>349.54393336202162</v>
      </c>
      <c r="BA122" s="70">
        <v>485.36729140753272</v>
      </c>
      <c r="BB122" s="69">
        <v>374.34613855983264</v>
      </c>
      <c r="BC122" s="69">
        <v>323.2059638788968</v>
      </c>
      <c r="BD122" s="69">
        <v>425.48631324076848</v>
      </c>
      <c r="BE122" s="72">
        <v>423.63423939012654</v>
      </c>
      <c r="BF122" s="69">
        <v>299.91609611863402</v>
      </c>
      <c r="BG122" s="70">
        <v>547.35238266161912</v>
      </c>
      <c r="BH122" s="69">
        <v>100.00339926718522</v>
      </c>
      <c r="BI122" s="69">
        <v>58.6459934662481</v>
      </c>
      <c r="BJ122" s="69">
        <v>141.36080506812232</v>
      </c>
      <c r="BK122" s="72">
        <v>181.82030915107489</v>
      </c>
      <c r="BL122" s="69">
        <v>147.78718368417668</v>
      </c>
      <c r="BM122" s="70">
        <v>215.85343461797311</v>
      </c>
      <c r="BN122" s="69">
        <v>359.3012632133927</v>
      </c>
      <c r="BO122" s="69">
        <v>296.62475085844846</v>
      </c>
      <c r="BP122" s="70">
        <v>421.97777556833694</v>
      </c>
    </row>
    <row r="123" spans="1:68" x14ac:dyDescent="0.2">
      <c r="A123" s="91">
        <f t="shared" si="4"/>
        <v>44640</v>
      </c>
      <c r="B123" s="71">
        <v>12</v>
      </c>
      <c r="C123" s="69">
        <v>8638.34</v>
      </c>
      <c r="D123" s="69">
        <v>8002.6006211777894</v>
      </c>
      <c r="E123" s="69">
        <v>9274.0793788222109</v>
      </c>
      <c r="F123" s="72">
        <v>7626.83</v>
      </c>
      <c r="G123" s="69">
        <v>6960.0309685513657</v>
      </c>
      <c r="H123" s="70">
        <v>8293.6290314486341</v>
      </c>
      <c r="I123" s="69">
        <v>1011.52</v>
      </c>
      <c r="J123" s="69">
        <v>846.76341011928002</v>
      </c>
      <c r="K123" s="70">
        <v>1176.2765898807199</v>
      </c>
      <c r="M123" s="91">
        <f t="shared" si="5"/>
        <v>44640</v>
      </c>
      <c r="N123" s="68">
        <f t="shared" si="6"/>
        <v>12</v>
      </c>
      <c r="O123" s="72">
        <v>1144.3800000000001</v>
      </c>
      <c r="P123" s="69">
        <v>985.86905842065221</v>
      </c>
      <c r="Q123" s="70">
        <v>1302.890941579348</v>
      </c>
      <c r="R123" s="69">
        <v>455.2045</v>
      </c>
      <c r="S123" s="69">
        <v>371.14074220425482</v>
      </c>
      <c r="T123" s="69">
        <v>539.26825779574517</v>
      </c>
      <c r="U123" s="72">
        <v>1363.22</v>
      </c>
      <c r="V123" s="69">
        <v>1227.7958496082374</v>
      </c>
      <c r="W123" s="70">
        <v>1498.6441503917627</v>
      </c>
      <c r="X123" s="69">
        <v>1414.41</v>
      </c>
      <c r="Y123" s="69">
        <v>1213.5461321337978</v>
      </c>
      <c r="Z123" s="69">
        <v>1615.2738678662024</v>
      </c>
      <c r="AA123" s="72">
        <v>938.84580000000005</v>
      </c>
      <c r="AB123" s="69">
        <v>809.70696808036439</v>
      </c>
      <c r="AC123" s="70">
        <v>1067.9846319196358</v>
      </c>
      <c r="AD123" s="69">
        <v>690.22929999999997</v>
      </c>
      <c r="AE123" s="69">
        <v>596.63327170082096</v>
      </c>
      <c r="AF123" s="69">
        <v>783.82532829917898</v>
      </c>
      <c r="AG123" s="72">
        <v>227.94589999999999</v>
      </c>
      <c r="AH123" s="69">
        <v>178.04855003569199</v>
      </c>
      <c r="AI123" s="70">
        <v>277.84324996430797</v>
      </c>
      <c r="AJ123" s="69">
        <v>568.18140000000005</v>
      </c>
      <c r="AK123" s="69">
        <v>449.35166740227828</v>
      </c>
      <c r="AL123" s="69">
        <v>687.01113259772183</v>
      </c>
      <c r="AM123" s="72">
        <v>824.42</v>
      </c>
      <c r="AN123" s="69">
        <v>702.9108875577673</v>
      </c>
      <c r="AO123" s="70">
        <v>945.92911244223262</v>
      </c>
      <c r="AQ123" s="91">
        <f t="shared" si="7"/>
        <v>44640</v>
      </c>
      <c r="AR123" s="68">
        <v>2</v>
      </c>
      <c r="AS123" s="72">
        <v>95.563218663253735</v>
      </c>
      <c r="AT123" s="69">
        <v>58.102436947258269</v>
      </c>
      <c r="AU123" s="70">
        <v>133.0240003792492</v>
      </c>
      <c r="AV123" s="69">
        <v>446.81826941471309</v>
      </c>
      <c r="AW123" s="69">
        <v>362.74494384164069</v>
      </c>
      <c r="AX123" s="69">
        <v>530.89159498778554</v>
      </c>
      <c r="AY123" s="72">
        <v>423.13560367692992</v>
      </c>
      <c r="AZ123" s="69">
        <v>354.29990367076698</v>
      </c>
      <c r="BA123" s="70">
        <v>491.97130368309286</v>
      </c>
      <c r="BB123" s="69">
        <v>359.90790410219103</v>
      </c>
      <c r="BC123" s="69">
        <v>310.74016550698252</v>
      </c>
      <c r="BD123" s="69">
        <v>409.07564269739953</v>
      </c>
      <c r="BE123" s="72">
        <v>394.16609835382053</v>
      </c>
      <c r="BF123" s="69">
        <v>279.05383099057076</v>
      </c>
      <c r="BG123" s="70">
        <v>509.2783657170703</v>
      </c>
      <c r="BH123" s="69">
        <v>116.05653254433636</v>
      </c>
      <c r="BI123" s="69">
        <v>68.060192945300628</v>
      </c>
      <c r="BJ123" s="69">
        <v>164.0528721433721</v>
      </c>
      <c r="BK123" s="72">
        <v>171.45868190336327</v>
      </c>
      <c r="BL123" s="69">
        <v>139.36504582469172</v>
      </c>
      <c r="BM123" s="70">
        <v>203.55231798203482</v>
      </c>
      <c r="BN123" s="69">
        <v>357.17783770235411</v>
      </c>
      <c r="BO123" s="69">
        <v>294.87173569355548</v>
      </c>
      <c r="BP123" s="70">
        <v>419.48393971115274</v>
      </c>
    </row>
    <row r="124" spans="1:68" x14ac:dyDescent="0.2">
      <c r="A124" s="91">
        <f t="shared" si="4"/>
        <v>44647</v>
      </c>
      <c r="B124" s="71">
        <v>13</v>
      </c>
      <c r="C124" s="69">
        <v>8990.93</v>
      </c>
      <c r="D124" s="69">
        <v>8355.1906211777896</v>
      </c>
      <c r="E124" s="69">
        <v>9626.669378822211</v>
      </c>
      <c r="F124" s="72">
        <v>7878.05</v>
      </c>
      <c r="G124" s="69">
        <v>7211.250968551366</v>
      </c>
      <c r="H124" s="70">
        <v>8544.8490314486335</v>
      </c>
      <c r="I124" s="69">
        <v>1112.8800000000001</v>
      </c>
      <c r="J124" s="69">
        <v>948.12341011928015</v>
      </c>
      <c r="K124" s="70">
        <v>1277.6365898807201</v>
      </c>
      <c r="M124" s="91">
        <f t="shared" si="5"/>
        <v>44647</v>
      </c>
      <c r="N124" s="68">
        <f t="shared" si="6"/>
        <v>13</v>
      </c>
      <c r="O124" s="72">
        <v>1180.71</v>
      </c>
      <c r="P124" s="69">
        <v>1022.1990584206521</v>
      </c>
      <c r="Q124" s="70">
        <v>1339.2209415793479</v>
      </c>
      <c r="R124" s="69">
        <v>469.65780000000001</v>
      </c>
      <c r="S124" s="69">
        <v>385.59404220425483</v>
      </c>
      <c r="T124" s="69">
        <v>553.72155779574518</v>
      </c>
      <c r="U124" s="72">
        <v>1406.5</v>
      </c>
      <c r="V124" s="69">
        <v>1271.0758496082371</v>
      </c>
      <c r="W124" s="70">
        <v>1541.9241503917629</v>
      </c>
      <c r="X124" s="69">
        <v>1454.92</v>
      </c>
      <c r="Y124" s="69">
        <v>1254.0561321337977</v>
      </c>
      <c r="Z124" s="69">
        <v>1655.7838678662024</v>
      </c>
      <c r="AA124" s="72">
        <v>968.65520000000004</v>
      </c>
      <c r="AB124" s="69">
        <v>839.51636808036437</v>
      </c>
      <c r="AC124" s="70">
        <v>1097.7940319196357</v>
      </c>
      <c r="AD124" s="69">
        <v>712.14480000000003</v>
      </c>
      <c r="AE124" s="69">
        <v>618.54877170082102</v>
      </c>
      <c r="AF124" s="69">
        <v>805.74082829917904</v>
      </c>
      <c r="AG124" s="72">
        <v>246.3503</v>
      </c>
      <c r="AH124" s="69">
        <v>196.452950035692</v>
      </c>
      <c r="AI124" s="70">
        <v>296.24764996430798</v>
      </c>
      <c r="AJ124" s="69">
        <v>586.22180000000003</v>
      </c>
      <c r="AK124" s="69">
        <v>467.39206740227826</v>
      </c>
      <c r="AL124" s="69">
        <v>705.0515325977218</v>
      </c>
      <c r="AM124" s="72">
        <v>852.89200000000005</v>
      </c>
      <c r="AN124" s="69">
        <v>731.38288755776739</v>
      </c>
      <c r="AO124" s="70">
        <v>974.40111244223272</v>
      </c>
      <c r="AQ124" s="91">
        <f t="shared" si="7"/>
        <v>44647</v>
      </c>
      <c r="AR124" s="68">
        <v>2</v>
      </c>
      <c r="AS124" s="72">
        <v>113.92746628780546</v>
      </c>
      <c r="AT124" s="69">
        <v>69.267899502985728</v>
      </c>
      <c r="AU124" s="70">
        <v>158.58703307262519</v>
      </c>
      <c r="AV124" s="69">
        <v>525.46255034194428</v>
      </c>
      <c r="AW124" s="69">
        <v>426.59151686960405</v>
      </c>
      <c r="AX124" s="69">
        <v>624.33358381428457</v>
      </c>
      <c r="AY124" s="72">
        <v>462.31884338511503</v>
      </c>
      <c r="AZ124" s="69">
        <v>387.1088139432245</v>
      </c>
      <c r="BA124" s="70">
        <v>537.52887282700556</v>
      </c>
      <c r="BB124" s="69">
        <v>415.03025724411162</v>
      </c>
      <c r="BC124" s="69">
        <v>358.33214374147906</v>
      </c>
      <c r="BD124" s="69">
        <v>471.72837074674419</v>
      </c>
      <c r="BE124" s="72">
        <v>439.55151768182969</v>
      </c>
      <c r="BF124" s="69">
        <v>311.18489245802812</v>
      </c>
      <c r="BG124" s="70">
        <v>567.91814290563127</v>
      </c>
      <c r="BH124" s="69">
        <v>123.93546539847857</v>
      </c>
      <c r="BI124" s="69">
        <v>72.68071432828377</v>
      </c>
      <c r="BJ124" s="69">
        <v>175.19021646867338</v>
      </c>
      <c r="BK124" s="72">
        <v>209.84990385578493</v>
      </c>
      <c r="BL124" s="69">
        <v>170.57019885205909</v>
      </c>
      <c r="BM124" s="70">
        <v>249.12960885951077</v>
      </c>
      <c r="BN124" s="69">
        <v>348.70980769328838</v>
      </c>
      <c r="BO124" s="69">
        <v>287.88086883927116</v>
      </c>
      <c r="BP124" s="70">
        <v>409.53874654730561</v>
      </c>
    </row>
    <row r="125" spans="1:68" x14ac:dyDescent="0.2">
      <c r="A125" s="91">
        <f t="shared" si="4"/>
        <v>44654</v>
      </c>
      <c r="B125" s="71">
        <v>14</v>
      </c>
      <c r="C125" s="69">
        <v>9227.5300000000007</v>
      </c>
      <c r="D125" s="69">
        <v>8591.7906211777899</v>
      </c>
      <c r="E125" s="69">
        <v>9863.2693788222114</v>
      </c>
      <c r="F125" s="72">
        <v>8065.9</v>
      </c>
      <c r="G125" s="69">
        <v>7399.1009685513654</v>
      </c>
      <c r="H125" s="70">
        <v>8732.6990314486338</v>
      </c>
      <c r="I125" s="69">
        <v>1161.6300000000001</v>
      </c>
      <c r="J125" s="69">
        <v>996.87341011928015</v>
      </c>
      <c r="K125" s="70">
        <v>1326.3865898807201</v>
      </c>
      <c r="M125" s="91">
        <f t="shared" si="5"/>
        <v>44654</v>
      </c>
      <c r="N125" s="68">
        <f t="shared" si="6"/>
        <v>14</v>
      </c>
      <c r="O125" s="72">
        <v>1196.3900000000001</v>
      </c>
      <c r="P125" s="69">
        <v>1037.8790584206522</v>
      </c>
      <c r="Q125" s="70">
        <v>1354.900941579348</v>
      </c>
      <c r="R125" s="69">
        <v>475.89409999999998</v>
      </c>
      <c r="S125" s="69">
        <v>391.8303422042548</v>
      </c>
      <c r="T125" s="69">
        <v>559.95785779574521</v>
      </c>
      <c r="U125" s="72">
        <v>1425.18</v>
      </c>
      <c r="V125" s="69">
        <v>1289.7558496082374</v>
      </c>
      <c r="W125" s="70">
        <v>1560.6041503917627</v>
      </c>
      <c r="X125" s="69">
        <v>1514.98</v>
      </c>
      <c r="Y125" s="69">
        <v>1314.1161321337977</v>
      </c>
      <c r="Z125" s="69">
        <v>1715.8438678662023</v>
      </c>
      <c r="AA125" s="72">
        <v>981.51739999999995</v>
      </c>
      <c r="AB125" s="69">
        <v>852.37856808036429</v>
      </c>
      <c r="AC125" s="70">
        <v>1110.6562319196357</v>
      </c>
      <c r="AD125" s="69">
        <v>721.601</v>
      </c>
      <c r="AE125" s="69">
        <v>628.00497170082099</v>
      </c>
      <c r="AF125" s="69">
        <v>815.19702829917901</v>
      </c>
      <c r="AG125" s="72">
        <v>257.41989999999998</v>
      </c>
      <c r="AH125" s="69">
        <v>207.52255003569198</v>
      </c>
      <c r="AI125" s="70">
        <v>307.31724996430796</v>
      </c>
      <c r="AJ125" s="69">
        <v>594.0059</v>
      </c>
      <c r="AK125" s="69">
        <v>475.17616740227822</v>
      </c>
      <c r="AL125" s="69">
        <v>712.83563259772177</v>
      </c>
      <c r="AM125" s="72">
        <v>898.91849999999999</v>
      </c>
      <c r="AN125" s="69">
        <v>777.40938755776733</v>
      </c>
      <c r="AO125" s="70">
        <v>1020.4276124422327</v>
      </c>
      <c r="AQ125" s="91">
        <f t="shared" si="7"/>
        <v>44654</v>
      </c>
      <c r="AR125" s="68">
        <v>2</v>
      </c>
      <c r="AS125" s="72">
        <v>87.606691406463256</v>
      </c>
      <c r="AT125" s="69">
        <v>53.264868375129659</v>
      </c>
      <c r="AU125" s="70">
        <v>121.94851443779686</v>
      </c>
      <c r="AV125" s="69">
        <v>527.34493395924346</v>
      </c>
      <c r="AW125" s="69">
        <v>428.11971118547223</v>
      </c>
      <c r="AX125" s="69">
        <v>626.57015673301476</v>
      </c>
      <c r="AY125" s="72">
        <v>413.06889643862826</v>
      </c>
      <c r="AZ125" s="69">
        <v>345.87084836599217</v>
      </c>
      <c r="BA125" s="70">
        <v>480.26694451126434</v>
      </c>
      <c r="BB125" s="69">
        <v>421.90115817415221</v>
      </c>
      <c r="BC125" s="69">
        <v>364.26439715366496</v>
      </c>
      <c r="BD125" s="69">
        <v>479.53791919463947</v>
      </c>
      <c r="BE125" s="72">
        <v>394.16047097656269</v>
      </c>
      <c r="BF125" s="69">
        <v>279.04984703256736</v>
      </c>
      <c r="BG125" s="70">
        <v>509.27109492055803</v>
      </c>
      <c r="BH125" s="69">
        <v>139.4485228801191</v>
      </c>
      <c r="BI125" s="69">
        <v>81.778191757817041</v>
      </c>
      <c r="BJ125" s="69">
        <v>197.11885400242116</v>
      </c>
      <c r="BK125" s="72">
        <v>193.18529659693749</v>
      </c>
      <c r="BL125" s="69">
        <v>157.02487277992273</v>
      </c>
      <c r="BM125" s="70">
        <v>229.34572041395225</v>
      </c>
      <c r="BN125" s="69">
        <v>379.76564569869464</v>
      </c>
      <c r="BO125" s="69">
        <v>313.51932646301435</v>
      </c>
      <c r="BP125" s="70">
        <v>446.01196493437493</v>
      </c>
    </row>
    <row r="126" spans="1:68" x14ac:dyDescent="0.2">
      <c r="A126" s="91">
        <f t="shared" si="4"/>
        <v>44661</v>
      </c>
      <c r="B126" s="71">
        <v>15</v>
      </c>
      <c r="C126" s="69">
        <v>8948.58</v>
      </c>
      <c r="D126" s="69">
        <v>8312.8406211777892</v>
      </c>
      <c r="E126" s="69">
        <v>9584.3193788222106</v>
      </c>
      <c r="F126" s="72">
        <v>7964.71</v>
      </c>
      <c r="G126" s="69">
        <v>7297.9109685513658</v>
      </c>
      <c r="H126" s="70">
        <v>8631.5090314486333</v>
      </c>
      <c r="I126" s="69">
        <v>983.87019999999995</v>
      </c>
      <c r="J126" s="69">
        <v>819.11361011928</v>
      </c>
      <c r="K126" s="70">
        <v>1148.62678988072</v>
      </c>
      <c r="M126" s="91">
        <f t="shared" si="5"/>
        <v>44661</v>
      </c>
      <c r="N126" s="68">
        <f t="shared" si="6"/>
        <v>15</v>
      </c>
      <c r="O126" s="72">
        <v>1182.23</v>
      </c>
      <c r="P126" s="69">
        <v>1023.7190584206521</v>
      </c>
      <c r="Q126" s="70">
        <v>1340.7409415793479</v>
      </c>
      <c r="R126" s="69">
        <v>470.26080000000002</v>
      </c>
      <c r="S126" s="69">
        <v>386.19704220425484</v>
      </c>
      <c r="T126" s="69">
        <v>554.32455779574525</v>
      </c>
      <c r="U126" s="72">
        <v>1408.31</v>
      </c>
      <c r="V126" s="69">
        <v>1272.8858496082371</v>
      </c>
      <c r="W126" s="70">
        <v>1543.7341503917628</v>
      </c>
      <c r="X126" s="69">
        <v>1508.04</v>
      </c>
      <c r="Y126" s="69">
        <v>1307.1761321337976</v>
      </c>
      <c r="Z126" s="69">
        <v>1708.9038678662023</v>
      </c>
      <c r="AA126" s="72">
        <v>969.899</v>
      </c>
      <c r="AB126" s="69">
        <v>840.76016808036434</v>
      </c>
      <c r="AC126" s="70">
        <v>1099.0378319196357</v>
      </c>
      <c r="AD126" s="69">
        <v>713.05930000000001</v>
      </c>
      <c r="AE126" s="69">
        <v>619.463271700821</v>
      </c>
      <c r="AF126" s="69">
        <v>806.65532829917902</v>
      </c>
      <c r="AG126" s="72">
        <v>251.25059999999999</v>
      </c>
      <c r="AH126" s="69">
        <v>201.35325003569199</v>
      </c>
      <c r="AI126" s="70">
        <v>301.147949964308</v>
      </c>
      <c r="AJ126" s="69">
        <v>586.97460000000001</v>
      </c>
      <c r="AK126" s="69">
        <v>468.14486740227824</v>
      </c>
      <c r="AL126" s="69">
        <v>705.80433259772178</v>
      </c>
      <c r="AM126" s="72">
        <v>874.68979999999999</v>
      </c>
      <c r="AN126" s="69">
        <v>753.18068755776733</v>
      </c>
      <c r="AO126" s="70">
        <v>996.19891244223265</v>
      </c>
      <c r="AQ126" s="91">
        <f t="shared" si="7"/>
        <v>44661</v>
      </c>
      <c r="AR126" s="68">
        <v>2</v>
      </c>
      <c r="AS126" s="72">
        <v>98.062399912496019</v>
      </c>
      <c r="AT126" s="69">
        <v>59.621939146797573</v>
      </c>
      <c r="AU126" s="70">
        <v>136.50286067819445</v>
      </c>
      <c r="AV126" s="69">
        <v>513.81723890391277</v>
      </c>
      <c r="AW126" s="69">
        <v>417.13738723175254</v>
      </c>
      <c r="AX126" s="69">
        <v>610.49709057607299</v>
      </c>
      <c r="AY126" s="72">
        <v>476.43197819870227</v>
      </c>
      <c r="AZ126" s="69">
        <v>398.92602398533739</v>
      </c>
      <c r="BA126" s="70">
        <v>553.9379324120672</v>
      </c>
      <c r="BB126" s="69">
        <v>408.93367584688968</v>
      </c>
      <c r="BC126" s="69">
        <v>353.06842852209439</v>
      </c>
      <c r="BD126" s="69">
        <v>464.79892317168498</v>
      </c>
      <c r="BE126" s="72">
        <v>418.37015535723015</v>
      </c>
      <c r="BF126" s="69">
        <v>296.18933518670462</v>
      </c>
      <c r="BG126" s="70">
        <v>540.55097552775567</v>
      </c>
      <c r="BH126" s="69">
        <v>113.05583378779683</v>
      </c>
      <c r="BI126" s="69">
        <v>66.300463166515584</v>
      </c>
      <c r="BJ126" s="69">
        <v>159.81120440907807</v>
      </c>
      <c r="BK126" s="72">
        <v>160.51579935598394</v>
      </c>
      <c r="BL126" s="69">
        <v>130.47045203253086</v>
      </c>
      <c r="BM126" s="70">
        <v>190.56114667943703</v>
      </c>
      <c r="BN126" s="69">
        <v>372.22855477070095</v>
      </c>
      <c r="BO126" s="69">
        <v>307.29700567649991</v>
      </c>
      <c r="BP126" s="70">
        <v>437.160103864902</v>
      </c>
    </row>
    <row r="127" spans="1:68" x14ac:dyDescent="0.2">
      <c r="A127" s="91">
        <f t="shared" si="4"/>
        <v>44668</v>
      </c>
      <c r="B127" s="71">
        <v>16</v>
      </c>
      <c r="C127" s="69">
        <v>8954.41</v>
      </c>
      <c r="D127" s="69">
        <v>8318.6706211777891</v>
      </c>
      <c r="E127" s="69">
        <v>9590.1493788222106</v>
      </c>
      <c r="F127" s="72">
        <v>7943.75</v>
      </c>
      <c r="G127" s="69">
        <v>7276.9509685513658</v>
      </c>
      <c r="H127" s="70">
        <v>8610.5490314486342</v>
      </c>
      <c r="I127" s="69">
        <v>1010.66</v>
      </c>
      <c r="J127" s="69">
        <v>845.90341011928001</v>
      </c>
      <c r="K127" s="70">
        <v>1175.41658988072</v>
      </c>
      <c r="M127" s="91">
        <f t="shared" si="5"/>
        <v>44668</v>
      </c>
      <c r="N127" s="68">
        <f t="shared" si="6"/>
        <v>16</v>
      </c>
      <c r="O127" s="72">
        <v>1181.26</v>
      </c>
      <c r="P127" s="69">
        <v>1022.7490584206521</v>
      </c>
      <c r="Q127" s="70">
        <v>1339.7709415793479</v>
      </c>
      <c r="R127" s="69">
        <v>469.87430000000001</v>
      </c>
      <c r="S127" s="69">
        <v>385.81054220425483</v>
      </c>
      <c r="T127" s="69">
        <v>553.93805779574518</v>
      </c>
      <c r="U127" s="72">
        <v>1407.15</v>
      </c>
      <c r="V127" s="69">
        <v>1271.7258496082372</v>
      </c>
      <c r="W127" s="70">
        <v>1542.5741503917629</v>
      </c>
      <c r="X127" s="69">
        <v>1494.18</v>
      </c>
      <c r="Y127" s="69">
        <v>1293.3161321337977</v>
      </c>
      <c r="Z127" s="69">
        <v>1695.0438678662024</v>
      </c>
      <c r="AA127" s="72">
        <v>969.10180000000003</v>
      </c>
      <c r="AB127" s="69">
        <v>839.96296808036436</v>
      </c>
      <c r="AC127" s="70">
        <v>1098.2406319196357</v>
      </c>
      <c r="AD127" s="69">
        <v>712.47310000000004</v>
      </c>
      <c r="AE127" s="69">
        <v>618.87707170082103</v>
      </c>
      <c r="AF127" s="69">
        <v>806.06912829917906</v>
      </c>
      <c r="AG127" s="72">
        <v>256.3553</v>
      </c>
      <c r="AH127" s="69">
        <v>206.45795003569199</v>
      </c>
      <c r="AI127" s="70">
        <v>306.25264996430798</v>
      </c>
      <c r="AJ127" s="69">
        <v>586.49210000000005</v>
      </c>
      <c r="AK127" s="69">
        <v>467.66236740227828</v>
      </c>
      <c r="AL127" s="69">
        <v>705.32183259772182</v>
      </c>
      <c r="AM127" s="72">
        <v>866.87300000000005</v>
      </c>
      <c r="AN127" s="69">
        <v>745.36388755776738</v>
      </c>
      <c r="AO127" s="70">
        <v>988.38211244223271</v>
      </c>
      <c r="AQ127" s="91">
        <f t="shared" si="7"/>
        <v>44668</v>
      </c>
      <c r="AR127" s="68">
        <v>2</v>
      </c>
      <c r="AS127" s="72">
        <v>97.018080092879259</v>
      </c>
      <c r="AT127" s="69">
        <v>58.986992696470587</v>
      </c>
      <c r="AU127" s="70">
        <v>135.04916748928792</v>
      </c>
      <c r="AV127" s="69">
        <v>541.94604076330404</v>
      </c>
      <c r="AW127" s="69">
        <v>439.97347373328074</v>
      </c>
      <c r="AX127" s="69">
        <v>643.91860779332728</v>
      </c>
      <c r="AY127" s="72">
        <v>479.56886646656551</v>
      </c>
      <c r="AZ127" s="69">
        <v>401.55260326978464</v>
      </c>
      <c r="BA127" s="70">
        <v>557.58512966334638</v>
      </c>
      <c r="BB127" s="69">
        <v>392.33709050124298</v>
      </c>
      <c r="BC127" s="69">
        <v>338.73913589368715</v>
      </c>
      <c r="BD127" s="69">
        <v>445.93504510879882</v>
      </c>
      <c r="BE127" s="72">
        <v>448.90918302767039</v>
      </c>
      <c r="BF127" s="69">
        <v>317.80974521626956</v>
      </c>
      <c r="BG127" s="70">
        <v>580.00862083907123</v>
      </c>
      <c r="BH127" s="69">
        <v>132.21030828886279</v>
      </c>
      <c r="BI127" s="69">
        <v>77.533413192920705</v>
      </c>
      <c r="BJ127" s="69">
        <v>186.88720338480488</v>
      </c>
      <c r="BK127" s="72">
        <v>195.90552403273298</v>
      </c>
      <c r="BL127" s="69">
        <v>159.23592804428603</v>
      </c>
      <c r="BM127" s="70">
        <v>232.57512002117994</v>
      </c>
      <c r="BN127" s="69">
        <v>350.6887777576701</v>
      </c>
      <c r="BO127" s="69">
        <v>289.51462736562212</v>
      </c>
      <c r="BP127" s="70">
        <v>411.86292814971807</v>
      </c>
    </row>
    <row r="128" spans="1:68" x14ac:dyDescent="0.2">
      <c r="A128" s="91">
        <f t="shared" si="4"/>
        <v>44675</v>
      </c>
      <c r="B128" s="71">
        <v>17</v>
      </c>
      <c r="C128" s="69">
        <v>9176.0499999999993</v>
      </c>
      <c r="D128" s="69">
        <v>8540.3106211777886</v>
      </c>
      <c r="E128" s="69">
        <v>9811.78937882221</v>
      </c>
      <c r="F128" s="72">
        <v>8061.19</v>
      </c>
      <c r="G128" s="69">
        <v>7394.3909685513654</v>
      </c>
      <c r="H128" s="70">
        <v>8727.9890314486329</v>
      </c>
      <c r="I128" s="69">
        <v>1114.8699999999999</v>
      </c>
      <c r="J128" s="69">
        <v>950.11341011927993</v>
      </c>
      <c r="K128" s="70">
        <v>1279.6265898807198</v>
      </c>
      <c r="M128" s="91">
        <f t="shared" si="5"/>
        <v>44675</v>
      </c>
      <c r="N128" s="68">
        <f t="shared" si="6"/>
        <v>17</v>
      </c>
      <c r="O128" s="72">
        <v>1199.3900000000001</v>
      </c>
      <c r="P128" s="69">
        <v>1040.8790584206522</v>
      </c>
      <c r="Q128" s="70">
        <v>1357.900941579348</v>
      </c>
      <c r="R128" s="69">
        <v>477.08730000000003</v>
      </c>
      <c r="S128" s="69">
        <v>393.02354220425485</v>
      </c>
      <c r="T128" s="69">
        <v>561.15105779574515</v>
      </c>
      <c r="U128" s="72">
        <v>1428.75</v>
      </c>
      <c r="V128" s="69">
        <v>1293.3258496082371</v>
      </c>
      <c r="W128" s="70">
        <v>1564.1741503917629</v>
      </c>
      <c r="X128" s="69">
        <v>1484.25</v>
      </c>
      <c r="Y128" s="69">
        <v>1283.3861321337977</v>
      </c>
      <c r="Z128" s="69">
        <v>1685.1138678662023</v>
      </c>
      <c r="AA128" s="72">
        <v>983.97829999999999</v>
      </c>
      <c r="AB128" s="69">
        <v>854.83946808036433</v>
      </c>
      <c r="AC128" s="70">
        <v>1113.1171319196358</v>
      </c>
      <c r="AD128" s="69">
        <v>723.41030000000001</v>
      </c>
      <c r="AE128" s="69">
        <v>629.814271700821</v>
      </c>
      <c r="AF128" s="69">
        <v>817.00632829917902</v>
      </c>
      <c r="AG128" s="72">
        <v>262.62470000000002</v>
      </c>
      <c r="AH128" s="69">
        <v>212.72735003569201</v>
      </c>
      <c r="AI128" s="70">
        <v>312.522049964308</v>
      </c>
      <c r="AJ128" s="69">
        <v>595.49530000000004</v>
      </c>
      <c r="AK128" s="69">
        <v>476.66556740227827</v>
      </c>
      <c r="AL128" s="69">
        <v>714.32503259772182</v>
      </c>
      <c r="AM128" s="72">
        <v>906.19780000000003</v>
      </c>
      <c r="AN128" s="69">
        <v>784.68868755776737</v>
      </c>
      <c r="AO128" s="70">
        <v>1027.7069124422326</v>
      </c>
      <c r="AQ128" s="91">
        <f t="shared" si="7"/>
        <v>44675</v>
      </c>
      <c r="AR128" s="68">
        <v>2</v>
      </c>
      <c r="AS128" s="72">
        <v>95.31541212442383</v>
      </c>
      <c r="AT128" s="69">
        <v>57.951770571649689</v>
      </c>
      <c r="AU128" s="70">
        <v>132.67905367719797</v>
      </c>
      <c r="AV128" s="69">
        <v>540.57393561103913</v>
      </c>
      <c r="AW128" s="69">
        <v>438.85954388646599</v>
      </c>
      <c r="AX128" s="69">
        <v>642.28832733561228</v>
      </c>
      <c r="AY128" s="72">
        <v>489.05244551247404</v>
      </c>
      <c r="AZ128" s="69">
        <v>409.49339367650475</v>
      </c>
      <c r="BA128" s="70">
        <v>568.61149734844332</v>
      </c>
      <c r="BB128" s="69">
        <v>417.34801035473043</v>
      </c>
      <c r="BC128" s="69">
        <v>360.33326396414998</v>
      </c>
      <c r="BD128" s="69">
        <v>474.36275674531089</v>
      </c>
      <c r="BE128" s="72">
        <v>445.50066930899021</v>
      </c>
      <c r="BF128" s="69">
        <v>315.39665384399268</v>
      </c>
      <c r="BG128" s="70">
        <v>575.60468477398774</v>
      </c>
      <c r="BH128" s="69">
        <v>125.81250834115114</v>
      </c>
      <c r="BI128" s="69">
        <v>73.781487391584676</v>
      </c>
      <c r="BJ128" s="69">
        <v>177.84352929071761</v>
      </c>
      <c r="BK128" s="72">
        <v>205.12961682500188</v>
      </c>
      <c r="BL128" s="69">
        <v>166.73345514769801</v>
      </c>
      <c r="BM128" s="70">
        <v>243.52577850230574</v>
      </c>
      <c r="BN128" s="69">
        <v>406.27609205688066</v>
      </c>
      <c r="BO128" s="69">
        <v>335.40529055847838</v>
      </c>
      <c r="BP128" s="70">
        <v>477.14689355528293</v>
      </c>
    </row>
    <row r="129" spans="1:68" x14ac:dyDescent="0.2">
      <c r="A129" s="91">
        <f t="shared" si="4"/>
        <v>44682</v>
      </c>
      <c r="B129" s="71">
        <v>18</v>
      </c>
      <c r="C129" s="69">
        <v>9711.61</v>
      </c>
      <c r="D129" s="69">
        <v>9075.8706211777899</v>
      </c>
      <c r="E129" s="69">
        <v>10347.349378822211</v>
      </c>
      <c r="F129" s="72">
        <v>8527.34</v>
      </c>
      <c r="G129" s="69">
        <v>7860.5409685513659</v>
      </c>
      <c r="H129" s="70">
        <v>9194.1390314486343</v>
      </c>
      <c r="I129" s="69">
        <v>1184.27</v>
      </c>
      <c r="J129" s="69">
        <v>1019.51341011928</v>
      </c>
      <c r="K129" s="70">
        <v>1349.0265898807199</v>
      </c>
      <c r="M129" s="91">
        <f t="shared" si="5"/>
        <v>44682</v>
      </c>
      <c r="N129" s="68">
        <f t="shared" si="6"/>
        <v>18</v>
      </c>
      <c r="O129" s="72">
        <v>1272.76</v>
      </c>
      <c r="P129" s="69">
        <v>1114.2490584206521</v>
      </c>
      <c r="Q129" s="70">
        <v>1431.2709415793479</v>
      </c>
      <c r="R129" s="69">
        <v>506.27050000000003</v>
      </c>
      <c r="S129" s="69">
        <v>422.20674220425485</v>
      </c>
      <c r="T129" s="69">
        <v>590.3342577957452</v>
      </c>
      <c r="U129" s="72">
        <v>1516.15</v>
      </c>
      <c r="V129" s="69">
        <v>1380.7258496082372</v>
      </c>
      <c r="W129" s="70">
        <v>1651.5741503917629</v>
      </c>
      <c r="X129" s="69">
        <v>1568.69</v>
      </c>
      <c r="Y129" s="69">
        <v>1367.8261321337977</v>
      </c>
      <c r="Z129" s="69">
        <v>1769.5538678662024</v>
      </c>
      <c r="AA129" s="72">
        <v>1044.17</v>
      </c>
      <c r="AB129" s="69">
        <v>915.03116808036441</v>
      </c>
      <c r="AC129" s="70">
        <v>1173.3088319196358</v>
      </c>
      <c r="AD129" s="69">
        <v>767.66089999999997</v>
      </c>
      <c r="AE129" s="69">
        <v>674.06487170082096</v>
      </c>
      <c r="AF129" s="69">
        <v>861.25692829917898</v>
      </c>
      <c r="AG129" s="72">
        <v>260.9246</v>
      </c>
      <c r="AH129" s="69">
        <v>211.02725003569199</v>
      </c>
      <c r="AI129" s="70">
        <v>310.82194996430798</v>
      </c>
      <c r="AJ129" s="69">
        <v>631.92139999999995</v>
      </c>
      <c r="AK129" s="69">
        <v>513.09166740227818</v>
      </c>
      <c r="AL129" s="69">
        <v>750.75113259772172</v>
      </c>
      <c r="AM129" s="72">
        <v>958.80949999999996</v>
      </c>
      <c r="AN129" s="69">
        <v>837.30038755776729</v>
      </c>
      <c r="AO129" s="70">
        <v>1080.3186124422325</v>
      </c>
      <c r="AQ129" s="91">
        <f t="shared" si="7"/>
        <v>44682</v>
      </c>
      <c r="AR129" s="68">
        <v>2</v>
      </c>
      <c r="AS129" s="72">
        <v>131.93718164039066</v>
      </c>
      <c r="AT129" s="69">
        <v>80.217806437357524</v>
      </c>
      <c r="AU129" s="70">
        <v>183.6565568434238</v>
      </c>
      <c r="AV129" s="69">
        <v>600.20824631782284</v>
      </c>
      <c r="AW129" s="69">
        <v>487.27306269066128</v>
      </c>
      <c r="AX129" s="69">
        <v>713.1434299449844</v>
      </c>
      <c r="AY129" s="72">
        <v>451.00332165998555</v>
      </c>
      <c r="AZ129" s="69">
        <v>377.6341012923391</v>
      </c>
      <c r="BA129" s="70">
        <v>524.37254202763199</v>
      </c>
      <c r="BB129" s="69">
        <v>446.17937560475042</v>
      </c>
      <c r="BC129" s="69">
        <v>385.22591874463427</v>
      </c>
      <c r="BD129" s="69">
        <v>507.13283246486657</v>
      </c>
      <c r="BE129" s="72">
        <v>499.48369680126979</v>
      </c>
      <c r="BF129" s="69">
        <v>353.61447798742699</v>
      </c>
      <c r="BG129" s="70">
        <v>645.35291561511258</v>
      </c>
      <c r="BH129" s="69">
        <v>143.59881377800639</v>
      </c>
      <c r="BI129" s="69">
        <v>84.212088351974074</v>
      </c>
      <c r="BJ129" s="69">
        <v>202.9855392040387</v>
      </c>
      <c r="BK129" s="72">
        <v>197.67457195342772</v>
      </c>
      <c r="BL129" s="69">
        <v>160.67384557518511</v>
      </c>
      <c r="BM129" s="70">
        <v>234.67529833167032</v>
      </c>
      <c r="BN129" s="69">
        <v>420.51295389845632</v>
      </c>
      <c r="BO129" s="69">
        <v>347.15867422040958</v>
      </c>
      <c r="BP129" s="70">
        <v>493.86723357650305</v>
      </c>
    </row>
    <row r="130" spans="1:68" x14ac:dyDescent="0.2">
      <c r="A130" s="91">
        <f t="shared" si="4"/>
        <v>44689</v>
      </c>
      <c r="B130" s="71">
        <v>19</v>
      </c>
      <c r="C130" s="69">
        <v>9595.67</v>
      </c>
      <c r="D130" s="69">
        <v>8959.9306211777894</v>
      </c>
      <c r="E130" s="69">
        <v>10231.409378822211</v>
      </c>
      <c r="F130" s="72">
        <v>8582.91</v>
      </c>
      <c r="G130" s="69">
        <v>7916.1109685513657</v>
      </c>
      <c r="H130" s="70">
        <v>9249.7090314486341</v>
      </c>
      <c r="I130" s="69">
        <v>1012.76</v>
      </c>
      <c r="J130" s="69">
        <v>848.00341011928003</v>
      </c>
      <c r="K130" s="70">
        <v>1177.5165898807199</v>
      </c>
      <c r="M130" s="91">
        <f t="shared" si="5"/>
        <v>44689</v>
      </c>
      <c r="N130" s="68">
        <f t="shared" si="6"/>
        <v>19</v>
      </c>
      <c r="O130" s="72">
        <v>1284.33</v>
      </c>
      <c r="P130" s="69">
        <v>1125.819058420652</v>
      </c>
      <c r="Q130" s="70">
        <v>1442.8409415793478</v>
      </c>
      <c r="R130" s="69">
        <v>510.87310000000002</v>
      </c>
      <c r="S130" s="69">
        <v>426.80934220425485</v>
      </c>
      <c r="T130" s="69">
        <v>594.93685779574525</v>
      </c>
      <c r="U130" s="72">
        <v>1529.93</v>
      </c>
      <c r="V130" s="69">
        <v>1394.5058496082374</v>
      </c>
      <c r="W130" s="70">
        <v>1665.3541503917627</v>
      </c>
      <c r="X130" s="69">
        <v>1551.6</v>
      </c>
      <c r="Y130" s="69">
        <v>1350.7361321337976</v>
      </c>
      <c r="Z130" s="69">
        <v>1752.4638678662022</v>
      </c>
      <c r="AA130" s="72">
        <v>1053.6600000000001</v>
      </c>
      <c r="AB130" s="69">
        <v>924.52116808036442</v>
      </c>
      <c r="AC130" s="70">
        <v>1182.7988319196359</v>
      </c>
      <c r="AD130" s="69">
        <v>774.63990000000001</v>
      </c>
      <c r="AE130" s="69">
        <v>681.043871700821</v>
      </c>
      <c r="AF130" s="69">
        <v>868.23592829917902</v>
      </c>
      <c r="AG130" s="72">
        <v>264.31389999999999</v>
      </c>
      <c r="AH130" s="69">
        <v>214.41655003569198</v>
      </c>
      <c r="AI130" s="70">
        <v>314.21124996430797</v>
      </c>
      <c r="AJ130" s="69">
        <v>637.66629999999998</v>
      </c>
      <c r="AK130" s="69">
        <v>518.83656740227821</v>
      </c>
      <c r="AL130" s="69">
        <v>756.49603259772175</v>
      </c>
      <c r="AM130" s="72">
        <v>975.89689999999996</v>
      </c>
      <c r="AN130" s="69">
        <v>854.3877875577673</v>
      </c>
      <c r="AO130" s="70">
        <v>1097.4060124422326</v>
      </c>
      <c r="AQ130" s="91">
        <f t="shared" si="7"/>
        <v>44689</v>
      </c>
      <c r="AR130" s="68">
        <v>2</v>
      </c>
      <c r="AS130" s="72">
        <v>106.8431943002999</v>
      </c>
      <c r="AT130" s="69">
        <v>64.960662134582336</v>
      </c>
      <c r="AU130" s="70">
        <v>148.72572646601748</v>
      </c>
      <c r="AV130" s="69">
        <v>637.10747129805486</v>
      </c>
      <c r="AW130" s="69">
        <v>517.22932949861286</v>
      </c>
      <c r="AX130" s="69">
        <v>756.98561309749687</v>
      </c>
      <c r="AY130" s="72">
        <v>505.77471697137247</v>
      </c>
      <c r="AZ130" s="69">
        <v>423.49528601446957</v>
      </c>
      <c r="BA130" s="70">
        <v>588.05414792827537</v>
      </c>
      <c r="BB130" s="69">
        <v>419.67206528734926</v>
      </c>
      <c r="BC130" s="69">
        <v>362.33982510431389</v>
      </c>
      <c r="BD130" s="69">
        <v>477.00430547038462</v>
      </c>
      <c r="BE130" s="72">
        <v>466.49171262779237</v>
      </c>
      <c r="BF130" s="69">
        <v>330.25747287197191</v>
      </c>
      <c r="BG130" s="70">
        <v>602.72595238361282</v>
      </c>
      <c r="BH130" s="69">
        <v>135.84348238419489</v>
      </c>
      <c r="BI130" s="69">
        <v>79.664051809387246</v>
      </c>
      <c r="BJ130" s="69">
        <v>192.02291295900253</v>
      </c>
      <c r="BK130" s="72">
        <v>201.6870519427101</v>
      </c>
      <c r="BL130" s="69">
        <v>163.93526956007361</v>
      </c>
      <c r="BM130" s="70">
        <v>239.43883432534659</v>
      </c>
      <c r="BN130" s="69">
        <v>444.61965270995324</v>
      </c>
      <c r="BO130" s="69">
        <v>367.06020049122901</v>
      </c>
      <c r="BP130" s="70">
        <v>522.17910492867748</v>
      </c>
    </row>
    <row r="131" spans="1:68" x14ac:dyDescent="0.2">
      <c r="A131" s="91">
        <f t="shared" si="4"/>
        <v>44696</v>
      </c>
      <c r="B131" s="71">
        <v>20</v>
      </c>
      <c r="C131" s="69">
        <v>9624.2800000000007</v>
      </c>
      <c r="D131" s="69">
        <v>8988.5406211777899</v>
      </c>
      <c r="E131" s="69">
        <v>10260.019378822211</v>
      </c>
      <c r="F131" s="72">
        <v>8631.49</v>
      </c>
      <c r="G131" s="69">
        <v>7964.6909685513656</v>
      </c>
      <c r="H131" s="70">
        <v>9298.289031448634</v>
      </c>
      <c r="I131" s="69">
        <v>992.78719999999998</v>
      </c>
      <c r="J131" s="69">
        <v>828.03061011928003</v>
      </c>
      <c r="K131" s="70">
        <v>1157.5437898807199</v>
      </c>
      <c r="M131" s="91">
        <f t="shared" si="5"/>
        <v>44696</v>
      </c>
      <c r="N131" s="68">
        <f t="shared" si="6"/>
        <v>20</v>
      </c>
      <c r="O131" s="72">
        <v>1280.7</v>
      </c>
      <c r="P131" s="69">
        <v>1122.1890584206521</v>
      </c>
      <c r="Q131" s="70">
        <v>1439.2109415793479</v>
      </c>
      <c r="R131" s="69">
        <v>509.43110000000001</v>
      </c>
      <c r="S131" s="69">
        <v>425.36734220425484</v>
      </c>
      <c r="T131" s="69">
        <v>593.49485779574525</v>
      </c>
      <c r="U131" s="72">
        <v>1525.61</v>
      </c>
      <c r="V131" s="69">
        <v>1390.1858496082373</v>
      </c>
      <c r="W131" s="70">
        <v>1661.0341503917625</v>
      </c>
      <c r="X131" s="69">
        <v>1585.16</v>
      </c>
      <c r="Y131" s="69">
        <v>1384.2961321337978</v>
      </c>
      <c r="Z131" s="69">
        <v>1786.0238678662024</v>
      </c>
      <c r="AA131" s="72">
        <v>1050.69</v>
      </c>
      <c r="AB131" s="69">
        <v>921.55116808036439</v>
      </c>
      <c r="AC131" s="70">
        <v>1179.8288319196358</v>
      </c>
      <c r="AD131" s="69">
        <v>772.45330000000001</v>
      </c>
      <c r="AE131" s="69">
        <v>678.857271700821</v>
      </c>
      <c r="AF131" s="69">
        <v>866.04932829917902</v>
      </c>
      <c r="AG131" s="72">
        <v>275.66250000000002</v>
      </c>
      <c r="AH131" s="69">
        <v>225.76515003569202</v>
      </c>
      <c r="AI131" s="70">
        <v>325.559849964308</v>
      </c>
      <c r="AJ131" s="69">
        <v>635.8664</v>
      </c>
      <c r="AK131" s="69">
        <v>517.03666740227823</v>
      </c>
      <c r="AL131" s="69">
        <v>754.69613259772177</v>
      </c>
      <c r="AM131" s="72">
        <v>995.91740000000004</v>
      </c>
      <c r="AN131" s="69">
        <v>874.40828755776738</v>
      </c>
      <c r="AO131" s="70">
        <v>1117.4265124422327</v>
      </c>
      <c r="AQ131" s="91">
        <f t="shared" si="7"/>
        <v>44696</v>
      </c>
      <c r="AR131" s="68">
        <v>2</v>
      </c>
      <c r="AS131" s="72">
        <v>128.66332641775611</v>
      </c>
      <c r="AT131" s="69">
        <v>78.22730246199572</v>
      </c>
      <c r="AU131" s="70">
        <v>179.0993503735165</v>
      </c>
      <c r="AV131" s="69">
        <v>621.86536528951683</v>
      </c>
      <c r="AW131" s="69">
        <v>504.85517815664133</v>
      </c>
      <c r="AX131" s="69">
        <v>738.87555242239227</v>
      </c>
      <c r="AY131" s="72">
        <v>508.45060886242754</v>
      </c>
      <c r="AZ131" s="69">
        <v>425.73586381268785</v>
      </c>
      <c r="BA131" s="70">
        <v>591.16535391216723</v>
      </c>
      <c r="BB131" s="69">
        <v>444.91941392322155</v>
      </c>
      <c r="BC131" s="69">
        <v>384.1380829483424</v>
      </c>
      <c r="BD131" s="69">
        <v>505.70074489810071</v>
      </c>
      <c r="BE131" s="72">
        <v>478.05555670537541</v>
      </c>
      <c r="BF131" s="69">
        <v>338.44421192513755</v>
      </c>
      <c r="BG131" s="70">
        <v>617.66690148561327</v>
      </c>
      <c r="BH131" s="69">
        <v>140.26310754514969</v>
      </c>
      <c r="BI131" s="69">
        <v>82.255896788777591</v>
      </c>
      <c r="BJ131" s="69">
        <v>198.2703183015218</v>
      </c>
      <c r="BK131" s="72">
        <v>216.33071089411436</v>
      </c>
      <c r="BL131" s="69">
        <v>175.83792842895403</v>
      </c>
      <c r="BM131" s="70">
        <v>256.82349335927466</v>
      </c>
      <c r="BN131" s="69">
        <v>410.21927468210714</v>
      </c>
      <c r="BO131" s="69">
        <v>338.66062440656037</v>
      </c>
      <c r="BP131" s="70">
        <v>481.77792495765391</v>
      </c>
    </row>
    <row r="132" spans="1:68" x14ac:dyDescent="0.2">
      <c r="A132" s="91">
        <f t="shared" si="4"/>
        <v>44703</v>
      </c>
      <c r="B132" s="71">
        <v>21</v>
      </c>
      <c r="C132" s="69">
        <v>9426.85</v>
      </c>
      <c r="D132" s="69">
        <v>8791.1106211777897</v>
      </c>
      <c r="E132" s="69">
        <v>10062.589378822211</v>
      </c>
      <c r="F132" s="72">
        <v>8408.14</v>
      </c>
      <c r="G132" s="69">
        <v>7741.3409685513652</v>
      </c>
      <c r="H132" s="70">
        <v>9074.9390314486336</v>
      </c>
      <c r="I132" s="69">
        <v>1018.71</v>
      </c>
      <c r="J132" s="69">
        <v>853.95341011928008</v>
      </c>
      <c r="K132" s="70">
        <v>1183.46658988072</v>
      </c>
      <c r="M132" s="91">
        <f t="shared" si="5"/>
        <v>44703</v>
      </c>
      <c r="N132" s="68">
        <f t="shared" si="6"/>
        <v>21</v>
      </c>
      <c r="O132" s="72">
        <v>1253.29</v>
      </c>
      <c r="P132" s="69">
        <v>1094.7790584206521</v>
      </c>
      <c r="Q132" s="70">
        <v>1411.8009415793479</v>
      </c>
      <c r="R132" s="69">
        <v>498.52850000000001</v>
      </c>
      <c r="S132" s="69">
        <v>414.46474220425483</v>
      </c>
      <c r="T132" s="69">
        <v>582.59225779574513</v>
      </c>
      <c r="U132" s="72">
        <v>1492.96</v>
      </c>
      <c r="V132" s="69">
        <v>1357.5358496082372</v>
      </c>
      <c r="W132" s="70">
        <v>1628.3841503917629</v>
      </c>
      <c r="X132" s="69">
        <v>1521.4</v>
      </c>
      <c r="Y132" s="69">
        <v>1320.5361321337978</v>
      </c>
      <c r="Z132" s="69">
        <v>1722.2638678662024</v>
      </c>
      <c r="AA132" s="72">
        <v>1028.2</v>
      </c>
      <c r="AB132" s="69">
        <v>899.06116808036438</v>
      </c>
      <c r="AC132" s="70">
        <v>1157.3388319196358</v>
      </c>
      <c r="AD132" s="69">
        <v>755.92169999999999</v>
      </c>
      <c r="AE132" s="69">
        <v>662.32567170082098</v>
      </c>
      <c r="AF132" s="69">
        <v>849.517728299179</v>
      </c>
      <c r="AG132" s="72">
        <v>281.62029999999999</v>
      </c>
      <c r="AH132" s="69">
        <v>231.72295003569198</v>
      </c>
      <c r="AI132" s="70">
        <v>331.51764996430796</v>
      </c>
      <c r="AJ132" s="69">
        <v>622.25800000000004</v>
      </c>
      <c r="AK132" s="69">
        <v>503.42826740227827</v>
      </c>
      <c r="AL132" s="69">
        <v>741.08773259772181</v>
      </c>
      <c r="AM132" s="72">
        <v>953.95650000000001</v>
      </c>
      <c r="AN132" s="69">
        <v>832.44738755776734</v>
      </c>
      <c r="AO132" s="70">
        <v>1075.4656124422327</v>
      </c>
      <c r="AQ132" s="91">
        <f t="shared" si="7"/>
        <v>44703</v>
      </c>
      <c r="AR132" s="68">
        <v>2</v>
      </c>
      <c r="AS132" s="72">
        <v>124.21905448043853</v>
      </c>
      <c r="AT132" s="69">
        <v>75.525185124106628</v>
      </c>
      <c r="AU132" s="70">
        <v>172.91292383677043</v>
      </c>
      <c r="AV132" s="69">
        <v>634.35803604956197</v>
      </c>
      <c r="AW132" s="69">
        <v>514.99722798647645</v>
      </c>
      <c r="AX132" s="69">
        <v>753.7188441126475</v>
      </c>
      <c r="AY132" s="72">
        <v>577.72773199978189</v>
      </c>
      <c r="AZ132" s="69">
        <v>483.7429845580574</v>
      </c>
      <c r="BA132" s="70">
        <v>671.71247944150639</v>
      </c>
      <c r="BB132" s="69">
        <v>436.7336509672748</v>
      </c>
      <c r="BC132" s="69">
        <v>377.07059344133347</v>
      </c>
      <c r="BD132" s="69">
        <v>496.39670849321612</v>
      </c>
      <c r="BE132" s="72">
        <v>485.88072997783797</v>
      </c>
      <c r="BF132" s="69">
        <v>343.9841215951102</v>
      </c>
      <c r="BG132" s="70">
        <v>627.77733836056575</v>
      </c>
      <c r="BH132" s="69">
        <v>161.79644407200411</v>
      </c>
      <c r="BI132" s="69">
        <v>94.883906661586096</v>
      </c>
      <c r="BJ132" s="69">
        <v>228.70898148242213</v>
      </c>
      <c r="BK132" s="72">
        <v>232.32316595938937</v>
      </c>
      <c r="BL132" s="69">
        <v>188.83691575511088</v>
      </c>
      <c r="BM132" s="70">
        <v>275.80941616366789</v>
      </c>
      <c r="BN132" s="69">
        <v>425.05588527796391</v>
      </c>
      <c r="BO132" s="69">
        <v>350.90913665007588</v>
      </c>
      <c r="BP132" s="70">
        <v>499.20263390585194</v>
      </c>
    </row>
    <row r="133" spans="1:68" x14ac:dyDescent="0.2">
      <c r="A133" s="91">
        <f t="shared" si="4"/>
        <v>44710</v>
      </c>
      <c r="B133" s="71">
        <v>22</v>
      </c>
      <c r="C133" s="69">
        <v>10124.299999999999</v>
      </c>
      <c r="D133" s="69">
        <v>9488.5606211777886</v>
      </c>
      <c r="E133" s="69">
        <v>10760.03937882221</v>
      </c>
      <c r="F133" s="72">
        <v>8969.93</v>
      </c>
      <c r="G133" s="69">
        <v>8303.1309685513661</v>
      </c>
      <c r="H133" s="70">
        <v>9636.7290314486345</v>
      </c>
      <c r="I133" s="69">
        <v>1154.3499999999999</v>
      </c>
      <c r="J133" s="69">
        <v>989.59341011927995</v>
      </c>
      <c r="K133" s="70">
        <v>1319.1065898807199</v>
      </c>
      <c r="M133" s="91">
        <f t="shared" si="5"/>
        <v>44710</v>
      </c>
      <c r="N133" s="68">
        <f t="shared" si="6"/>
        <v>22</v>
      </c>
      <c r="O133" s="72">
        <v>1338.11</v>
      </c>
      <c r="P133" s="69">
        <v>1179.599058420652</v>
      </c>
      <c r="Q133" s="70">
        <v>1496.6209415793478</v>
      </c>
      <c r="R133" s="69">
        <v>532.26800000000003</v>
      </c>
      <c r="S133" s="69">
        <v>448.20424220425485</v>
      </c>
      <c r="T133" s="69">
        <v>616.33175779574526</v>
      </c>
      <c r="U133" s="72">
        <v>1594</v>
      </c>
      <c r="V133" s="69">
        <v>1458.5758496082371</v>
      </c>
      <c r="W133" s="70">
        <v>1729.4241503917629</v>
      </c>
      <c r="X133" s="69">
        <v>1582.75</v>
      </c>
      <c r="Y133" s="69">
        <v>1381.8861321337977</v>
      </c>
      <c r="Z133" s="69">
        <v>1783.6138678662023</v>
      </c>
      <c r="AA133" s="72">
        <v>1097.79</v>
      </c>
      <c r="AB133" s="69">
        <v>968.6511680803643</v>
      </c>
      <c r="AC133" s="70">
        <v>1226.9288319196357</v>
      </c>
      <c r="AD133" s="69">
        <v>807.08109999999999</v>
      </c>
      <c r="AE133" s="69">
        <v>713.48507170082098</v>
      </c>
      <c r="AF133" s="69">
        <v>900.677128299179</v>
      </c>
      <c r="AG133" s="72">
        <v>295.8877</v>
      </c>
      <c r="AH133" s="69">
        <v>245.99035003569199</v>
      </c>
      <c r="AI133" s="70">
        <v>345.78504996430797</v>
      </c>
      <c r="AJ133" s="69">
        <v>664.37120000000004</v>
      </c>
      <c r="AK133" s="69">
        <v>545.54146740227827</v>
      </c>
      <c r="AL133" s="69">
        <v>783.20093259772182</v>
      </c>
      <c r="AM133" s="72">
        <v>1057.67</v>
      </c>
      <c r="AN133" s="69">
        <v>936.16088755776741</v>
      </c>
      <c r="AO133" s="70">
        <v>1179.1791124422327</v>
      </c>
      <c r="AQ133" s="91">
        <f t="shared" si="7"/>
        <v>44710</v>
      </c>
      <c r="AR133" s="68">
        <v>2</v>
      </c>
      <c r="AS133" s="72">
        <v>157.89470147130106</v>
      </c>
      <c r="AT133" s="69">
        <v>95.999978494551044</v>
      </c>
      <c r="AU133" s="70">
        <v>219.78942444805108</v>
      </c>
      <c r="AV133" s="69">
        <v>620.75645850340243</v>
      </c>
      <c r="AW133" s="69">
        <v>503.95492327140221</v>
      </c>
      <c r="AX133" s="69">
        <v>737.55799373540265</v>
      </c>
      <c r="AY133" s="72">
        <v>603.2817398200807</v>
      </c>
      <c r="AZ133" s="69">
        <v>505.13986638614995</v>
      </c>
      <c r="BA133" s="70">
        <v>701.42361325401146</v>
      </c>
      <c r="BB133" s="69">
        <v>488.11068197096768</v>
      </c>
      <c r="BC133" s="69">
        <v>421.42890548554988</v>
      </c>
      <c r="BD133" s="69">
        <v>554.79245845638548</v>
      </c>
      <c r="BE133" s="72">
        <v>533.17004716376118</v>
      </c>
      <c r="BF133" s="69">
        <v>377.46306659005637</v>
      </c>
      <c r="BG133" s="70">
        <v>688.87702773746605</v>
      </c>
      <c r="BH133" s="69">
        <v>186.77458916559362</v>
      </c>
      <c r="BI133" s="69">
        <v>109.53209007027074</v>
      </c>
      <c r="BJ133" s="69">
        <v>264.01708826091652</v>
      </c>
      <c r="BK133" s="72">
        <v>254.76907148262399</v>
      </c>
      <c r="BL133" s="69">
        <v>207.08139668250644</v>
      </c>
      <c r="BM133" s="70">
        <v>302.45674628274156</v>
      </c>
      <c r="BN133" s="69">
        <v>455.25707135107297</v>
      </c>
      <c r="BO133" s="69">
        <v>375.84202782459181</v>
      </c>
      <c r="BP133" s="70">
        <v>534.67211487755412</v>
      </c>
    </row>
    <row r="134" spans="1:68" x14ac:dyDescent="0.2">
      <c r="A134" s="91">
        <f t="shared" si="4"/>
        <v>44717</v>
      </c>
      <c r="B134" s="71">
        <v>23</v>
      </c>
      <c r="C134" s="69">
        <v>10717.9</v>
      </c>
      <c r="D134" s="69">
        <v>10082.160621177789</v>
      </c>
      <c r="E134" s="69">
        <v>11353.63937882221</v>
      </c>
      <c r="F134" s="72">
        <v>9573.06</v>
      </c>
      <c r="G134" s="69">
        <v>8906.2609685513653</v>
      </c>
      <c r="H134" s="70">
        <v>10239.859031448634</v>
      </c>
      <c r="I134" s="69">
        <v>1144.8699999999999</v>
      </c>
      <c r="J134" s="69">
        <v>980.11341011927993</v>
      </c>
      <c r="K134" s="70">
        <v>1309.6265898807198</v>
      </c>
      <c r="M134" s="91">
        <f t="shared" si="5"/>
        <v>44717</v>
      </c>
      <c r="N134" s="68">
        <f t="shared" si="6"/>
        <v>23</v>
      </c>
      <c r="O134" s="72">
        <v>1426.13</v>
      </c>
      <c r="P134" s="69">
        <v>1267.6190584206522</v>
      </c>
      <c r="Q134" s="70">
        <v>1584.640941579348</v>
      </c>
      <c r="R134" s="69">
        <v>567.28049999999996</v>
      </c>
      <c r="S134" s="69">
        <v>483.21674220425479</v>
      </c>
      <c r="T134" s="69">
        <v>651.34425779574508</v>
      </c>
      <c r="U134" s="72">
        <v>1698.85</v>
      </c>
      <c r="V134" s="69">
        <v>1563.4258496082371</v>
      </c>
      <c r="W134" s="70">
        <v>1834.2741503917628</v>
      </c>
      <c r="X134" s="69">
        <v>1667.53</v>
      </c>
      <c r="Y134" s="69">
        <v>1466.6661321337976</v>
      </c>
      <c r="Z134" s="69">
        <v>1868.3938678662023</v>
      </c>
      <c r="AA134" s="72">
        <v>1170</v>
      </c>
      <c r="AB134" s="69">
        <v>1040.8611680803642</v>
      </c>
      <c r="AC134" s="70">
        <v>1299.1388319196358</v>
      </c>
      <c r="AD134" s="69">
        <v>860.17070000000001</v>
      </c>
      <c r="AE134" s="69">
        <v>766.574671700821</v>
      </c>
      <c r="AF134" s="69">
        <v>953.76672829917902</v>
      </c>
      <c r="AG134" s="72">
        <v>324.57769999999999</v>
      </c>
      <c r="AH134" s="69">
        <v>274.68035003569202</v>
      </c>
      <c r="AI134" s="70">
        <v>374.47504996430797</v>
      </c>
      <c r="AJ134" s="69">
        <v>708.07339999999999</v>
      </c>
      <c r="AK134" s="69">
        <v>589.24366740227822</v>
      </c>
      <c r="AL134" s="69">
        <v>826.90313259772176</v>
      </c>
      <c r="AM134" s="72">
        <v>1150.44</v>
      </c>
      <c r="AN134" s="69">
        <v>1028.9308875577674</v>
      </c>
      <c r="AO134" s="70">
        <v>1271.9491124422327</v>
      </c>
      <c r="AQ134" s="91">
        <f t="shared" si="7"/>
        <v>44717</v>
      </c>
      <c r="AR134" s="68">
        <v>2</v>
      </c>
      <c r="AS134" s="72">
        <v>139.06755818697994</v>
      </c>
      <c r="AT134" s="69">
        <v>84.553075377683797</v>
      </c>
      <c r="AU134" s="70">
        <v>193.58204099627608</v>
      </c>
      <c r="AV134" s="69">
        <v>642.71685356346256</v>
      </c>
      <c r="AW134" s="69">
        <v>521.78325039696142</v>
      </c>
      <c r="AX134" s="69">
        <v>763.65045672996371</v>
      </c>
      <c r="AY134" s="72">
        <v>618.35978899499878</v>
      </c>
      <c r="AZ134" s="69">
        <v>517.7650185212924</v>
      </c>
      <c r="BA134" s="70">
        <v>718.95455946870516</v>
      </c>
      <c r="BB134" s="69">
        <v>466.58371175473587</v>
      </c>
      <c r="BC134" s="69">
        <v>402.84277772449792</v>
      </c>
      <c r="BD134" s="69">
        <v>530.32464578497388</v>
      </c>
      <c r="BE134" s="72">
        <v>570.72434215075918</v>
      </c>
      <c r="BF134" s="69">
        <v>404.0500052690515</v>
      </c>
      <c r="BG134" s="70">
        <v>737.39867903246682</v>
      </c>
      <c r="BH134" s="69">
        <v>169.68655920534206</v>
      </c>
      <c r="BI134" s="69">
        <v>99.510985780380807</v>
      </c>
      <c r="BJ134" s="69">
        <v>239.86213263030334</v>
      </c>
      <c r="BK134" s="72">
        <v>253.35636511055722</v>
      </c>
      <c r="BL134" s="69">
        <v>205.93312068916313</v>
      </c>
      <c r="BM134" s="70">
        <v>300.77960953195134</v>
      </c>
      <c r="BN134" s="69">
        <v>506.18676178176031</v>
      </c>
      <c r="BO134" s="69">
        <v>417.88754305655004</v>
      </c>
      <c r="BP134" s="70">
        <v>594.48598050697058</v>
      </c>
    </row>
    <row r="135" spans="1:68" x14ac:dyDescent="0.2">
      <c r="A135" s="91">
        <f t="shared" si="4"/>
        <v>44724</v>
      </c>
      <c r="B135" s="71">
        <v>24</v>
      </c>
      <c r="C135" s="69">
        <v>10800.8</v>
      </c>
      <c r="D135" s="69">
        <v>10165.060621177789</v>
      </c>
      <c r="E135" s="69">
        <v>11436.53937882221</v>
      </c>
      <c r="F135" s="72">
        <v>9729.3799999999992</v>
      </c>
      <c r="G135" s="69">
        <v>9062.580968551365</v>
      </c>
      <c r="H135" s="70">
        <v>10396.179031448633</v>
      </c>
      <c r="I135" s="69">
        <v>1071.45</v>
      </c>
      <c r="J135" s="69">
        <v>906.69341011928009</v>
      </c>
      <c r="K135" s="70">
        <v>1236.20658988072</v>
      </c>
      <c r="M135" s="91">
        <f t="shared" si="5"/>
        <v>44724</v>
      </c>
      <c r="N135" s="68">
        <f t="shared" si="6"/>
        <v>24</v>
      </c>
      <c r="O135" s="72">
        <v>1464.25</v>
      </c>
      <c r="P135" s="69">
        <v>1305.7390584206521</v>
      </c>
      <c r="Q135" s="70">
        <v>1622.7609415793479</v>
      </c>
      <c r="R135" s="69">
        <v>582.44330000000002</v>
      </c>
      <c r="S135" s="69">
        <v>498.37954220425485</v>
      </c>
      <c r="T135" s="69">
        <v>666.50705779574514</v>
      </c>
      <c r="U135" s="72">
        <v>1744.26</v>
      </c>
      <c r="V135" s="69">
        <v>1608.8358496082374</v>
      </c>
      <c r="W135" s="70">
        <v>1879.6841503917626</v>
      </c>
      <c r="X135" s="69">
        <v>1684.9</v>
      </c>
      <c r="Y135" s="69">
        <v>1484.0361321337978</v>
      </c>
      <c r="Z135" s="69">
        <v>1885.7638678662024</v>
      </c>
      <c r="AA135" s="72">
        <v>1201.27</v>
      </c>
      <c r="AB135" s="69">
        <v>1072.1311680803642</v>
      </c>
      <c r="AC135" s="70">
        <v>1330.4088319196358</v>
      </c>
      <c r="AD135" s="69">
        <v>883.16219999999998</v>
      </c>
      <c r="AE135" s="69">
        <v>789.56617170082097</v>
      </c>
      <c r="AF135" s="69">
        <v>976.758228299179</v>
      </c>
      <c r="AG135" s="72">
        <v>304.43029999999999</v>
      </c>
      <c r="AH135" s="69">
        <v>254.53295003569198</v>
      </c>
      <c r="AI135" s="70">
        <v>354.32764996430797</v>
      </c>
      <c r="AJ135" s="69">
        <v>726.99950000000001</v>
      </c>
      <c r="AK135" s="69">
        <v>608.16976740227824</v>
      </c>
      <c r="AL135" s="69">
        <v>845.82923259772178</v>
      </c>
      <c r="AM135" s="72">
        <v>1137.6600000000001</v>
      </c>
      <c r="AN135" s="69">
        <v>1016.1508875577674</v>
      </c>
      <c r="AO135" s="70">
        <v>1259.1691124422327</v>
      </c>
      <c r="AQ135" s="91">
        <f t="shared" si="7"/>
        <v>44724</v>
      </c>
      <c r="AR135" s="68">
        <v>2</v>
      </c>
      <c r="AS135" s="72">
        <v>141.15404392092799</v>
      </c>
      <c r="AT135" s="69">
        <v>85.821658703924214</v>
      </c>
      <c r="AU135" s="70">
        <v>196.48642913793176</v>
      </c>
      <c r="AV135" s="69">
        <v>578.34592428303711</v>
      </c>
      <c r="AW135" s="69">
        <v>469.5243551699408</v>
      </c>
      <c r="AX135" s="69">
        <v>687.16749339613341</v>
      </c>
      <c r="AY135" s="72">
        <v>610.28555703010875</v>
      </c>
      <c r="AZ135" s="69">
        <v>511.00430261245066</v>
      </c>
      <c r="BA135" s="70">
        <v>709.5668114477669</v>
      </c>
      <c r="BB135" s="69">
        <v>510.47601917158272</v>
      </c>
      <c r="BC135" s="69">
        <v>440.73886924051448</v>
      </c>
      <c r="BD135" s="69">
        <v>580.21316910265102</v>
      </c>
      <c r="BE135" s="72">
        <v>611.53135751772993</v>
      </c>
      <c r="BF135" s="69">
        <v>432.9397398682521</v>
      </c>
      <c r="BG135" s="70">
        <v>790.12297516720776</v>
      </c>
      <c r="BH135" s="69">
        <v>155.64470248237322</v>
      </c>
      <c r="BI135" s="69">
        <v>91.276279323762964</v>
      </c>
      <c r="BJ135" s="69">
        <v>220.01312564098347</v>
      </c>
      <c r="BK135" s="72">
        <v>239.30943258012186</v>
      </c>
      <c r="BL135" s="69">
        <v>194.51549298977466</v>
      </c>
      <c r="BM135" s="70">
        <v>284.10337217046907</v>
      </c>
      <c r="BN135" s="69">
        <v>482.37834473139441</v>
      </c>
      <c r="BO135" s="69">
        <v>398.23226627644999</v>
      </c>
      <c r="BP135" s="70">
        <v>566.52442318633882</v>
      </c>
    </row>
    <row r="136" spans="1:68" x14ac:dyDescent="0.2">
      <c r="A136" s="91">
        <f t="shared" si="4"/>
        <v>44731</v>
      </c>
      <c r="B136" s="71">
        <v>25</v>
      </c>
      <c r="C136" s="69">
        <v>10663.8</v>
      </c>
      <c r="D136" s="69">
        <v>10028.060621177789</v>
      </c>
      <c r="E136" s="69">
        <v>11299.53937882221</v>
      </c>
      <c r="F136" s="72">
        <v>9592.65</v>
      </c>
      <c r="G136" s="69">
        <v>8925.8509685513654</v>
      </c>
      <c r="H136" s="70">
        <v>10259.449031448634</v>
      </c>
      <c r="I136" s="69">
        <v>1071.18</v>
      </c>
      <c r="J136" s="69">
        <v>906.42341011928011</v>
      </c>
      <c r="K136" s="70">
        <v>1235.93658988072</v>
      </c>
      <c r="M136" s="91">
        <f t="shared" si="5"/>
        <v>44731</v>
      </c>
      <c r="N136" s="68">
        <f t="shared" si="6"/>
        <v>25</v>
      </c>
      <c r="O136" s="72">
        <v>1432.57</v>
      </c>
      <c r="P136" s="69">
        <v>1274.059058420652</v>
      </c>
      <c r="Q136" s="70">
        <v>1591.0809415793478</v>
      </c>
      <c r="R136" s="69">
        <v>569.83929999999998</v>
      </c>
      <c r="S136" s="69">
        <v>485.7755422042548</v>
      </c>
      <c r="T136" s="69">
        <v>653.9030577957451</v>
      </c>
      <c r="U136" s="72">
        <v>1706.52</v>
      </c>
      <c r="V136" s="69">
        <v>1571.0958496082371</v>
      </c>
      <c r="W136" s="70">
        <v>1841.9441503917628</v>
      </c>
      <c r="X136" s="69">
        <v>1679.09</v>
      </c>
      <c r="Y136" s="69">
        <v>1478.2261321337976</v>
      </c>
      <c r="Z136" s="69">
        <v>1879.9538678662022</v>
      </c>
      <c r="AA136" s="72">
        <v>1175.28</v>
      </c>
      <c r="AB136" s="69">
        <v>1046.1411680803642</v>
      </c>
      <c r="AC136" s="70">
        <v>1304.4188319196357</v>
      </c>
      <c r="AD136" s="69">
        <v>864.05070000000001</v>
      </c>
      <c r="AE136" s="69">
        <v>770.454671700821</v>
      </c>
      <c r="AF136" s="69">
        <v>957.64672829917902</v>
      </c>
      <c r="AG136" s="72">
        <v>308.82350000000002</v>
      </c>
      <c r="AH136" s="69">
        <v>258.92615003569205</v>
      </c>
      <c r="AI136" s="70">
        <v>358.720849964308</v>
      </c>
      <c r="AJ136" s="69">
        <v>711.26739999999995</v>
      </c>
      <c r="AK136" s="69">
        <v>592.43766740227818</v>
      </c>
      <c r="AL136" s="69">
        <v>830.09713259772172</v>
      </c>
      <c r="AM136" s="72">
        <v>1145.22</v>
      </c>
      <c r="AN136" s="69">
        <v>1023.7108875577674</v>
      </c>
      <c r="AO136" s="70">
        <v>1266.7291124422327</v>
      </c>
      <c r="AQ136" s="91">
        <f t="shared" si="7"/>
        <v>44731</v>
      </c>
      <c r="AR136" s="68">
        <v>2</v>
      </c>
      <c r="AS136" s="72">
        <v>121.52829827868327</v>
      </c>
      <c r="AT136" s="69">
        <v>73.889205353439422</v>
      </c>
      <c r="AU136" s="70">
        <v>169.16739120392711</v>
      </c>
      <c r="AV136" s="69">
        <v>579.93150367984322</v>
      </c>
      <c r="AW136" s="69">
        <v>470.8115919474439</v>
      </c>
      <c r="AX136" s="69">
        <v>689.05141541224248</v>
      </c>
      <c r="AY136" s="72">
        <v>596.97815614412195</v>
      </c>
      <c r="AZ136" s="69">
        <v>499.86174970259617</v>
      </c>
      <c r="BA136" s="70">
        <v>694.09456258564774</v>
      </c>
      <c r="BB136" s="69">
        <v>441.95235864568082</v>
      </c>
      <c r="BC136" s="69">
        <v>381.57636302637707</v>
      </c>
      <c r="BD136" s="69">
        <v>502.32835426498457</v>
      </c>
      <c r="BE136" s="72">
        <v>572.55969198059427</v>
      </c>
      <c r="BF136" s="69">
        <v>405.34935953458148</v>
      </c>
      <c r="BG136" s="70">
        <v>739.77002442660705</v>
      </c>
      <c r="BH136" s="69">
        <v>160.59248321356642</v>
      </c>
      <c r="BI136" s="69">
        <v>94.177855855763895</v>
      </c>
      <c r="BJ136" s="69">
        <v>227.00711057136897</v>
      </c>
      <c r="BK136" s="72">
        <v>215.85372745142351</v>
      </c>
      <c r="BL136" s="69">
        <v>175.45022674706604</v>
      </c>
      <c r="BM136" s="70">
        <v>256.25722815578098</v>
      </c>
      <c r="BN136" s="69">
        <v>462.9275657252802</v>
      </c>
      <c r="BO136" s="69">
        <v>382.17448116016232</v>
      </c>
      <c r="BP136" s="70">
        <v>543.68065029039803</v>
      </c>
    </row>
    <row r="137" spans="1:68" x14ac:dyDescent="0.2">
      <c r="A137" s="91">
        <f t="shared" si="4"/>
        <v>44738</v>
      </c>
      <c r="B137" s="71">
        <v>26</v>
      </c>
      <c r="C137" s="69">
        <v>10721</v>
      </c>
      <c r="D137" s="69">
        <v>10085.260621177789</v>
      </c>
      <c r="E137" s="69">
        <v>11356.739378822211</v>
      </c>
      <c r="F137" s="72">
        <v>9521.31</v>
      </c>
      <c r="G137" s="69">
        <v>8854.5109685513653</v>
      </c>
      <c r="H137" s="70">
        <v>10188.109031448634</v>
      </c>
      <c r="I137" s="69">
        <v>1199.71</v>
      </c>
      <c r="J137" s="69">
        <v>1034.9534101192801</v>
      </c>
      <c r="K137" s="70">
        <v>1364.46658988072</v>
      </c>
      <c r="M137" s="91">
        <f t="shared" si="5"/>
        <v>44738</v>
      </c>
      <c r="N137" s="68">
        <f t="shared" si="6"/>
        <v>26</v>
      </c>
      <c r="O137" s="72">
        <v>1417.08</v>
      </c>
      <c r="P137" s="69">
        <v>1258.569058420652</v>
      </c>
      <c r="Q137" s="70">
        <v>1575.5909415793478</v>
      </c>
      <c r="R137" s="69">
        <v>563.67729999999995</v>
      </c>
      <c r="S137" s="69">
        <v>479.61354220425477</v>
      </c>
      <c r="T137" s="69">
        <v>647.74105779574506</v>
      </c>
      <c r="U137" s="72">
        <v>1688.06</v>
      </c>
      <c r="V137" s="69">
        <v>1552.6358496082371</v>
      </c>
      <c r="W137" s="70">
        <v>1823.4841503917628</v>
      </c>
      <c r="X137" s="69">
        <v>1677.02</v>
      </c>
      <c r="Y137" s="69">
        <v>1476.1561321337977</v>
      </c>
      <c r="Z137" s="69">
        <v>1877.8838678662023</v>
      </c>
      <c r="AA137" s="72">
        <v>1162.57</v>
      </c>
      <c r="AB137" s="69">
        <v>1033.4311680803642</v>
      </c>
      <c r="AC137" s="70">
        <v>1291.7088319196357</v>
      </c>
      <c r="AD137" s="69">
        <v>854.70719999999994</v>
      </c>
      <c r="AE137" s="69">
        <v>761.11117170082093</v>
      </c>
      <c r="AF137" s="69">
        <v>948.30322829917895</v>
      </c>
      <c r="AG137" s="72">
        <v>300.58019999999999</v>
      </c>
      <c r="AH137" s="69">
        <v>250.68285003569198</v>
      </c>
      <c r="AI137" s="70">
        <v>350.47754996430797</v>
      </c>
      <c r="AJ137" s="69">
        <v>703.57600000000002</v>
      </c>
      <c r="AK137" s="69">
        <v>584.74626740227825</v>
      </c>
      <c r="AL137" s="69">
        <v>822.40573259772179</v>
      </c>
      <c r="AM137" s="72">
        <v>1154.04</v>
      </c>
      <c r="AN137" s="69">
        <v>1032.5308875577673</v>
      </c>
      <c r="AO137" s="70">
        <v>1275.5491124422326</v>
      </c>
      <c r="AQ137" s="91">
        <f t="shared" si="7"/>
        <v>44738</v>
      </c>
      <c r="AR137" s="68">
        <v>2</v>
      </c>
      <c r="AS137" s="72">
        <v>133.21859837476811</v>
      </c>
      <c r="AT137" s="69">
        <v>80.996907811859003</v>
      </c>
      <c r="AU137" s="70">
        <v>185.44028893767722</v>
      </c>
      <c r="AV137" s="69">
        <v>610.73412284123833</v>
      </c>
      <c r="AW137" s="69">
        <v>495.81839028743093</v>
      </c>
      <c r="AX137" s="69">
        <v>725.64985539504573</v>
      </c>
      <c r="AY137" s="72">
        <v>599.84478183888609</v>
      </c>
      <c r="AZ137" s="69">
        <v>502.26203272933611</v>
      </c>
      <c r="BA137" s="70">
        <v>697.42753094843613</v>
      </c>
      <c r="BB137" s="69">
        <v>473.47777128446899</v>
      </c>
      <c r="BC137" s="69">
        <v>408.79502599375513</v>
      </c>
      <c r="BD137" s="69">
        <v>538.1605165751829</v>
      </c>
      <c r="BE137" s="72">
        <v>540.98990274016444</v>
      </c>
      <c r="BF137" s="69">
        <v>382.99921154392683</v>
      </c>
      <c r="BG137" s="70">
        <v>698.9805939364021</v>
      </c>
      <c r="BH137" s="69">
        <v>170.13541737064094</v>
      </c>
      <c r="BI137" s="69">
        <v>99.774214162838675</v>
      </c>
      <c r="BJ137" s="69">
        <v>240.49662057844318</v>
      </c>
      <c r="BK137" s="72">
        <v>231.66552346793338</v>
      </c>
      <c r="BL137" s="69">
        <v>188.3023707852056</v>
      </c>
      <c r="BM137" s="70">
        <v>275.02867615066117</v>
      </c>
      <c r="BN137" s="69">
        <v>464.56788791322958</v>
      </c>
      <c r="BO137" s="69">
        <v>383.52866554564582</v>
      </c>
      <c r="BP137" s="70">
        <v>545.60711028081334</v>
      </c>
    </row>
    <row r="138" spans="1:68" x14ac:dyDescent="0.2">
      <c r="A138" s="91">
        <f t="shared" si="4"/>
        <v>44745</v>
      </c>
      <c r="B138" s="71">
        <v>27</v>
      </c>
      <c r="C138" s="69">
        <v>10912.2</v>
      </c>
      <c r="D138" s="69">
        <v>10276.46062117779</v>
      </c>
      <c r="E138" s="69">
        <v>11547.939378822211</v>
      </c>
      <c r="F138" s="72">
        <v>9590.8799999999992</v>
      </c>
      <c r="G138" s="69">
        <v>8924.080968551365</v>
      </c>
      <c r="H138" s="70">
        <v>10257.679031448633</v>
      </c>
      <c r="I138" s="69">
        <v>1321.37</v>
      </c>
      <c r="J138" s="69">
        <v>1156.6134101192799</v>
      </c>
      <c r="K138" s="70">
        <v>1486.1265898807198</v>
      </c>
      <c r="M138" s="91">
        <f t="shared" si="5"/>
        <v>44745</v>
      </c>
      <c r="N138" s="68">
        <f t="shared" si="6"/>
        <v>27</v>
      </c>
      <c r="O138" s="72">
        <v>1418.39</v>
      </c>
      <c r="P138" s="69">
        <v>1259.8790584206522</v>
      </c>
      <c r="Q138" s="70">
        <v>1576.900941579348</v>
      </c>
      <c r="R138" s="69">
        <v>564.19920000000002</v>
      </c>
      <c r="S138" s="69">
        <v>480.13544220425484</v>
      </c>
      <c r="T138" s="69">
        <v>648.26295779574525</v>
      </c>
      <c r="U138" s="72">
        <v>1689.63</v>
      </c>
      <c r="V138" s="69">
        <v>1554.2058496082373</v>
      </c>
      <c r="W138" s="70">
        <v>1825.054150391763</v>
      </c>
      <c r="X138" s="69">
        <v>1719.12</v>
      </c>
      <c r="Y138" s="69">
        <v>1518.2561321337976</v>
      </c>
      <c r="Z138" s="69">
        <v>1919.9838678662022</v>
      </c>
      <c r="AA138" s="72">
        <v>1163.6400000000001</v>
      </c>
      <c r="AB138" s="69">
        <v>1034.5011680803643</v>
      </c>
      <c r="AC138" s="70">
        <v>1292.7788319196359</v>
      </c>
      <c r="AD138" s="69">
        <v>855.49860000000001</v>
      </c>
      <c r="AE138" s="69">
        <v>761.902571700821</v>
      </c>
      <c r="AF138" s="69">
        <v>949.09462829917902</v>
      </c>
      <c r="AG138" s="72">
        <v>328.09019999999998</v>
      </c>
      <c r="AH138" s="69">
        <v>278.192850035692</v>
      </c>
      <c r="AI138" s="70">
        <v>377.98754996430796</v>
      </c>
      <c r="AJ138" s="69">
        <v>704.22739999999999</v>
      </c>
      <c r="AK138" s="69">
        <v>585.39766740227822</v>
      </c>
      <c r="AL138" s="69">
        <v>823.05713259772176</v>
      </c>
      <c r="AM138" s="72">
        <v>1148.0899999999999</v>
      </c>
      <c r="AN138" s="69">
        <v>1026.5808875577673</v>
      </c>
      <c r="AO138" s="70">
        <v>1269.5991124422326</v>
      </c>
      <c r="AQ138" s="91">
        <f t="shared" si="7"/>
        <v>44745</v>
      </c>
      <c r="AR138" s="68">
        <v>2</v>
      </c>
      <c r="AS138" s="72">
        <v>117.68064320791387</v>
      </c>
      <c r="AT138" s="69">
        <v>71.549831070411642</v>
      </c>
      <c r="AU138" s="70">
        <v>163.81145534541611</v>
      </c>
      <c r="AV138" s="69">
        <v>580.2386170991399</v>
      </c>
      <c r="AW138" s="69">
        <v>471.06091890576573</v>
      </c>
      <c r="AX138" s="69">
        <v>689.41631529251413</v>
      </c>
      <c r="AY138" s="72">
        <v>529.65632546382449</v>
      </c>
      <c r="AZ138" s="69">
        <v>443.4918344373695</v>
      </c>
      <c r="BA138" s="70">
        <v>615.82081649027941</v>
      </c>
      <c r="BB138" s="69">
        <v>451.02449749920999</v>
      </c>
      <c r="BC138" s="69">
        <v>389.4091388468479</v>
      </c>
      <c r="BD138" s="69">
        <v>512.63985615157208</v>
      </c>
      <c r="BE138" s="72">
        <v>485.73483459222024</v>
      </c>
      <c r="BF138" s="69">
        <v>343.88083349790827</v>
      </c>
      <c r="BG138" s="70">
        <v>627.58883568653221</v>
      </c>
      <c r="BH138" s="69">
        <v>145.99621773650378</v>
      </c>
      <c r="BI138" s="69">
        <v>85.618021929395283</v>
      </c>
      <c r="BJ138" s="69">
        <v>206.37441354361226</v>
      </c>
      <c r="BK138" s="72">
        <v>224.49174082845352</v>
      </c>
      <c r="BL138" s="69">
        <v>182.47137678018359</v>
      </c>
      <c r="BM138" s="70">
        <v>266.51210487672347</v>
      </c>
      <c r="BN138" s="69">
        <v>435.37228111671328</v>
      </c>
      <c r="BO138" s="69">
        <v>359.42594039871381</v>
      </c>
      <c r="BP138" s="70">
        <v>511.31862183471276</v>
      </c>
    </row>
    <row r="139" spans="1:68" x14ac:dyDescent="0.2">
      <c r="A139" s="91">
        <f t="shared" si="4"/>
        <v>44752</v>
      </c>
      <c r="B139" s="71">
        <v>28</v>
      </c>
      <c r="C139" s="69">
        <v>10610.6</v>
      </c>
      <c r="D139" s="69">
        <v>9974.8606211777897</v>
      </c>
      <c r="E139" s="69">
        <v>11246.339378822211</v>
      </c>
      <c r="F139" s="72">
        <v>9444.09</v>
      </c>
      <c r="G139" s="69">
        <v>8777.2909685513659</v>
      </c>
      <c r="H139" s="70">
        <v>10110.889031448634</v>
      </c>
      <c r="I139" s="69">
        <v>1166.54</v>
      </c>
      <c r="J139" s="69">
        <v>1001.78341011928</v>
      </c>
      <c r="K139" s="70">
        <v>1331.2965898807199</v>
      </c>
      <c r="M139" s="91">
        <f t="shared" si="5"/>
        <v>44752</v>
      </c>
      <c r="N139" s="68">
        <f t="shared" si="6"/>
        <v>28</v>
      </c>
      <c r="O139" s="72">
        <v>1398.55</v>
      </c>
      <c r="P139" s="69">
        <v>1240.0390584206521</v>
      </c>
      <c r="Q139" s="70">
        <v>1557.0609415793479</v>
      </c>
      <c r="R139" s="69">
        <v>556.30700000000002</v>
      </c>
      <c r="S139" s="69">
        <v>472.24324220425484</v>
      </c>
      <c r="T139" s="69">
        <v>640.37075779574525</v>
      </c>
      <c r="U139" s="72">
        <v>1665.99</v>
      </c>
      <c r="V139" s="69">
        <v>1530.5658496082374</v>
      </c>
      <c r="W139" s="70">
        <v>1801.4141503917626</v>
      </c>
      <c r="X139" s="69">
        <v>1733</v>
      </c>
      <c r="Y139" s="69">
        <v>1532.1361321337977</v>
      </c>
      <c r="Z139" s="69">
        <v>1933.8638678662023</v>
      </c>
      <c r="AA139" s="72">
        <v>1147.3699999999999</v>
      </c>
      <c r="AB139" s="69">
        <v>1018.2311680803642</v>
      </c>
      <c r="AC139" s="70">
        <v>1276.5088319196357</v>
      </c>
      <c r="AD139" s="69">
        <v>843.53160000000003</v>
      </c>
      <c r="AE139" s="69">
        <v>749.93557170082101</v>
      </c>
      <c r="AF139" s="69">
        <v>937.12762829917904</v>
      </c>
      <c r="AG139" s="72">
        <v>305.28039999999999</v>
      </c>
      <c r="AH139" s="69">
        <v>255.38305003569198</v>
      </c>
      <c r="AI139" s="70">
        <v>355.17774996430796</v>
      </c>
      <c r="AJ139" s="69">
        <v>694.37649999999996</v>
      </c>
      <c r="AK139" s="69">
        <v>575.54676740227819</v>
      </c>
      <c r="AL139" s="69">
        <v>813.20623259772174</v>
      </c>
      <c r="AM139" s="72">
        <v>1099.69</v>
      </c>
      <c r="AN139" s="69">
        <v>978.18088755776739</v>
      </c>
      <c r="AO139" s="70">
        <v>1221.1991124422327</v>
      </c>
      <c r="AQ139" s="91">
        <f t="shared" si="7"/>
        <v>44752</v>
      </c>
      <c r="AR139" s="68">
        <v>2</v>
      </c>
      <c r="AS139" s="72">
        <v>109.80115481409297</v>
      </c>
      <c r="AT139" s="69">
        <v>66.759102126968514</v>
      </c>
      <c r="AU139" s="70">
        <v>152.84320750121742</v>
      </c>
      <c r="AV139" s="69">
        <v>577.96436835461895</v>
      </c>
      <c r="AW139" s="69">
        <v>469.21459280501381</v>
      </c>
      <c r="AX139" s="69">
        <v>686.7141439042241</v>
      </c>
      <c r="AY139" s="72">
        <v>535.55125704574778</v>
      </c>
      <c r="AZ139" s="69">
        <v>448.42777854954556</v>
      </c>
      <c r="BA139" s="70">
        <v>622.67473554194999</v>
      </c>
      <c r="BB139" s="69">
        <v>461.94737881588526</v>
      </c>
      <c r="BC139" s="69">
        <v>398.83982350108954</v>
      </c>
      <c r="BD139" s="69">
        <v>525.05493413068098</v>
      </c>
      <c r="BE139" s="72">
        <v>478.01674259214349</v>
      </c>
      <c r="BF139" s="69">
        <v>338.41673308553391</v>
      </c>
      <c r="BG139" s="70">
        <v>617.61675209875307</v>
      </c>
      <c r="BH139" s="69">
        <v>137.34662307666039</v>
      </c>
      <c r="BI139" s="69">
        <v>80.545553637076722</v>
      </c>
      <c r="BJ139" s="69">
        <v>194.14769251624406</v>
      </c>
      <c r="BK139" s="72">
        <v>209.28973424322507</v>
      </c>
      <c r="BL139" s="69">
        <v>170.11488178757821</v>
      </c>
      <c r="BM139" s="70">
        <v>248.46458669887193</v>
      </c>
      <c r="BN139" s="69">
        <v>432.24550473193449</v>
      </c>
      <c r="BO139" s="69">
        <v>356.84459888649587</v>
      </c>
      <c r="BP139" s="70">
        <v>507.6464105773731</v>
      </c>
    </row>
    <row r="140" spans="1:68" x14ac:dyDescent="0.2">
      <c r="A140" s="91">
        <f t="shared" si="4"/>
        <v>44759</v>
      </c>
      <c r="B140" s="71">
        <v>29</v>
      </c>
      <c r="C140" s="69">
        <v>10323</v>
      </c>
      <c r="D140" s="69">
        <v>9687.2606211777893</v>
      </c>
      <c r="E140" s="69">
        <v>10958.739378822211</v>
      </c>
      <c r="F140" s="72">
        <v>9235.48</v>
      </c>
      <c r="G140" s="69">
        <v>8568.6809685513654</v>
      </c>
      <c r="H140" s="70">
        <v>9902.2790314486338</v>
      </c>
      <c r="I140" s="69">
        <v>1087.51</v>
      </c>
      <c r="J140" s="69">
        <v>922.75341011928003</v>
      </c>
      <c r="K140" s="70">
        <v>1252.2665898807199</v>
      </c>
      <c r="M140" s="91">
        <f t="shared" si="5"/>
        <v>44759</v>
      </c>
      <c r="N140" s="68">
        <f t="shared" si="6"/>
        <v>29</v>
      </c>
      <c r="O140" s="72">
        <v>1362.67</v>
      </c>
      <c r="P140" s="69">
        <v>1204.1590584206522</v>
      </c>
      <c r="Q140" s="70">
        <v>1521.180941579348</v>
      </c>
      <c r="R140" s="69">
        <v>542.03489999999999</v>
      </c>
      <c r="S140" s="69">
        <v>457.97114220425482</v>
      </c>
      <c r="T140" s="69">
        <v>626.09865779574511</v>
      </c>
      <c r="U140" s="72">
        <v>1623.25</v>
      </c>
      <c r="V140" s="69">
        <v>1487.8258496082371</v>
      </c>
      <c r="W140" s="70">
        <v>1758.6741503917629</v>
      </c>
      <c r="X140" s="69">
        <v>1719.83</v>
      </c>
      <c r="Y140" s="69">
        <v>1518.9661321337976</v>
      </c>
      <c r="Z140" s="69">
        <v>1920.6938678662023</v>
      </c>
      <c r="AA140" s="72">
        <v>1117.93</v>
      </c>
      <c r="AB140" s="69">
        <v>988.7911680803644</v>
      </c>
      <c r="AC140" s="70">
        <v>1247.0688319196358</v>
      </c>
      <c r="AD140" s="69">
        <v>821.89070000000004</v>
      </c>
      <c r="AE140" s="69">
        <v>728.29467170082103</v>
      </c>
      <c r="AF140" s="69">
        <v>915.48672829917905</v>
      </c>
      <c r="AG140" s="72">
        <v>287.483</v>
      </c>
      <c r="AH140" s="69">
        <v>237.585650035692</v>
      </c>
      <c r="AI140" s="70">
        <v>337.38034996430798</v>
      </c>
      <c r="AJ140" s="69">
        <v>676.56219999999996</v>
      </c>
      <c r="AK140" s="69">
        <v>557.73246740227819</v>
      </c>
      <c r="AL140" s="69">
        <v>795.39193259772173</v>
      </c>
      <c r="AM140" s="72">
        <v>1083.83</v>
      </c>
      <c r="AN140" s="69">
        <v>962.32088755776726</v>
      </c>
      <c r="AO140" s="70">
        <v>1205.3391124422326</v>
      </c>
      <c r="AQ140" s="91">
        <f t="shared" si="7"/>
        <v>44759</v>
      </c>
      <c r="AR140" s="68">
        <v>2</v>
      </c>
      <c r="AS140" s="72">
        <v>103.97913502753995</v>
      </c>
      <c r="AT140" s="69">
        <v>63.219314096744291</v>
      </c>
      <c r="AU140" s="70">
        <v>144.73895595833562</v>
      </c>
      <c r="AV140" s="69">
        <v>524.8144121337923</v>
      </c>
      <c r="AW140" s="69">
        <v>426.06533234669791</v>
      </c>
      <c r="AX140" s="69">
        <v>623.56349192088669</v>
      </c>
      <c r="AY140" s="72">
        <v>483.75572787520213</v>
      </c>
      <c r="AZ140" s="69">
        <v>405.05834606446422</v>
      </c>
      <c r="BA140" s="70">
        <v>562.45310968594003</v>
      </c>
      <c r="BB140" s="69">
        <v>433.41455764488876</v>
      </c>
      <c r="BC140" s="69">
        <v>374.20492809590519</v>
      </c>
      <c r="BD140" s="69">
        <v>492.62418719387233</v>
      </c>
      <c r="BE140" s="72">
        <v>481.51413020726818</v>
      </c>
      <c r="BF140" s="69">
        <v>340.89274362153759</v>
      </c>
      <c r="BG140" s="70">
        <v>622.13551679299871</v>
      </c>
      <c r="BH140" s="69">
        <v>137.98090444426367</v>
      </c>
      <c r="BI140" s="69">
        <v>80.917521602293988</v>
      </c>
      <c r="BJ140" s="69">
        <v>195.04428728623336</v>
      </c>
      <c r="BK140" s="72">
        <v>229.19113936282326</v>
      </c>
      <c r="BL140" s="69">
        <v>186.29114189689</v>
      </c>
      <c r="BM140" s="70">
        <v>272.09113682875653</v>
      </c>
      <c r="BN140" s="69">
        <v>458.46077280686052</v>
      </c>
      <c r="BO140" s="69">
        <v>378.48687559843177</v>
      </c>
      <c r="BP140" s="70">
        <v>538.43467001528927</v>
      </c>
    </row>
    <row r="141" spans="1:68" x14ac:dyDescent="0.2">
      <c r="A141" s="91">
        <f t="shared" si="4"/>
        <v>44766</v>
      </c>
      <c r="B141" s="71">
        <v>30</v>
      </c>
      <c r="C141" s="69">
        <v>9945.1200000000008</v>
      </c>
      <c r="D141" s="69">
        <v>9309.3806211777901</v>
      </c>
      <c r="E141" s="69">
        <v>10580.859378822212</v>
      </c>
      <c r="F141" s="72">
        <v>8811.9</v>
      </c>
      <c r="G141" s="69">
        <v>8145.1009685513654</v>
      </c>
      <c r="H141" s="70">
        <v>9478.6990314486338</v>
      </c>
      <c r="I141" s="69">
        <v>1133.22</v>
      </c>
      <c r="J141" s="69">
        <v>968.46341011928007</v>
      </c>
      <c r="K141" s="70">
        <v>1297.97658988072</v>
      </c>
      <c r="M141" s="91">
        <f t="shared" si="5"/>
        <v>44766</v>
      </c>
      <c r="N141" s="68">
        <f t="shared" si="6"/>
        <v>30</v>
      </c>
      <c r="O141" s="72">
        <v>1302.8800000000001</v>
      </c>
      <c r="P141" s="69">
        <v>1144.3690584206522</v>
      </c>
      <c r="Q141" s="70">
        <v>1461.390941579348</v>
      </c>
      <c r="R141" s="69">
        <v>518.25519999999995</v>
      </c>
      <c r="S141" s="69">
        <v>434.19144220425477</v>
      </c>
      <c r="T141" s="69">
        <v>602.31895779574506</v>
      </c>
      <c r="U141" s="72">
        <v>1552.04</v>
      </c>
      <c r="V141" s="69">
        <v>1416.6158496082371</v>
      </c>
      <c r="W141" s="70">
        <v>1687.4641503917628</v>
      </c>
      <c r="X141" s="69">
        <v>1630.49</v>
      </c>
      <c r="Y141" s="69">
        <v>1429.6261321337977</v>
      </c>
      <c r="Z141" s="69">
        <v>1831.3538678662023</v>
      </c>
      <c r="AA141" s="72">
        <v>1068.8900000000001</v>
      </c>
      <c r="AB141" s="69">
        <v>939.75116808036444</v>
      </c>
      <c r="AC141" s="70">
        <v>1198.0288319196359</v>
      </c>
      <c r="AD141" s="69">
        <v>785.83339999999998</v>
      </c>
      <c r="AE141" s="69">
        <v>692.23737170082097</v>
      </c>
      <c r="AF141" s="69">
        <v>879.42942829917899</v>
      </c>
      <c r="AG141" s="72">
        <v>288.2389</v>
      </c>
      <c r="AH141" s="69">
        <v>238.34155003569199</v>
      </c>
      <c r="AI141" s="70">
        <v>338.13624996430798</v>
      </c>
      <c r="AJ141" s="69">
        <v>646.88059999999996</v>
      </c>
      <c r="AK141" s="69">
        <v>528.05086740227819</v>
      </c>
      <c r="AL141" s="69">
        <v>765.71033259772173</v>
      </c>
      <c r="AM141" s="72">
        <v>1018.39</v>
      </c>
      <c r="AN141" s="69">
        <v>896.88088755776732</v>
      </c>
      <c r="AO141" s="70">
        <v>1139.8991124422325</v>
      </c>
      <c r="AQ141" s="91">
        <f t="shared" si="7"/>
        <v>44766</v>
      </c>
      <c r="AR141" s="68">
        <v>2</v>
      </c>
      <c r="AS141" s="72">
        <v>98.609325114498262</v>
      </c>
      <c r="AT141" s="69">
        <v>59.954469669614944</v>
      </c>
      <c r="AU141" s="70">
        <v>137.26418055938157</v>
      </c>
      <c r="AV141" s="69">
        <v>582.33064420997357</v>
      </c>
      <c r="AW141" s="69">
        <v>472.75931019542497</v>
      </c>
      <c r="AX141" s="69">
        <v>691.90197822452217</v>
      </c>
      <c r="AY141" s="72">
        <v>490.47191471949014</v>
      </c>
      <c r="AZ141" s="69">
        <v>410.68194363292349</v>
      </c>
      <c r="BA141" s="70">
        <v>570.26188580605685</v>
      </c>
      <c r="BB141" s="69">
        <v>469.46801178492041</v>
      </c>
      <c r="BC141" s="69">
        <v>405.33304775895886</v>
      </c>
      <c r="BD141" s="69">
        <v>533.60297581088196</v>
      </c>
      <c r="BE141" s="72">
        <v>483.31325731365638</v>
      </c>
      <c r="BF141" s="69">
        <v>342.16645364777617</v>
      </c>
      <c r="BG141" s="70">
        <v>624.46006097953659</v>
      </c>
      <c r="BH141" s="69">
        <v>133.419609277604</v>
      </c>
      <c r="BI141" s="69">
        <v>78.242595664758085</v>
      </c>
      <c r="BJ141" s="69">
        <v>188.59662289044991</v>
      </c>
      <c r="BK141" s="72">
        <v>219.00853545606645</v>
      </c>
      <c r="BL141" s="69">
        <v>178.01451778939992</v>
      </c>
      <c r="BM141" s="70">
        <v>260.00255312273299</v>
      </c>
      <c r="BN141" s="69">
        <v>439.83197977869924</v>
      </c>
      <c r="BO141" s="69">
        <v>363.10768922610293</v>
      </c>
      <c r="BP141" s="70">
        <v>516.55627033129554</v>
      </c>
    </row>
    <row r="142" spans="1:68" x14ac:dyDescent="0.2">
      <c r="A142" s="91">
        <f t="shared" si="4"/>
        <v>44773</v>
      </c>
      <c r="B142" s="71">
        <v>31</v>
      </c>
      <c r="C142" s="69">
        <v>10376.799999999999</v>
      </c>
      <c r="D142" s="69">
        <v>9741.0606211777886</v>
      </c>
      <c r="E142" s="69">
        <v>11012.53937882221</v>
      </c>
      <c r="F142" s="72">
        <v>9049.43</v>
      </c>
      <c r="G142" s="69">
        <v>8382.6309685513661</v>
      </c>
      <c r="H142" s="70">
        <v>9716.2290314486345</v>
      </c>
      <c r="I142" s="69">
        <v>1327.4</v>
      </c>
      <c r="J142" s="69">
        <v>1162.6434101192801</v>
      </c>
      <c r="K142" s="70">
        <v>1492.15658988072</v>
      </c>
      <c r="M142" s="91">
        <f t="shared" si="5"/>
        <v>44773</v>
      </c>
      <c r="N142" s="68">
        <f t="shared" si="6"/>
        <v>31</v>
      </c>
      <c r="O142" s="72">
        <v>1336.53</v>
      </c>
      <c r="P142" s="69">
        <v>1178.0190584206521</v>
      </c>
      <c r="Q142" s="70">
        <v>1495.0409415793479</v>
      </c>
      <c r="R142" s="69">
        <v>531.63980000000004</v>
      </c>
      <c r="S142" s="69">
        <v>447.57604220425486</v>
      </c>
      <c r="T142" s="69">
        <v>615.70355779574516</v>
      </c>
      <c r="U142" s="72">
        <v>1592.12</v>
      </c>
      <c r="V142" s="69">
        <v>1456.695849608237</v>
      </c>
      <c r="W142" s="70">
        <v>1727.5441503917627</v>
      </c>
      <c r="X142" s="69">
        <v>1676.53</v>
      </c>
      <c r="Y142" s="69">
        <v>1475.6661321337976</v>
      </c>
      <c r="Z142" s="69">
        <v>1877.3938678662023</v>
      </c>
      <c r="AA142" s="72">
        <v>1096.49</v>
      </c>
      <c r="AB142" s="69">
        <v>967.35116808036435</v>
      </c>
      <c r="AC142" s="70">
        <v>1225.6288319196358</v>
      </c>
      <c r="AD142" s="69">
        <v>806.12860000000001</v>
      </c>
      <c r="AE142" s="69">
        <v>712.53257170082099</v>
      </c>
      <c r="AF142" s="69">
        <v>899.72462829917902</v>
      </c>
      <c r="AG142" s="72">
        <v>308.17880000000002</v>
      </c>
      <c r="AH142" s="69">
        <v>258.28145003569205</v>
      </c>
      <c r="AI142" s="70">
        <v>358.076149964308</v>
      </c>
      <c r="AJ142" s="69">
        <v>663.58720000000005</v>
      </c>
      <c r="AK142" s="69">
        <v>544.75746740227828</v>
      </c>
      <c r="AL142" s="69">
        <v>782.41693259772183</v>
      </c>
      <c r="AM142" s="72">
        <v>1038.22</v>
      </c>
      <c r="AN142" s="69">
        <v>916.71088755776736</v>
      </c>
      <c r="AO142" s="70">
        <v>1159.7291124422327</v>
      </c>
      <c r="AQ142" s="91">
        <f t="shared" si="7"/>
        <v>44773</v>
      </c>
      <c r="AR142" s="68">
        <v>2</v>
      </c>
      <c r="AS142" s="72">
        <v>114.65282723195619</v>
      </c>
      <c r="AT142" s="69">
        <v>69.708918957029368</v>
      </c>
      <c r="AU142" s="70">
        <v>159.59673550688302</v>
      </c>
      <c r="AV142" s="69">
        <v>556.49783836551717</v>
      </c>
      <c r="AW142" s="69">
        <v>451.78720509866145</v>
      </c>
      <c r="AX142" s="69">
        <v>661.20847163237295</v>
      </c>
      <c r="AY142" s="72">
        <v>502.10955772634952</v>
      </c>
      <c r="AZ142" s="69">
        <v>420.42637487542697</v>
      </c>
      <c r="BA142" s="70">
        <v>583.79274057727207</v>
      </c>
      <c r="BB142" s="69">
        <v>445.48608727045007</v>
      </c>
      <c r="BC142" s="69">
        <v>384.62734191625935</v>
      </c>
      <c r="BD142" s="69">
        <v>506.34483262464079</v>
      </c>
      <c r="BE142" s="72">
        <v>504.84464405546873</v>
      </c>
      <c r="BF142" s="69">
        <v>357.40981420550963</v>
      </c>
      <c r="BG142" s="70">
        <v>652.27947390542784</v>
      </c>
      <c r="BH142" s="69">
        <v>128.52213022849634</v>
      </c>
      <c r="BI142" s="69">
        <v>75.370518051199397</v>
      </c>
      <c r="BJ142" s="69">
        <v>181.67374240579329</v>
      </c>
      <c r="BK142" s="72">
        <v>222.40249363262421</v>
      </c>
      <c r="BL142" s="69">
        <v>180.77319487446962</v>
      </c>
      <c r="BM142" s="70">
        <v>264.03179239077883</v>
      </c>
      <c r="BN142" s="69">
        <v>416.53969438451463</v>
      </c>
      <c r="BO142" s="69">
        <v>343.87851009607994</v>
      </c>
      <c r="BP142" s="70">
        <v>489.20087867294933</v>
      </c>
    </row>
    <row r="143" spans="1:68" x14ac:dyDescent="0.2">
      <c r="A143" s="91">
        <f t="shared" si="4"/>
        <v>44780</v>
      </c>
      <c r="B143" s="71">
        <v>32</v>
      </c>
      <c r="C143" s="69">
        <v>10302.799999999999</v>
      </c>
      <c r="D143" s="69">
        <v>9667.0606211777886</v>
      </c>
      <c r="E143" s="69">
        <v>10938.53937882221</v>
      </c>
      <c r="F143" s="72">
        <v>9081.2199999999993</v>
      </c>
      <c r="G143" s="69">
        <v>8414.4209685513651</v>
      </c>
      <c r="H143" s="70">
        <v>9748.0190314486335</v>
      </c>
      <c r="I143" s="69">
        <v>1221.56</v>
      </c>
      <c r="J143" s="69">
        <v>1056.80341011928</v>
      </c>
      <c r="K143" s="70">
        <v>1386.3165898807199</v>
      </c>
      <c r="M143" s="91">
        <f t="shared" si="5"/>
        <v>44780</v>
      </c>
      <c r="N143" s="68">
        <f t="shared" si="6"/>
        <v>32</v>
      </c>
      <c r="O143" s="72">
        <v>1331.12</v>
      </c>
      <c r="P143" s="69">
        <v>1172.609058420652</v>
      </c>
      <c r="Q143" s="70">
        <v>1489.6309415793478</v>
      </c>
      <c r="R143" s="69">
        <v>529.48789999999997</v>
      </c>
      <c r="S143" s="69">
        <v>445.42414220425479</v>
      </c>
      <c r="T143" s="69">
        <v>613.55165779574509</v>
      </c>
      <c r="U143" s="72">
        <v>1585.68</v>
      </c>
      <c r="V143" s="69">
        <v>1450.2558496082374</v>
      </c>
      <c r="W143" s="70">
        <v>1721.1041503917627</v>
      </c>
      <c r="X143" s="69">
        <v>1709.05</v>
      </c>
      <c r="Y143" s="69">
        <v>1508.1861321337976</v>
      </c>
      <c r="Z143" s="69">
        <v>1909.9138678662023</v>
      </c>
      <c r="AA143" s="72">
        <v>1092.05</v>
      </c>
      <c r="AB143" s="69">
        <v>962.91116808036429</v>
      </c>
      <c r="AC143" s="70">
        <v>1221.1888319196357</v>
      </c>
      <c r="AD143" s="69">
        <v>802.86559999999997</v>
      </c>
      <c r="AE143" s="69">
        <v>709.26957170082096</v>
      </c>
      <c r="AF143" s="69">
        <v>896.46162829917898</v>
      </c>
      <c r="AG143" s="72">
        <v>312.596</v>
      </c>
      <c r="AH143" s="69">
        <v>262.69865003569203</v>
      </c>
      <c r="AI143" s="70">
        <v>362.49334996430798</v>
      </c>
      <c r="AJ143" s="69">
        <v>660.90120000000002</v>
      </c>
      <c r="AK143" s="69">
        <v>542.07146740227824</v>
      </c>
      <c r="AL143" s="69">
        <v>779.73093259772179</v>
      </c>
      <c r="AM143" s="72">
        <v>1057.47</v>
      </c>
      <c r="AN143" s="69">
        <v>935.96088755776736</v>
      </c>
      <c r="AO143" s="70">
        <v>1178.9791124422327</v>
      </c>
      <c r="AQ143" s="91">
        <f t="shared" si="7"/>
        <v>44780</v>
      </c>
      <c r="AR143" s="68">
        <v>2</v>
      </c>
      <c r="AS143" s="72">
        <v>110.27467418975806</v>
      </c>
      <c r="AT143" s="69">
        <v>67.047001907372902</v>
      </c>
      <c r="AU143" s="70">
        <v>153.50234647214322</v>
      </c>
      <c r="AV143" s="69">
        <v>565.52935117197319</v>
      </c>
      <c r="AW143" s="69">
        <v>459.11934845545471</v>
      </c>
      <c r="AX143" s="69">
        <v>671.93935388849172</v>
      </c>
      <c r="AY143" s="72">
        <v>508.8246177618642</v>
      </c>
      <c r="AZ143" s="69">
        <v>426.04902894436412</v>
      </c>
      <c r="BA143" s="70">
        <v>591.60020657936423</v>
      </c>
      <c r="BB143" s="69">
        <v>481.88993117386968</v>
      </c>
      <c r="BC143" s="69">
        <v>416.05798389634504</v>
      </c>
      <c r="BD143" s="69">
        <v>547.72187845139433</v>
      </c>
      <c r="BE143" s="72">
        <v>464.02763413047234</v>
      </c>
      <c r="BF143" s="69">
        <v>328.51300385900925</v>
      </c>
      <c r="BG143" s="70">
        <v>599.54226440193543</v>
      </c>
      <c r="BH143" s="69">
        <v>130.37915242224341</v>
      </c>
      <c r="BI143" s="69">
        <v>76.459550146500419</v>
      </c>
      <c r="BJ143" s="69">
        <v>184.2987546979864</v>
      </c>
      <c r="BK143" s="72">
        <v>223.1071940281924</v>
      </c>
      <c r="BL143" s="69">
        <v>181.34598944999533</v>
      </c>
      <c r="BM143" s="70">
        <v>264.86839860638946</v>
      </c>
      <c r="BN143" s="69">
        <v>403.15895205635945</v>
      </c>
      <c r="BO143" s="69">
        <v>332.83190445964811</v>
      </c>
      <c r="BP143" s="70">
        <v>473.48599965307079</v>
      </c>
    </row>
    <row r="144" spans="1:68" x14ac:dyDescent="0.2">
      <c r="A144" s="91">
        <f t="shared" si="4"/>
        <v>44787</v>
      </c>
      <c r="B144" s="71">
        <v>33</v>
      </c>
      <c r="C144" s="69">
        <v>9979.1</v>
      </c>
      <c r="D144" s="69">
        <v>9343.3606211777897</v>
      </c>
      <c r="E144" s="69">
        <v>10614.839378822211</v>
      </c>
      <c r="F144" s="72">
        <v>8953.92</v>
      </c>
      <c r="G144" s="69">
        <v>8287.1209685513659</v>
      </c>
      <c r="H144" s="70">
        <v>9620.7190314486343</v>
      </c>
      <c r="I144" s="69">
        <v>1025.18</v>
      </c>
      <c r="J144" s="69">
        <v>860.42341011928011</v>
      </c>
      <c r="K144" s="70">
        <v>1189.93658988072</v>
      </c>
      <c r="M144" s="91">
        <f t="shared" si="5"/>
        <v>44787</v>
      </c>
      <c r="N144" s="68">
        <f t="shared" si="6"/>
        <v>33</v>
      </c>
      <c r="O144" s="72">
        <v>1315.55</v>
      </c>
      <c r="P144" s="69">
        <v>1157.0390584206521</v>
      </c>
      <c r="Q144" s="70">
        <v>1474.0609415793479</v>
      </c>
      <c r="R144" s="69">
        <v>523.29359999999997</v>
      </c>
      <c r="S144" s="69">
        <v>439.22984220425479</v>
      </c>
      <c r="T144" s="69">
        <v>607.3573577957452</v>
      </c>
      <c r="U144" s="72">
        <v>1567.13</v>
      </c>
      <c r="V144" s="69">
        <v>1431.7058496082373</v>
      </c>
      <c r="W144" s="70">
        <v>1702.554150391763</v>
      </c>
      <c r="X144" s="69">
        <v>1679.23</v>
      </c>
      <c r="Y144" s="69">
        <v>1478.3661321337977</v>
      </c>
      <c r="Z144" s="69">
        <v>1880.0938678662023</v>
      </c>
      <c r="AA144" s="72">
        <v>1079.28</v>
      </c>
      <c r="AB144" s="69">
        <v>950.14116808036431</v>
      </c>
      <c r="AC144" s="70">
        <v>1208.4188319196357</v>
      </c>
      <c r="AD144" s="69">
        <v>793.47310000000004</v>
      </c>
      <c r="AE144" s="69">
        <v>699.87707170082103</v>
      </c>
      <c r="AF144" s="69">
        <v>887.06912829917906</v>
      </c>
      <c r="AG144" s="72">
        <v>291.90780000000001</v>
      </c>
      <c r="AH144" s="69">
        <v>242.010450035692</v>
      </c>
      <c r="AI144" s="70">
        <v>341.80514996430799</v>
      </c>
      <c r="AJ144" s="69">
        <v>653.1694</v>
      </c>
      <c r="AK144" s="69">
        <v>534.33966740227822</v>
      </c>
      <c r="AL144" s="69">
        <v>771.99913259772177</v>
      </c>
      <c r="AM144" s="72">
        <v>1050.9000000000001</v>
      </c>
      <c r="AN144" s="69">
        <v>929.39088755776743</v>
      </c>
      <c r="AO144" s="70">
        <v>1172.4091124422328</v>
      </c>
      <c r="AQ144" s="91">
        <f t="shared" si="7"/>
        <v>44787</v>
      </c>
      <c r="AR144" s="68">
        <v>2</v>
      </c>
      <c r="AS144" s="72">
        <v>108.31200378508633</v>
      </c>
      <c r="AT144" s="69">
        <v>65.853698301332486</v>
      </c>
      <c r="AU144" s="70">
        <v>150.77030926884018</v>
      </c>
      <c r="AV144" s="69">
        <v>556.82943154976249</v>
      </c>
      <c r="AW144" s="69">
        <v>452.05640570935918</v>
      </c>
      <c r="AX144" s="69">
        <v>661.6024573901658</v>
      </c>
      <c r="AY144" s="72">
        <v>472.3069250155707</v>
      </c>
      <c r="AZ144" s="69">
        <v>395.47203445403767</v>
      </c>
      <c r="BA144" s="70">
        <v>549.14181557710378</v>
      </c>
      <c r="BB144" s="69">
        <v>454.58154195960265</v>
      </c>
      <c r="BC144" s="69">
        <v>392.48024834941742</v>
      </c>
      <c r="BD144" s="69">
        <v>516.68283556978793</v>
      </c>
      <c r="BE144" s="72">
        <v>418.12013420540285</v>
      </c>
      <c r="BF144" s="69">
        <v>296.01233021205701</v>
      </c>
      <c r="BG144" s="70">
        <v>540.22793819874869</v>
      </c>
      <c r="BH144" s="69">
        <v>118.09771138799194</v>
      </c>
      <c r="BI144" s="69">
        <v>69.257221866373982</v>
      </c>
      <c r="BJ144" s="69">
        <v>166.93820090960989</v>
      </c>
      <c r="BK144" s="72">
        <v>220.18905375263776</v>
      </c>
      <c r="BL144" s="69">
        <v>178.97406667121902</v>
      </c>
      <c r="BM144" s="70">
        <v>261.4040408340565</v>
      </c>
      <c r="BN144" s="69">
        <v>361.88519136400839</v>
      </c>
      <c r="BO144" s="69">
        <v>298.75793858247079</v>
      </c>
      <c r="BP144" s="70">
        <v>425.012444145546</v>
      </c>
    </row>
    <row r="145" spans="1:68" x14ac:dyDescent="0.2">
      <c r="A145" s="91">
        <f t="shared" si="4"/>
        <v>44794</v>
      </c>
      <c r="B145" s="71">
        <v>34</v>
      </c>
      <c r="C145" s="69">
        <v>9822.34</v>
      </c>
      <c r="D145" s="69">
        <v>9186.6006211777894</v>
      </c>
      <c r="E145" s="69">
        <v>10458.079378822211</v>
      </c>
      <c r="F145" s="72">
        <v>8743.07</v>
      </c>
      <c r="G145" s="69">
        <v>8076.2709685513655</v>
      </c>
      <c r="H145" s="70">
        <v>9409.8690314486339</v>
      </c>
      <c r="I145" s="69">
        <v>1079.27</v>
      </c>
      <c r="J145" s="69">
        <v>914.51341011928002</v>
      </c>
      <c r="K145" s="70">
        <v>1244.0265898807199</v>
      </c>
      <c r="M145" s="91">
        <f t="shared" si="5"/>
        <v>44794</v>
      </c>
      <c r="N145" s="68">
        <f t="shared" si="6"/>
        <v>34</v>
      </c>
      <c r="O145" s="72">
        <v>1284.1400000000001</v>
      </c>
      <c r="P145" s="69">
        <v>1125.6290584206522</v>
      </c>
      <c r="Q145" s="70">
        <v>1442.650941579348</v>
      </c>
      <c r="R145" s="69">
        <v>510.798</v>
      </c>
      <c r="S145" s="69">
        <v>426.73424220425483</v>
      </c>
      <c r="T145" s="69">
        <v>594.86175779574523</v>
      </c>
      <c r="U145" s="72">
        <v>1529.7</v>
      </c>
      <c r="V145" s="69">
        <v>1394.2758496082374</v>
      </c>
      <c r="W145" s="70">
        <v>1665.1241503917627</v>
      </c>
      <c r="X145" s="69">
        <v>1665.43</v>
      </c>
      <c r="Y145" s="69">
        <v>1464.5661321337977</v>
      </c>
      <c r="Z145" s="69">
        <v>1866.2938678662024</v>
      </c>
      <c r="AA145" s="72">
        <v>1053.51</v>
      </c>
      <c r="AB145" s="69">
        <v>924.37116808036433</v>
      </c>
      <c r="AC145" s="70">
        <v>1182.6488319196358</v>
      </c>
      <c r="AD145" s="69">
        <v>774.52599999999995</v>
      </c>
      <c r="AE145" s="69">
        <v>680.92997170082094</v>
      </c>
      <c r="AF145" s="69">
        <v>868.12202829917896</v>
      </c>
      <c r="AG145" s="72">
        <v>280.85890000000001</v>
      </c>
      <c r="AH145" s="69">
        <v>230.961550035692</v>
      </c>
      <c r="AI145" s="70">
        <v>330.75624996430798</v>
      </c>
      <c r="AJ145" s="69">
        <v>637.57259999999997</v>
      </c>
      <c r="AK145" s="69">
        <v>518.74286740227819</v>
      </c>
      <c r="AL145" s="69">
        <v>756.40233259772174</v>
      </c>
      <c r="AM145" s="72">
        <v>1006.54</v>
      </c>
      <c r="AN145" s="69">
        <v>885.0308875577673</v>
      </c>
      <c r="AO145" s="70">
        <v>1128.0491124422326</v>
      </c>
      <c r="AQ145" s="91">
        <f t="shared" si="7"/>
        <v>44794</v>
      </c>
      <c r="AR145" s="68">
        <v>2</v>
      </c>
      <c r="AS145" s="72">
        <v>100.82852427921451</v>
      </c>
      <c r="AT145" s="69">
        <v>61.303742761762422</v>
      </c>
      <c r="AU145" s="70">
        <v>140.35330579666658</v>
      </c>
      <c r="AV145" s="69">
        <v>561.42470610342855</v>
      </c>
      <c r="AW145" s="69">
        <v>455.7870334030074</v>
      </c>
      <c r="AX145" s="69">
        <v>667.0623788038497</v>
      </c>
      <c r="AY145" s="72">
        <v>455.03918685539406</v>
      </c>
      <c r="AZ145" s="69">
        <v>381.01341193775858</v>
      </c>
      <c r="BA145" s="70">
        <v>529.06496177302961</v>
      </c>
      <c r="BB145" s="69">
        <v>411.8311214510162</v>
      </c>
      <c r="BC145" s="69">
        <v>355.57004828735001</v>
      </c>
      <c r="BD145" s="69">
        <v>468.0921946146824</v>
      </c>
      <c r="BE145" s="72">
        <v>442.51206840114531</v>
      </c>
      <c r="BF145" s="69">
        <v>313.28084394527485</v>
      </c>
      <c r="BG145" s="70">
        <v>571.74329285701583</v>
      </c>
      <c r="BH145" s="69">
        <v>119.33991069007031</v>
      </c>
      <c r="BI145" s="69">
        <v>69.985697225084834</v>
      </c>
      <c r="BJ145" s="69">
        <v>168.69412415505579</v>
      </c>
      <c r="BK145" s="72">
        <v>214.31331920632326</v>
      </c>
      <c r="BL145" s="69">
        <v>174.19815211728366</v>
      </c>
      <c r="BM145" s="70">
        <v>254.42848629536286</v>
      </c>
      <c r="BN145" s="69">
        <v>410.16530200960432</v>
      </c>
      <c r="BO145" s="69">
        <v>338.61606672704897</v>
      </c>
      <c r="BP145" s="70">
        <v>481.71453729215966</v>
      </c>
    </row>
    <row r="146" spans="1:68" x14ac:dyDescent="0.2">
      <c r="A146" s="91">
        <f t="shared" si="4"/>
        <v>44801</v>
      </c>
      <c r="B146" s="71">
        <v>35</v>
      </c>
      <c r="C146" s="69">
        <v>9820.9699999999993</v>
      </c>
      <c r="D146" s="69">
        <v>9185.2306211777886</v>
      </c>
      <c r="E146" s="69">
        <v>10456.70937882221</v>
      </c>
      <c r="F146" s="72">
        <v>8591.7900000000009</v>
      </c>
      <c r="G146" s="69">
        <v>7924.9909685513667</v>
      </c>
      <c r="H146" s="70">
        <v>9258.5890314486351</v>
      </c>
      <c r="I146" s="69">
        <v>1229.18</v>
      </c>
      <c r="J146" s="69">
        <v>1064.4234101192801</v>
      </c>
      <c r="K146" s="70">
        <v>1393.93658988072</v>
      </c>
      <c r="M146" s="91">
        <f t="shared" si="5"/>
        <v>44801</v>
      </c>
      <c r="N146" s="68">
        <f t="shared" si="6"/>
        <v>35</v>
      </c>
      <c r="O146" s="72">
        <v>1263.99</v>
      </c>
      <c r="P146" s="69">
        <v>1105.4790584206521</v>
      </c>
      <c r="Q146" s="70">
        <v>1422.5009415793479</v>
      </c>
      <c r="R146" s="69">
        <v>502.7833</v>
      </c>
      <c r="S146" s="69">
        <v>418.71954220425482</v>
      </c>
      <c r="T146" s="69">
        <v>586.84705779574517</v>
      </c>
      <c r="U146" s="72">
        <v>1505.7</v>
      </c>
      <c r="V146" s="69">
        <v>1370.2758496082374</v>
      </c>
      <c r="W146" s="70">
        <v>1641.1241503917627</v>
      </c>
      <c r="X146" s="69">
        <v>1610.91</v>
      </c>
      <c r="Y146" s="69">
        <v>1410.0461321337978</v>
      </c>
      <c r="Z146" s="69">
        <v>1811.7738678662024</v>
      </c>
      <c r="AA146" s="72">
        <v>1036.98</v>
      </c>
      <c r="AB146" s="69">
        <v>907.84116808036435</v>
      </c>
      <c r="AC146" s="70">
        <v>1166.1188319196358</v>
      </c>
      <c r="AD146" s="69">
        <v>762.37329999999997</v>
      </c>
      <c r="AE146" s="69">
        <v>668.77727170082096</v>
      </c>
      <c r="AF146" s="69">
        <v>855.96932829917898</v>
      </c>
      <c r="AG146" s="72">
        <v>278.39049999999997</v>
      </c>
      <c r="AH146" s="69">
        <v>228.49315003569197</v>
      </c>
      <c r="AI146" s="70">
        <v>328.28784996430795</v>
      </c>
      <c r="AJ146" s="69">
        <v>627.56880000000001</v>
      </c>
      <c r="AK146" s="69">
        <v>508.73906740227824</v>
      </c>
      <c r="AL146" s="69">
        <v>746.39853259772178</v>
      </c>
      <c r="AM146" s="72">
        <v>1003.1</v>
      </c>
      <c r="AN146" s="69">
        <v>881.59088755776736</v>
      </c>
      <c r="AO146" s="70">
        <v>1124.6091124422326</v>
      </c>
      <c r="AQ146" s="91">
        <f t="shared" si="7"/>
        <v>44801</v>
      </c>
      <c r="AR146" s="68">
        <v>2</v>
      </c>
      <c r="AS146" s="72">
        <v>126.05180507185499</v>
      </c>
      <c r="AT146" s="69">
        <v>76.639497483687833</v>
      </c>
      <c r="AU146" s="70">
        <v>175.46411266002212</v>
      </c>
      <c r="AV146" s="69">
        <v>626.40231288931273</v>
      </c>
      <c r="AW146" s="69">
        <v>508.53845369605966</v>
      </c>
      <c r="AX146" s="69">
        <v>744.26617208256584</v>
      </c>
      <c r="AY146" s="72">
        <v>505.96341641548702</v>
      </c>
      <c r="AZ146" s="69">
        <v>423.65328783301561</v>
      </c>
      <c r="BA146" s="70">
        <v>588.27354499795842</v>
      </c>
      <c r="BB146" s="69">
        <v>446.00963462410317</v>
      </c>
      <c r="BC146" s="69">
        <v>385.07936641883521</v>
      </c>
      <c r="BD146" s="69">
        <v>506.93990282937114</v>
      </c>
      <c r="BE146" s="72">
        <v>509.4371688871812</v>
      </c>
      <c r="BF146" s="69">
        <v>360.6611380853688</v>
      </c>
      <c r="BG146" s="70">
        <v>658.21319968899365</v>
      </c>
      <c r="BH146" s="69">
        <v>110.93103470106797</v>
      </c>
      <c r="BI146" s="69">
        <v>65.054395990094307</v>
      </c>
      <c r="BJ146" s="69">
        <v>156.80767341204165</v>
      </c>
      <c r="BK146" s="72">
        <v>198.7103047765037</v>
      </c>
      <c r="BL146" s="69">
        <v>161.51570992843773</v>
      </c>
      <c r="BM146" s="70">
        <v>235.90489962456968</v>
      </c>
      <c r="BN146" s="69">
        <v>382.11665927734117</v>
      </c>
      <c r="BO146" s="69">
        <v>315.46022923300177</v>
      </c>
      <c r="BP146" s="70">
        <v>448.77308932168057</v>
      </c>
    </row>
    <row r="147" spans="1:68" x14ac:dyDescent="0.2">
      <c r="A147" s="91">
        <f t="shared" si="4"/>
        <v>44808</v>
      </c>
      <c r="B147" s="71">
        <v>36</v>
      </c>
      <c r="C147" s="69">
        <v>10124.5</v>
      </c>
      <c r="D147" s="69">
        <v>9488.7606211777893</v>
      </c>
      <c r="E147" s="69">
        <v>10760.239378822211</v>
      </c>
      <c r="F147" s="72">
        <v>8815.25</v>
      </c>
      <c r="G147" s="69">
        <v>8148.4509685513658</v>
      </c>
      <c r="H147" s="70">
        <v>9482.0490314486342</v>
      </c>
      <c r="I147" s="69">
        <v>1309.27</v>
      </c>
      <c r="J147" s="69">
        <v>1144.51341011928</v>
      </c>
      <c r="K147" s="70">
        <v>1474.0265898807199</v>
      </c>
      <c r="M147" s="91">
        <f t="shared" si="5"/>
        <v>44808</v>
      </c>
      <c r="N147" s="68">
        <f t="shared" si="6"/>
        <v>36</v>
      </c>
      <c r="O147" s="72">
        <v>1298.92</v>
      </c>
      <c r="P147" s="69">
        <v>1140.4090584206522</v>
      </c>
      <c r="Q147" s="70">
        <v>1457.430941579348</v>
      </c>
      <c r="R147" s="69">
        <v>516.67899999999997</v>
      </c>
      <c r="S147" s="69">
        <v>432.6152422042548</v>
      </c>
      <c r="T147" s="69">
        <v>600.74275779574509</v>
      </c>
      <c r="U147" s="72">
        <v>1547.32</v>
      </c>
      <c r="V147" s="69">
        <v>1411.8958496082373</v>
      </c>
      <c r="W147" s="70">
        <v>1682.7441503917626</v>
      </c>
      <c r="X147" s="69">
        <v>1629.89</v>
      </c>
      <c r="Y147" s="69">
        <v>1429.0261321337978</v>
      </c>
      <c r="Z147" s="69">
        <v>1830.7538678662024</v>
      </c>
      <c r="AA147" s="72">
        <v>1065.6400000000001</v>
      </c>
      <c r="AB147" s="69">
        <v>936.50116808036444</v>
      </c>
      <c r="AC147" s="70">
        <v>1194.7788319196359</v>
      </c>
      <c r="AD147" s="69">
        <v>783.4434</v>
      </c>
      <c r="AE147" s="69">
        <v>689.84737170082099</v>
      </c>
      <c r="AF147" s="69">
        <v>877.03942829917901</v>
      </c>
      <c r="AG147" s="72">
        <v>299.5376</v>
      </c>
      <c r="AH147" s="69">
        <v>249.64025003569199</v>
      </c>
      <c r="AI147" s="70">
        <v>349.43494996430798</v>
      </c>
      <c r="AJ147" s="69">
        <v>644.91319999999996</v>
      </c>
      <c r="AK147" s="69">
        <v>526.08346740227819</v>
      </c>
      <c r="AL147" s="69">
        <v>763.74293259772173</v>
      </c>
      <c r="AM147" s="72">
        <v>1028.9100000000001</v>
      </c>
      <c r="AN147" s="69">
        <v>907.40088755776742</v>
      </c>
      <c r="AO147" s="70">
        <v>1150.4191124422327</v>
      </c>
      <c r="AQ147" s="91">
        <f t="shared" si="7"/>
        <v>44808</v>
      </c>
      <c r="AR147" s="68">
        <v>2</v>
      </c>
      <c r="AS147" s="72">
        <v>112.96022936390976</v>
      </c>
      <c r="AT147" s="69">
        <v>68.679819453257124</v>
      </c>
      <c r="AU147" s="70">
        <v>157.2406392745624</v>
      </c>
      <c r="AV147" s="69">
        <v>553.40035044611477</v>
      </c>
      <c r="AW147" s="69">
        <v>449.27254050617381</v>
      </c>
      <c r="AX147" s="69">
        <v>657.52816038605567</v>
      </c>
      <c r="AY147" s="72">
        <v>484.13400613906714</v>
      </c>
      <c r="AZ147" s="69">
        <v>405.37508602036371</v>
      </c>
      <c r="BA147" s="70">
        <v>562.89292625777057</v>
      </c>
      <c r="BB147" s="69">
        <v>426.74370804995414</v>
      </c>
      <c r="BC147" s="69">
        <v>368.44539660583382</v>
      </c>
      <c r="BD147" s="69">
        <v>485.04201949407445</v>
      </c>
      <c r="BE147" s="72">
        <v>459.22750836161669</v>
      </c>
      <c r="BF147" s="69">
        <v>325.11470681969013</v>
      </c>
      <c r="BG147" s="70">
        <v>593.34030990354324</v>
      </c>
      <c r="BH147" s="69">
        <v>96.979403284533376</v>
      </c>
      <c r="BI147" s="69">
        <v>56.872601262181753</v>
      </c>
      <c r="BJ147" s="69">
        <v>137.08620530688501</v>
      </c>
      <c r="BK147" s="72">
        <v>230.901945561708</v>
      </c>
      <c r="BL147" s="69">
        <v>187.68171939146748</v>
      </c>
      <c r="BM147" s="70">
        <v>274.12217173194853</v>
      </c>
      <c r="BN147" s="69">
        <v>384.08574696561027</v>
      </c>
      <c r="BO147" s="69">
        <v>317.0858292649292</v>
      </c>
      <c r="BP147" s="70">
        <v>451.08566466629134</v>
      </c>
    </row>
    <row r="148" spans="1:68" x14ac:dyDescent="0.2">
      <c r="A148" s="91">
        <f t="shared" si="4"/>
        <v>44815</v>
      </c>
      <c r="B148" s="71">
        <v>37</v>
      </c>
      <c r="C148" s="69">
        <v>9623.9599999999991</v>
      </c>
      <c r="D148" s="69">
        <v>8988.2206211777884</v>
      </c>
      <c r="E148" s="69">
        <v>10259.69937882221</v>
      </c>
      <c r="F148" s="72">
        <v>8537.94</v>
      </c>
      <c r="G148" s="69">
        <v>7871.1409685513663</v>
      </c>
      <c r="H148" s="70">
        <v>9204.7390314486347</v>
      </c>
      <c r="I148" s="69">
        <v>1086.02</v>
      </c>
      <c r="J148" s="69">
        <v>921.26341011928002</v>
      </c>
      <c r="K148" s="70">
        <v>1250.7765898807199</v>
      </c>
      <c r="M148" s="91">
        <f t="shared" si="5"/>
        <v>44815</v>
      </c>
      <c r="N148" s="68">
        <f t="shared" si="6"/>
        <v>37</v>
      </c>
      <c r="O148" s="72">
        <v>1267.78</v>
      </c>
      <c r="P148" s="69">
        <v>1109.2690584206521</v>
      </c>
      <c r="Q148" s="70">
        <v>1426.2909415793479</v>
      </c>
      <c r="R148" s="69">
        <v>504.29050000000001</v>
      </c>
      <c r="S148" s="69">
        <v>420.22674220425483</v>
      </c>
      <c r="T148" s="69">
        <v>588.35425779574518</v>
      </c>
      <c r="U148" s="72">
        <v>1510.22</v>
      </c>
      <c r="V148" s="69">
        <v>1374.7958496082374</v>
      </c>
      <c r="W148" s="70">
        <v>1645.6441503917627</v>
      </c>
      <c r="X148" s="69">
        <v>1581.58</v>
      </c>
      <c r="Y148" s="69">
        <v>1380.7161321337976</v>
      </c>
      <c r="Z148" s="69">
        <v>1782.4438678662023</v>
      </c>
      <c r="AA148" s="72">
        <v>1040.08</v>
      </c>
      <c r="AB148" s="69">
        <v>910.94116808036426</v>
      </c>
      <c r="AC148" s="70">
        <v>1169.2188319196357</v>
      </c>
      <c r="AD148" s="69">
        <v>764.65869999999995</v>
      </c>
      <c r="AE148" s="69">
        <v>671.06267170082094</v>
      </c>
      <c r="AF148" s="69">
        <v>858.25472829917896</v>
      </c>
      <c r="AG148" s="72">
        <v>274.29739999999998</v>
      </c>
      <c r="AH148" s="69">
        <v>224.40005003569198</v>
      </c>
      <c r="AI148" s="70">
        <v>324.19474996430796</v>
      </c>
      <c r="AJ148" s="69">
        <v>629.45000000000005</v>
      </c>
      <c r="AK148" s="69">
        <v>510.62026740227827</v>
      </c>
      <c r="AL148" s="69">
        <v>748.27973259772182</v>
      </c>
      <c r="AM148" s="72">
        <v>965.58900000000006</v>
      </c>
      <c r="AN148" s="69">
        <v>844.07988755776739</v>
      </c>
      <c r="AO148" s="70">
        <v>1087.0981124422326</v>
      </c>
      <c r="AQ148" s="91">
        <f t="shared" si="7"/>
        <v>44815</v>
      </c>
      <c r="AR148" s="68">
        <v>2</v>
      </c>
      <c r="AS148" s="72">
        <v>111.80943217963708</v>
      </c>
      <c r="AT148" s="69">
        <v>67.980134765219347</v>
      </c>
      <c r="AU148" s="70">
        <v>155.63872959405484</v>
      </c>
      <c r="AV148" s="69">
        <v>575.36509411890972</v>
      </c>
      <c r="AW148" s="69">
        <v>467.10439800949564</v>
      </c>
      <c r="AX148" s="69">
        <v>683.62579022832381</v>
      </c>
      <c r="AY148" s="72">
        <v>451.16790572650598</v>
      </c>
      <c r="AZ148" s="69">
        <v>377.77191082291802</v>
      </c>
      <c r="BA148" s="70">
        <v>524.56390063009394</v>
      </c>
      <c r="BB148" s="69">
        <v>434.98108213388684</v>
      </c>
      <c r="BC148" s="69">
        <v>375.55744654141228</v>
      </c>
      <c r="BD148" s="69">
        <v>494.40471772636141</v>
      </c>
      <c r="BE148" s="72">
        <v>458.29039727587821</v>
      </c>
      <c r="BF148" s="69">
        <v>324.45126965543079</v>
      </c>
      <c r="BG148" s="70">
        <v>592.12952489632562</v>
      </c>
      <c r="BH148" s="69">
        <v>127.0761706589284</v>
      </c>
      <c r="BI148" s="69">
        <v>74.522549521221976</v>
      </c>
      <c r="BJ148" s="69">
        <v>179.62979179663483</v>
      </c>
      <c r="BK148" s="72">
        <v>213.08461868905675</v>
      </c>
      <c r="BL148" s="69">
        <v>173.19943976283912</v>
      </c>
      <c r="BM148" s="70">
        <v>252.96979761527439</v>
      </c>
      <c r="BN148" s="69">
        <v>396.20466486461294</v>
      </c>
      <c r="BO148" s="69">
        <v>327.09072312562984</v>
      </c>
      <c r="BP148" s="70">
        <v>465.31860660359604</v>
      </c>
    </row>
    <row r="149" spans="1:68" x14ac:dyDescent="0.2">
      <c r="A149" s="91">
        <f t="shared" si="4"/>
        <v>44822</v>
      </c>
      <c r="B149" s="71">
        <v>38</v>
      </c>
      <c r="C149" s="69">
        <v>9473.33</v>
      </c>
      <c r="D149" s="69">
        <v>8837.5906211777892</v>
      </c>
      <c r="E149" s="69">
        <v>10109.069378822211</v>
      </c>
      <c r="F149" s="72">
        <v>8357.2199999999993</v>
      </c>
      <c r="G149" s="69">
        <v>7690.4209685513651</v>
      </c>
      <c r="H149" s="70">
        <v>9024.0190314486335</v>
      </c>
      <c r="I149" s="69">
        <v>1116.0999999999999</v>
      </c>
      <c r="J149" s="69">
        <v>951.34341011927995</v>
      </c>
      <c r="K149" s="70">
        <v>1280.8565898807199</v>
      </c>
      <c r="M149" s="91">
        <f t="shared" si="5"/>
        <v>44822</v>
      </c>
      <c r="N149" s="68">
        <f t="shared" si="6"/>
        <v>38</v>
      </c>
      <c r="O149" s="72">
        <v>1239.95</v>
      </c>
      <c r="P149" s="69">
        <v>1081.4390584206521</v>
      </c>
      <c r="Q149" s="70">
        <v>1398.4609415793479</v>
      </c>
      <c r="R149" s="69">
        <v>493.22149999999999</v>
      </c>
      <c r="S149" s="69">
        <v>409.15774220425482</v>
      </c>
      <c r="T149" s="69">
        <v>577.28525779574511</v>
      </c>
      <c r="U149" s="72">
        <v>1477.07</v>
      </c>
      <c r="V149" s="69">
        <v>1341.6458496082373</v>
      </c>
      <c r="W149" s="70">
        <v>1612.4941503917626</v>
      </c>
      <c r="X149" s="69">
        <v>1552.95</v>
      </c>
      <c r="Y149" s="69">
        <v>1352.0861321337977</v>
      </c>
      <c r="Z149" s="69">
        <v>1753.8138678662024</v>
      </c>
      <c r="AA149" s="72">
        <v>1017.25</v>
      </c>
      <c r="AB149" s="69">
        <v>888.11116808036434</v>
      </c>
      <c r="AC149" s="70">
        <v>1146.3888319196358</v>
      </c>
      <c r="AD149" s="69">
        <v>747.87469999999996</v>
      </c>
      <c r="AE149" s="69">
        <v>654.27867170082095</v>
      </c>
      <c r="AF149" s="69">
        <v>841.47072829917897</v>
      </c>
      <c r="AG149" s="72">
        <v>263.59160000000003</v>
      </c>
      <c r="AH149" s="69">
        <v>213.69425003569202</v>
      </c>
      <c r="AI149" s="70">
        <v>313.48894996430801</v>
      </c>
      <c r="AJ149" s="69">
        <v>615.63390000000004</v>
      </c>
      <c r="AK149" s="69">
        <v>496.80416740227827</v>
      </c>
      <c r="AL149" s="69">
        <v>734.46363259772181</v>
      </c>
      <c r="AM149" s="72">
        <v>949.68089999999995</v>
      </c>
      <c r="AN149" s="69">
        <v>828.17178755776729</v>
      </c>
      <c r="AO149" s="70">
        <v>1071.1900124422325</v>
      </c>
      <c r="AQ149" s="91">
        <f t="shared" si="7"/>
        <v>44822</v>
      </c>
      <c r="AR149" s="68">
        <v>2</v>
      </c>
      <c r="AS149" s="72">
        <v>108.18160133918016</v>
      </c>
      <c r="AT149" s="69">
        <v>65.774413614221544</v>
      </c>
      <c r="AU149" s="70">
        <v>150.58878906413878</v>
      </c>
      <c r="AV149" s="69">
        <v>526.6768563352216</v>
      </c>
      <c r="AW149" s="69">
        <v>427.57733904718634</v>
      </c>
      <c r="AX149" s="69">
        <v>625.77637362325686</v>
      </c>
      <c r="AY149" s="72">
        <v>431.84736604991286</v>
      </c>
      <c r="AZ149" s="69">
        <v>361.59443654091302</v>
      </c>
      <c r="BA149" s="70">
        <v>502.10029555891271</v>
      </c>
      <c r="BB149" s="69">
        <v>411.11618160095412</v>
      </c>
      <c r="BC149" s="69">
        <v>354.95277780008456</v>
      </c>
      <c r="BD149" s="69">
        <v>467.27958540182368</v>
      </c>
      <c r="BE149" s="72">
        <v>395.1175789130026</v>
      </c>
      <c r="BF149" s="69">
        <v>279.72744116724931</v>
      </c>
      <c r="BG149" s="70">
        <v>510.5077166587559</v>
      </c>
      <c r="BH149" s="69">
        <v>128.36547937011466</v>
      </c>
      <c r="BI149" s="69">
        <v>75.278651721810036</v>
      </c>
      <c r="BJ149" s="69">
        <v>181.45230701841928</v>
      </c>
      <c r="BK149" s="72">
        <v>201.83450384860026</v>
      </c>
      <c r="BL149" s="69">
        <v>164.05512141821927</v>
      </c>
      <c r="BM149" s="70">
        <v>239.61388627898125</v>
      </c>
      <c r="BN149" s="69">
        <v>397.7207642281528</v>
      </c>
      <c r="BO149" s="69">
        <v>328.34235411619386</v>
      </c>
      <c r="BP149" s="70">
        <v>467.09917434011174</v>
      </c>
    </row>
    <row r="150" spans="1:68" x14ac:dyDescent="0.2">
      <c r="A150" s="91">
        <f t="shared" si="4"/>
        <v>44829</v>
      </c>
      <c r="B150" s="71">
        <v>39</v>
      </c>
      <c r="C150" s="69">
        <v>9389.7099999999991</v>
      </c>
      <c r="D150" s="69">
        <v>8753.9706211777884</v>
      </c>
      <c r="E150" s="69">
        <v>10025.44937882221</v>
      </c>
      <c r="F150" s="72">
        <v>8168.12</v>
      </c>
      <c r="G150" s="69">
        <v>7501.3209685513657</v>
      </c>
      <c r="H150" s="70">
        <v>8834.9190314486332</v>
      </c>
      <c r="I150" s="69">
        <v>1221.5899999999999</v>
      </c>
      <c r="J150" s="69">
        <v>1056.83341011928</v>
      </c>
      <c r="K150" s="70">
        <v>1386.3465898807199</v>
      </c>
      <c r="M150" s="91">
        <f t="shared" si="5"/>
        <v>44829</v>
      </c>
      <c r="N150" s="68">
        <f t="shared" si="6"/>
        <v>39</v>
      </c>
      <c r="O150" s="72">
        <v>1209.69</v>
      </c>
      <c r="P150" s="69">
        <v>1051.1790584206522</v>
      </c>
      <c r="Q150" s="70">
        <v>1368.200941579348</v>
      </c>
      <c r="R150" s="69">
        <v>481.18459999999999</v>
      </c>
      <c r="S150" s="69">
        <v>397.12084220425481</v>
      </c>
      <c r="T150" s="69">
        <v>565.24835779574516</v>
      </c>
      <c r="U150" s="72">
        <v>1441.02</v>
      </c>
      <c r="V150" s="69">
        <v>1305.5958496082371</v>
      </c>
      <c r="W150" s="70">
        <v>1576.4441503917628</v>
      </c>
      <c r="X150" s="69">
        <v>1529.95</v>
      </c>
      <c r="Y150" s="69">
        <v>1329.0861321337977</v>
      </c>
      <c r="Z150" s="69">
        <v>1730.8138678662024</v>
      </c>
      <c r="AA150" s="72">
        <v>992.42899999999997</v>
      </c>
      <c r="AB150" s="69">
        <v>863.29016808036431</v>
      </c>
      <c r="AC150" s="70">
        <v>1121.5678319196356</v>
      </c>
      <c r="AD150" s="69">
        <v>729.62310000000002</v>
      </c>
      <c r="AE150" s="69">
        <v>636.02707170082101</v>
      </c>
      <c r="AF150" s="69">
        <v>823.21912829917903</v>
      </c>
      <c r="AG150" s="72">
        <v>249.3287</v>
      </c>
      <c r="AH150" s="69">
        <v>199.43135003569199</v>
      </c>
      <c r="AI150" s="70">
        <v>299.226049964308</v>
      </c>
      <c r="AJ150" s="69">
        <v>600.60950000000003</v>
      </c>
      <c r="AK150" s="69">
        <v>481.77976740227825</v>
      </c>
      <c r="AL150" s="69">
        <v>719.4392325977218</v>
      </c>
      <c r="AM150" s="72">
        <v>934.28470000000004</v>
      </c>
      <c r="AN150" s="69">
        <v>812.77558755776738</v>
      </c>
      <c r="AO150" s="70">
        <v>1055.7938124422326</v>
      </c>
      <c r="AQ150" s="91">
        <f t="shared" si="7"/>
        <v>44829</v>
      </c>
      <c r="AR150" s="68">
        <v>2</v>
      </c>
      <c r="AS150" s="72">
        <v>118.55272061037243</v>
      </c>
      <c r="AT150" s="69">
        <v>72.080054131106436</v>
      </c>
      <c r="AU150" s="70">
        <v>165.02538708963843</v>
      </c>
      <c r="AV150" s="69">
        <v>531.4564479647679</v>
      </c>
      <c r="AW150" s="69">
        <v>431.45760271571714</v>
      </c>
      <c r="AX150" s="69">
        <v>631.45529321381866</v>
      </c>
      <c r="AY150" s="72">
        <v>468.70085587838014</v>
      </c>
      <c r="AZ150" s="69">
        <v>392.45260064408524</v>
      </c>
      <c r="BA150" s="70">
        <v>544.94911111267504</v>
      </c>
      <c r="BB150" s="69">
        <v>453.3482823449018</v>
      </c>
      <c r="BC150" s="69">
        <v>391.41546679720011</v>
      </c>
      <c r="BD150" s="69">
        <v>515.2810978926035</v>
      </c>
      <c r="BE150" s="72">
        <v>457.25016878317422</v>
      </c>
      <c r="BF150" s="69">
        <v>323.71482949173605</v>
      </c>
      <c r="BG150" s="70">
        <v>590.78550807461238</v>
      </c>
      <c r="BH150" s="69">
        <v>119.62746320063685</v>
      </c>
      <c r="BI150" s="69">
        <v>70.154329519381477</v>
      </c>
      <c r="BJ150" s="69">
        <v>169.10059688189222</v>
      </c>
      <c r="BK150" s="72">
        <v>212.86909181887805</v>
      </c>
      <c r="BL150" s="69">
        <v>173.02425521222045</v>
      </c>
      <c r="BM150" s="70">
        <v>252.71392842553564</v>
      </c>
      <c r="BN150" s="69">
        <v>384.53740739117944</v>
      </c>
      <c r="BO150" s="69">
        <v>317.45870204586208</v>
      </c>
      <c r="BP150" s="70">
        <v>451.6161127364968</v>
      </c>
    </row>
    <row r="151" spans="1:68" x14ac:dyDescent="0.2">
      <c r="A151" s="91">
        <f t="shared" si="4"/>
        <v>44836</v>
      </c>
      <c r="B151" s="71">
        <v>40</v>
      </c>
      <c r="C151" s="69">
        <v>9840.74</v>
      </c>
      <c r="D151" s="69">
        <v>9205.0006211777891</v>
      </c>
      <c r="E151" s="69">
        <v>10476.47937882221</v>
      </c>
      <c r="F151" s="72">
        <v>8521.42</v>
      </c>
      <c r="G151" s="69">
        <v>7854.6209685513659</v>
      </c>
      <c r="H151" s="70">
        <v>9188.2190314486343</v>
      </c>
      <c r="I151" s="69">
        <v>1319.32</v>
      </c>
      <c r="J151" s="69">
        <v>1154.56341011928</v>
      </c>
      <c r="K151" s="70">
        <v>1484.0765898807199</v>
      </c>
      <c r="M151" s="91">
        <f t="shared" si="5"/>
        <v>44836</v>
      </c>
      <c r="N151" s="68">
        <f t="shared" si="6"/>
        <v>40</v>
      </c>
      <c r="O151" s="72">
        <v>1252.01</v>
      </c>
      <c r="P151" s="69">
        <v>1093.4990584206521</v>
      </c>
      <c r="Q151" s="70">
        <v>1410.5209415793479</v>
      </c>
      <c r="R151" s="69">
        <v>498.01760000000002</v>
      </c>
      <c r="S151" s="69">
        <v>413.95384220425484</v>
      </c>
      <c r="T151" s="69">
        <v>582.08135779574513</v>
      </c>
      <c r="U151" s="72">
        <v>1491.43</v>
      </c>
      <c r="V151" s="69">
        <v>1356.0058496082374</v>
      </c>
      <c r="W151" s="70">
        <v>1626.8541503917627</v>
      </c>
      <c r="X151" s="69">
        <v>1629.88</v>
      </c>
      <c r="Y151" s="69">
        <v>1429.0161321337978</v>
      </c>
      <c r="Z151" s="69">
        <v>1830.7438678662024</v>
      </c>
      <c r="AA151" s="72">
        <v>1027.1500000000001</v>
      </c>
      <c r="AB151" s="69">
        <v>898.01116808036443</v>
      </c>
      <c r="AC151" s="70">
        <v>1156.2888319196359</v>
      </c>
      <c r="AD151" s="69">
        <v>755.14710000000002</v>
      </c>
      <c r="AE151" s="69">
        <v>661.55107170082101</v>
      </c>
      <c r="AF151" s="69">
        <v>848.74312829917903</v>
      </c>
      <c r="AG151" s="72">
        <v>274.32760000000002</v>
      </c>
      <c r="AH151" s="69">
        <v>224.43025003569201</v>
      </c>
      <c r="AI151" s="70">
        <v>324.224949964308</v>
      </c>
      <c r="AJ151" s="69">
        <v>621.62030000000004</v>
      </c>
      <c r="AK151" s="69">
        <v>502.79056740227827</v>
      </c>
      <c r="AL151" s="69">
        <v>740.45003259772182</v>
      </c>
      <c r="AM151" s="72">
        <v>971.84519999999998</v>
      </c>
      <c r="AN151" s="69">
        <v>850.33608755776731</v>
      </c>
      <c r="AO151" s="70">
        <v>1093.3543124422326</v>
      </c>
      <c r="AQ151" s="91">
        <f t="shared" si="7"/>
        <v>44836</v>
      </c>
      <c r="AR151" s="68">
        <v>2</v>
      </c>
      <c r="AS151" s="72">
        <v>98.542182850886789</v>
      </c>
      <c r="AT151" s="69">
        <v>59.913647173339164</v>
      </c>
      <c r="AU151" s="70">
        <v>137.17071852843441</v>
      </c>
      <c r="AV151" s="69">
        <v>502.99747094247653</v>
      </c>
      <c r="AW151" s="69">
        <v>408.35346680994013</v>
      </c>
      <c r="AX151" s="69">
        <v>597.64147507501286</v>
      </c>
      <c r="AY151" s="72">
        <v>476.10362717944309</v>
      </c>
      <c r="AZ151" s="69">
        <v>398.6510891098913</v>
      </c>
      <c r="BA151" s="70">
        <v>553.55616524899494</v>
      </c>
      <c r="BB151" s="69">
        <v>421.52762188279183</v>
      </c>
      <c r="BC151" s="69">
        <v>363.94189040213985</v>
      </c>
      <c r="BD151" s="69">
        <v>479.11335336344382</v>
      </c>
      <c r="BE151" s="72">
        <v>396.12058864562186</v>
      </c>
      <c r="BF151" s="69">
        <v>280.43753193755447</v>
      </c>
      <c r="BG151" s="70">
        <v>511.80364535368926</v>
      </c>
      <c r="BH151" s="69">
        <v>125.55408298153402</v>
      </c>
      <c r="BI151" s="69">
        <v>73.629936423690822</v>
      </c>
      <c r="BJ151" s="69">
        <v>177.47822953937722</v>
      </c>
      <c r="BK151" s="72">
        <v>194.73625603465982</v>
      </c>
      <c r="BL151" s="69">
        <v>158.2855236300922</v>
      </c>
      <c r="BM151" s="70">
        <v>231.18698843922743</v>
      </c>
      <c r="BN151" s="69">
        <v>390.6124403656608</v>
      </c>
      <c r="BO151" s="69">
        <v>322.47400626827493</v>
      </c>
      <c r="BP151" s="70">
        <v>458.75087446304667</v>
      </c>
    </row>
    <row r="152" spans="1:68" x14ac:dyDescent="0.2">
      <c r="A152" s="91">
        <f t="shared" si="4"/>
        <v>44843</v>
      </c>
      <c r="B152" s="71">
        <v>41</v>
      </c>
      <c r="C152" s="69">
        <v>9354.09</v>
      </c>
      <c r="D152" s="69">
        <v>8718.3506211777894</v>
      </c>
      <c r="E152" s="69">
        <v>9989.8293788222109</v>
      </c>
      <c r="F152" s="72">
        <v>8221.92</v>
      </c>
      <c r="G152" s="69">
        <v>7555.1209685513659</v>
      </c>
      <c r="H152" s="70">
        <v>8888.7190314486343</v>
      </c>
      <c r="I152" s="69">
        <v>1132.17</v>
      </c>
      <c r="J152" s="69">
        <v>967.41341011928012</v>
      </c>
      <c r="K152" s="70">
        <v>1296.92658988072</v>
      </c>
      <c r="M152" s="91">
        <f t="shared" si="5"/>
        <v>44843</v>
      </c>
      <c r="N152" s="68">
        <f t="shared" si="6"/>
        <v>41</v>
      </c>
      <c r="O152" s="72">
        <v>1219.25</v>
      </c>
      <c r="P152" s="69">
        <v>1060.7390584206521</v>
      </c>
      <c r="Q152" s="70">
        <v>1377.7609415793479</v>
      </c>
      <c r="R152" s="69">
        <v>484.98599999999999</v>
      </c>
      <c r="S152" s="69">
        <v>400.92224220425481</v>
      </c>
      <c r="T152" s="69">
        <v>569.04975779574511</v>
      </c>
      <c r="U152" s="72">
        <v>1452.4</v>
      </c>
      <c r="V152" s="69">
        <v>1316.9758496082372</v>
      </c>
      <c r="W152" s="70">
        <v>1587.8241503917629</v>
      </c>
      <c r="X152" s="69">
        <v>1550.73</v>
      </c>
      <c r="Y152" s="69">
        <v>1349.8661321337977</v>
      </c>
      <c r="Z152" s="69">
        <v>1751.5938678662023</v>
      </c>
      <c r="AA152" s="72">
        <v>1000.27</v>
      </c>
      <c r="AB152" s="69">
        <v>871.13116808036432</v>
      </c>
      <c r="AC152" s="70">
        <v>1129.4088319196358</v>
      </c>
      <c r="AD152" s="69">
        <v>735.38720000000001</v>
      </c>
      <c r="AE152" s="69">
        <v>641.791171700821</v>
      </c>
      <c r="AF152" s="69">
        <v>828.98322829917902</v>
      </c>
      <c r="AG152" s="72">
        <v>259.87869999999998</v>
      </c>
      <c r="AH152" s="69">
        <v>209.98135003569197</v>
      </c>
      <c r="AI152" s="70">
        <v>309.77604996430796</v>
      </c>
      <c r="AJ152" s="69">
        <v>605.35440000000006</v>
      </c>
      <c r="AK152" s="69">
        <v>486.52466740227828</v>
      </c>
      <c r="AL152" s="69">
        <v>724.18413259772183</v>
      </c>
      <c r="AM152" s="72">
        <v>913.66809999999998</v>
      </c>
      <c r="AN152" s="69">
        <v>792.15898755776732</v>
      </c>
      <c r="AO152" s="70">
        <v>1035.1772124422325</v>
      </c>
      <c r="AQ152" s="91">
        <f t="shared" si="7"/>
        <v>44843</v>
      </c>
      <c r="AR152" s="68">
        <v>2</v>
      </c>
      <c r="AS152" s="72">
        <v>111.4185686980899</v>
      </c>
      <c r="AT152" s="69">
        <v>67.742489768438659</v>
      </c>
      <c r="AU152" s="70">
        <v>155.09464762774115</v>
      </c>
      <c r="AV152" s="69">
        <v>491.49569462924569</v>
      </c>
      <c r="AW152" s="69">
        <v>399.01586472780684</v>
      </c>
      <c r="AX152" s="69">
        <v>583.97552453068454</v>
      </c>
      <c r="AY152" s="72">
        <v>452.68298751275819</v>
      </c>
      <c r="AZ152" s="69">
        <v>379.04051910418269</v>
      </c>
      <c r="BA152" s="70">
        <v>526.32545592133374</v>
      </c>
      <c r="BB152" s="69">
        <v>404.03218457719919</v>
      </c>
      <c r="BC152" s="69">
        <v>348.83653977773884</v>
      </c>
      <c r="BD152" s="69">
        <v>459.22782937665954</v>
      </c>
      <c r="BE152" s="72">
        <v>393.23288703959918</v>
      </c>
      <c r="BF152" s="69">
        <v>278.39315470855462</v>
      </c>
      <c r="BG152" s="70">
        <v>508.07261937064374</v>
      </c>
      <c r="BH152" s="69">
        <v>107.14051111509745</v>
      </c>
      <c r="BI152" s="69">
        <v>62.831481338337753</v>
      </c>
      <c r="BJ152" s="69">
        <v>151.44954089185717</v>
      </c>
      <c r="BK152" s="72">
        <v>199.73560712064102</v>
      </c>
      <c r="BL152" s="69">
        <v>162.34909617979943</v>
      </c>
      <c r="BM152" s="70">
        <v>237.12211806148261</v>
      </c>
      <c r="BN152" s="69">
        <v>379.47200135603276</v>
      </c>
      <c r="BO152" s="69">
        <v>313.27690543948643</v>
      </c>
      <c r="BP152" s="70">
        <v>445.6670972725791</v>
      </c>
    </row>
    <row r="153" spans="1:68" x14ac:dyDescent="0.2">
      <c r="A153" s="91">
        <f t="shared" si="4"/>
        <v>44850</v>
      </c>
      <c r="B153" s="71">
        <v>42</v>
      </c>
      <c r="C153" s="69">
        <v>9041.81</v>
      </c>
      <c r="D153" s="69">
        <v>8406.0706211777888</v>
      </c>
      <c r="E153" s="69">
        <v>9677.5493788222102</v>
      </c>
      <c r="F153" s="72">
        <v>7954.57</v>
      </c>
      <c r="G153" s="69">
        <v>7287.7709685513655</v>
      </c>
      <c r="H153" s="70">
        <v>8621.3690314486339</v>
      </c>
      <c r="I153" s="69">
        <v>1087.24</v>
      </c>
      <c r="J153" s="69">
        <v>922.48341011928005</v>
      </c>
      <c r="K153" s="70">
        <v>1251.99658988072</v>
      </c>
      <c r="M153" s="91">
        <f t="shared" si="5"/>
        <v>44850</v>
      </c>
      <c r="N153" s="68">
        <f t="shared" si="6"/>
        <v>42</v>
      </c>
      <c r="O153" s="72">
        <v>1175.96</v>
      </c>
      <c r="P153" s="69">
        <v>1017.4490584206521</v>
      </c>
      <c r="Q153" s="70">
        <v>1334.4709415793479</v>
      </c>
      <c r="R153" s="69">
        <v>467.76589999999999</v>
      </c>
      <c r="S153" s="69">
        <v>383.70214220425481</v>
      </c>
      <c r="T153" s="69">
        <v>551.82965779574511</v>
      </c>
      <c r="U153" s="72">
        <v>1400.83</v>
      </c>
      <c r="V153" s="69">
        <v>1265.4058496082371</v>
      </c>
      <c r="W153" s="70">
        <v>1536.2541503917628</v>
      </c>
      <c r="X153" s="69">
        <v>1488.68</v>
      </c>
      <c r="Y153" s="69">
        <v>1287.8161321337977</v>
      </c>
      <c r="Z153" s="69">
        <v>1689.5438678662024</v>
      </c>
      <c r="AA153" s="72">
        <v>964.75329999999997</v>
      </c>
      <c r="AB153" s="69">
        <v>835.6144680803643</v>
      </c>
      <c r="AC153" s="70">
        <v>1093.8921319196356</v>
      </c>
      <c r="AD153" s="69">
        <v>709.27620000000002</v>
      </c>
      <c r="AE153" s="69">
        <v>615.68017170082101</v>
      </c>
      <c r="AF153" s="69">
        <v>802.87222829917903</v>
      </c>
      <c r="AG153" s="72">
        <v>253.1951</v>
      </c>
      <c r="AH153" s="69">
        <v>203.29775003569199</v>
      </c>
      <c r="AI153" s="70">
        <v>303.092449964308</v>
      </c>
      <c r="AJ153" s="69">
        <v>583.86040000000003</v>
      </c>
      <c r="AK153" s="69">
        <v>465.03066740227825</v>
      </c>
      <c r="AL153" s="69">
        <v>702.6901325977218</v>
      </c>
      <c r="AM153" s="72">
        <v>910.2509</v>
      </c>
      <c r="AN153" s="69">
        <v>788.74178755776734</v>
      </c>
      <c r="AO153" s="70">
        <v>1031.7600124422327</v>
      </c>
      <c r="AQ153" s="91">
        <f t="shared" si="7"/>
        <v>44850</v>
      </c>
      <c r="AR153" s="68">
        <v>2</v>
      </c>
      <c r="AS153" s="72">
        <v>102.69598204926974</v>
      </c>
      <c r="AT153" s="69">
        <v>62.439157085956005</v>
      </c>
      <c r="AU153" s="70">
        <v>142.95280701258349</v>
      </c>
      <c r="AV153" s="69">
        <v>471.00222134651341</v>
      </c>
      <c r="AW153" s="69">
        <v>382.37844337795343</v>
      </c>
      <c r="AX153" s="69">
        <v>559.62599931507339</v>
      </c>
      <c r="AY153" s="72">
        <v>406.25571049857706</v>
      </c>
      <c r="AZ153" s="69">
        <v>340.16603151466853</v>
      </c>
      <c r="BA153" s="70">
        <v>472.34538948248559</v>
      </c>
      <c r="BB153" s="69">
        <v>399.27412415531171</v>
      </c>
      <c r="BC153" s="69">
        <v>344.72848750620625</v>
      </c>
      <c r="BD153" s="69">
        <v>453.81976080441717</v>
      </c>
      <c r="BE153" s="72">
        <v>404.80740997311091</v>
      </c>
      <c r="BF153" s="69">
        <v>286.58745396456362</v>
      </c>
      <c r="BG153" s="70">
        <v>523.02736598165825</v>
      </c>
      <c r="BH153" s="69">
        <v>109.37031237379269</v>
      </c>
      <c r="BI153" s="69">
        <v>64.139125988486981</v>
      </c>
      <c r="BJ153" s="69">
        <v>154.60149875909838</v>
      </c>
      <c r="BK153" s="72">
        <v>194.11191985119567</v>
      </c>
      <c r="BL153" s="69">
        <v>157.77805069344885</v>
      </c>
      <c r="BM153" s="70">
        <v>230.44578900894248</v>
      </c>
      <c r="BN153" s="69">
        <v>393.86677458835658</v>
      </c>
      <c r="BO153" s="69">
        <v>325.16065442916363</v>
      </c>
      <c r="BP153" s="70">
        <v>462.57289474754953</v>
      </c>
    </row>
    <row r="154" spans="1:68" x14ac:dyDescent="0.2">
      <c r="A154" s="91">
        <f t="shared" si="4"/>
        <v>44857</v>
      </c>
      <c r="B154" s="71">
        <v>43</v>
      </c>
      <c r="C154" s="69">
        <v>9025.26</v>
      </c>
      <c r="D154" s="69">
        <v>8389.5206211777895</v>
      </c>
      <c r="E154" s="69">
        <v>9660.9993788222109</v>
      </c>
      <c r="F154" s="72">
        <v>7914.22</v>
      </c>
      <c r="G154" s="69">
        <v>7247.4209685513661</v>
      </c>
      <c r="H154" s="70">
        <v>8581.0190314486354</v>
      </c>
      <c r="I154" s="69">
        <v>1111.04</v>
      </c>
      <c r="J154" s="69">
        <v>946.28341011928001</v>
      </c>
      <c r="K154" s="70">
        <v>1275.7965898807199</v>
      </c>
      <c r="M154" s="91">
        <f t="shared" si="5"/>
        <v>44857</v>
      </c>
      <c r="N154" s="68">
        <f t="shared" si="6"/>
        <v>43</v>
      </c>
      <c r="O154" s="72">
        <v>1173.24</v>
      </c>
      <c r="P154" s="69">
        <v>1014.7290584206521</v>
      </c>
      <c r="Q154" s="70">
        <v>1331.7509415793479</v>
      </c>
      <c r="R154" s="69">
        <v>466.68549999999999</v>
      </c>
      <c r="S154" s="69">
        <v>382.62174220425482</v>
      </c>
      <c r="T154" s="69">
        <v>550.74925779574517</v>
      </c>
      <c r="U154" s="72">
        <v>1397.6</v>
      </c>
      <c r="V154" s="69">
        <v>1262.1758496082371</v>
      </c>
      <c r="W154" s="70">
        <v>1533.0241503917628</v>
      </c>
      <c r="X154" s="69">
        <v>1469.09</v>
      </c>
      <c r="Y154" s="69">
        <v>1268.2261321337976</v>
      </c>
      <c r="Z154" s="69">
        <v>1669.9538678662022</v>
      </c>
      <c r="AA154" s="72">
        <v>962.52499999999998</v>
      </c>
      <c r="AB154" s="69">
        <v>833.38616808036431</v>
      </c>
      <c r="AC154" s="70">
        <v>1091.6638319196356</v>
      </c>
      <c r="AD154" s="69">
        <v>707.63800000000003</v>
      </c>
      <c r="AE154" s="69">
        <v>614.04197170082102</v>
      </c>
      <c r="AF154" s="69">
        <v>801.23402829917904</v>
      </c>
      <c r="AG154" s="72">
        <v>265.4101</v>
      </c>
      <c r="AH154" s="69">
        <v>215.51275003569199</v>
      </c>
      <c r="AI154" s="70">
        <v>315.30744996430798</v>
      </c>
      <c r="AJ154" s="69">
        <v>582.51189999999997</v>
      </c>
      <c r="AK154" s="69">
        <v>463.6821674022782</v>
      </c>
      <c r="AL154" s="69">
        <v>701.34163259772174</v>
      </c>
      <c r="AM154" s="72">
        <v>889.5172</v>
      </c>
      <c r="AN154" s="69">
        <v>768.00808755776734</v>
      </c>
      <c r="AO154" s="70">
        <v>1011.0263124422327</v>
      </c>
      <c r="AQ154" s="91">
        <f t="shared" si="7"/>
        <v>44857</v>
      </c>
      <c r="AR154" s="68">
        <v>2</v>
      </c>
      <c r="AS154" s="72">
        <v>106.0112040258584</v>
      </c>
      <c r="AT154" s="69">
        <v>64.454812047721902</v>
      </c>
      <c r="AU154" s="70">
        <v>147.56759600399491</v>
      </c>
      <c r="AV154" s="69">
        <v>485.45270156573991</v>
      </c>
      <c r="AW154" s="69">
        <v>394.1099212391303</v>
      </c>
      <c r="AX154" s="69">
        <v>576.79548189234958</v>
      </c>
      <c r="AY154" s="72">
        <v>407.85922829365478</v>
      </c>
      <c r="AZ154" s="69">
        <v>341.50868903484303</v>
      </c>
      <c r="BA154" s="70">
        <v>474.20976755246653</v>
      </c>
      <c r="BB154" s="69">
        <v>413.60151168624532</v>
      </c>
      <c r="BC154" s="69">
        <v>357.09858197176396</v>
      </c>
      <c r="BD154" s="69">
        <v>470.10444140072667</v>
      </c>
      <c r="BE154" s="72">
        <v>415.5880556937592</v>
      </c>
      <c r="BF154" s="69">
        <v>294.21971990895378</v>
      </c>
      <c r="BG154" s="70">
        <v>536.95639147856468</v>
      </c>
      <c r="BH154" s="69">
        <v>121.15767325840299</v>
      </c>
      <c r="BI154" s="69">
        <v>71.051705905657855</v>
      </c>
      <c r="BJ154" s="69">
        <v>171.26364061114813</v>
      </c>
      <c r="BK154" s="72">
        <v>177.68924364099402</v>
      </c>
      <c r="BL154" s="69">
        <v>144.42937101627277</v>
      </c>
      <c r="BM154" s="70">
        <v>210.94911626571528</v>
      </c>
      <c r="BN154" s="69">
        <v>376.86509421164857</v>
      </c>
      <c r="BO154" s="69">
        <v>311.12474717736859</v>
      </c>
      <c r="BP154" s="70">
        <v>442.60544124592855</v>
      </c>
    </row>
    <row r="155" spans="1:68" x14ac:dyDescent="0.2">
      <c r="A155" s="91">
        <f t="shared" si="4"/>
        <v>44864</v>
      </c>
      <c r="B155" s="71">
        <v>44</v>
      </c>
      <c r="C155" s="69">
        <v>9316.39</v>
      </c>
      <c r="D155" s="69">
        <v>8680.6506211777887</v>
      </c>
      <c r="E155" s="69">
        <v>9952.1293788222101</v>
      </c>
      <c r="F155" s="72">
        <v>8069.88</v>
      </c>
      <c r="G155" s="69">
        <v>7403.0809685513659</v>
      </c>
      <c r="H155" s="70">
        <v>8736.6790314486352</v>
      </c>
      <c r="I155" s="69">
        <v>1246.51</v>
      </c>
      <c r="J155" s="69">
        <v>1081.75341011928</v>
      </c>
      <c r="K155" s="70">
        <v>1411.2665898807199</v>
      </c>
      <c r="M155" s="91">
        <f t="shared" si="5"/>
        <v>44864</v>
      </c>
      <c r="N155" s="68">
        <f t="shared" si="6"/>
        <v>44</v>
      </c>
      <c r="O155" s="72">
        <v>1203.48</v>
      </c>
      <c r="P155" s="69">
        <v>1044.9690584206521</v>
      </c>
      <c r="Q155" s="70">
        <v>1361.9909415793479</v>
      </c>
      <c r="R155" s="69">
        <v>478.71570000000003</v>
      </c>
      <c r="S155" s="69">
        <v>394.65194220425485</v>
      </c>
      <c r="T155" s="69">
        <v>562.7794577957452</v>
      </c>
      <c r="U155" s="72">
        <v>1433.63</v>
      </c>
      <c r="V155" s="69">
        <v>1298.2058496082373</v>
      </c>
      <c r="W155" s="70">
        <v>1569.054150391763</v>
      </c>
      <c r="X155" s="69">
        <v>1500.59</v>
      </c>
      <c r="Y155" s="69">
        <v>1299.7261321337976</v>
      </c>
      <c r="Z155" s="69">
        <v>1701.4538678662022</v>
      </c>
      <c r="AA155" s="72">
        <v>987.33699999999999</v>
      </c>
      <c r="AB155" s="69">
        <v>858.19816808036433</v>
      </c>
      <c r="AC155" s="70">
        <v>1116.4758319196358</v>
      </c>
      <c r="AD155" s="69">
        <v>725.87950000000001</v>
      </c>
      <c r="AE155" s="69">
        <v>632.283471700821</v>
      </c>
      <c r="AF155" s="69">
        <v>819.47552829917902</v>
      </c>
      <c r="AG155" s="72">
        <v>251.2346</v>
      </c>
      <c r="AH155" s="69">
        <v>201.33725003569199</v>
      </c>
      <c r="AI155" s="70">
        <v>301.13194996430798</v>
      </c>
      <c r="AJ155" s="69">
        <v>597.52790000000005</v>
      </c>
      <c r="AK155" s="69">
        <v>478.69816740227827</v>
      </c>
      <c r="AL155" s="69">
        <v>716.35763259772182</v>
      </c>
      <c r="AM155" s="72">
        <v>891.49019999999996</v>
      </c>
      <c r="AN155" s="69">
        <v>769.9810875577673</v>
      </c>
      <c r="AO155" s="70">
        <v>1012.9993124422326</v>
      </c>
      <c r="AQ155" s="91">
        <f t="shared" si="7"/>
        <v>44864</v>
      </c>
      <c r="AR155" s="68">
        <v>2</v>
      </c>
      <c r="AS155" s="72">
        <v>96.66915173364842</v>
      </c>
      <c r="AT155" s="69">
        <v>58.774844254058237</v>
      </c>
      <c r="AU155" s="70">
        <v>134.56345921323862</v>
      </c>
      <c r="AV155" s="69">
        <v>466.41235601892549</v>
      </c>
      <c r="AW155" s="69">
        <v>378.65220711040445</v>
      </c>
      <c r="AX155" s="69">
        <v>554.17250492744654</v>
      </c>
      <c r="AY155" s="72">
        <v>449.40924006665841</v>
      </c>
      <c r="AZ155" s="69">
        <v>376.29934489261444</v>
      </c>
      <c r="BA155" s="70">
        <v>522.51913524070244</v>
      </c>
      <c r="BB155" s="69">
        <v>434.35104942234534</v>
      </c>
      <c r="BC155" s="69">
        <v>375.01348385865992</v>
      </c>
      <c r="BD155" s="69">
        <v>493.68861498603076</v>
      </c>
      <c r="BE155" s="72">
        <v>398.40540034412351</v>
      </c>
      <c r="BF155" s="69">
        <v>282.05508722762568</v>
      </c>
      <c r="BG155" s="70">
        <v>514.75571346062134</v>
      </c>
      <c r="BH155" s="69">
        <v>99.381938580411955</v>
      </c>
      <c r="BI155" s="69">
        <v>58.281544061096788</v>
      </c>
      <c r="BJ155" s="69">
        <v>140.48233309972713</v>
      </c>
      <c r="BK155" s="72">
        <v>190.11972224997237</v>
      </c>
      <c r="BL155" s="69">
        <v>154.53311263922254</v>
      </c>
      <c r="BM155" s="70">
        <v>225.7063318607222</v>
      </c>
      <c r="BN155" s="69">
        <v>386.38434958837041</v>
      </c>
      <c r="BO155" s="69">
        <v>318.9834636461751</v>
      </c>
      <c r="BP155" s="70">
        <v>453.78523553056573</v>
      </c>
    </row>
    <row r="156" spans="1:68" x14ac:dyDescent="0.2">
      <c r="A156" s="91">
        <f t="shared" si="4"/>
        <v>44871</v>
      </c>
      <c r="B156" s="71">
        <v>45</v>
      </c>
      <c r="C156" s="69">
        <v>9172.66</v>
      </c>
      <c r="D156" s="69">
        <v>8536.9206211777891</v>
      </c>
      <c r="E156" s="69">
        <v>9808.3993788222106</v>
      </c>
      <c r="F156" s="72">
        <v>7983.45</v>
      </c>
      <c r="G156" s="69">
        <v>7316.6509685513656</v>
      </c>
      <c r="H156" s="70">
        <v>8650.2490314486349</v>
      </c>
      <c r="I156" s="69">
        <v>1189.21</v>
      </c>
      <c r="J156" s="69">
        <v>1024.4534101192801</v>
      </c>
      <c r="K156" s="70">
        <v>1353.96658988072</v>
      </c>
      <c r="M156" s="91">
        <f t="shared" si="5"/>
        <v>44871</v>
      </c>
      <c r="N156" s="68">
        <f t="shared" si="6"/>
        <v>45</v>
      </c>
      <c r="O156" s="72">
        <v>1191.99</v>
      </c>
      <c r="P156" s="69">
        <v>1033.4790584206521</v>
      </c>
      <c r="Q156" s="70">
        <v>1350.5009415793479</v>
      </c>
      <c r="R156" s="69">
        <v>474.14280000000002</v>
      </c>
      <c r="S156" s="69">
        <v>390.07904220425485</v>
      </c>
      <c r="T156" s="69">
        <v>558.2065577957452</v>
      </c>
      <c r="U156" s="72">
        <v>1419.93</v>
      </c>
      <c r="V156" s="69">
        <v>1284.5058496082374</v>
      </c>
      <c r="W156" s="70">
        <v>1555.3541503917627</v>
      </c>
      <c r="X156" s="69">
        <v>1480.99</v>
      </c>
      <c r="Y156" s="69">
        <v>1280.1261321337977</v>
      </c>
      <c r="Z156" s="69">
        <v>1681.8538678662023</v>
      </c>
      <c r="AA156" s="72">
        <v>977.90539999999999</v>
      </c>
      <c r="AB156" s="69">
        <v>848.76656808036432</v>
      </c>
      <c r="AC156" s="70">
        <v>1107.0442319196356</v>
      </c>
      <c r="AD156" s="69">
        <v>718.94550000000004</v>
      </c>
      <c r="AE156" s="69">
        <v>625.34947170082103</v>
      </c>
      <c r="AF156" s="69">
        <v>812.54152829917905</v>
      </c>
      <c r="AG156" s="72">
        <v>259.55259999999998</v>
      </c>
      <c r="AH156" s="69">
        <v>209.65525003569198</v>
      </c>
      <c r="AI156" s="70">
        <v>309.44994996430796</v>
      </c>
      <c r="AJ156" s="69">
        <v>591.82000000000005</v>
      </c>
      <c r="AK156" s="69">
        <v>472.99026740227828</v>
      </c>
      <c r="AL156" s="69">
        <v>710.64973259772182</v>
      </c>
      <c r="AM156" s="72">
        <v>868.1825</v>
      </c>
      <c r="AN156" s="69">
        <v>746.67338755776734</v>
      </c>
      <c r="AO156" s="70">
        <v>989.69161244223267</v>
      </c>
      <c r="AQ156" s="91">
        <f t="shared" si="7"/>
        <v>44871</v>
      </c>
      <c r="AR156" s="68">
        <v>2</v>
      </c>
      <c r="AS156" s="72">
        <v>97.923428642517479</v>
      </c>
      <c r="AT156" s="69">
        <v>59.537444614650624</v>
      </c>
      <c r="AU156" s="70">
        <v>136.30941267038435</v>
      </c>
      <c r="AV156" s="69">
        <v>428.76374520639467</v>
      </c>
      <c r="AW156" s="69">
        <v>348.08755890835948</v>
      </c>
      <c r="AX156" s="69">
        <v>509.43993150442986</v>
      </c>
      <c r="AY156" s="72">
        <v>422.14926756036743</v>
      </c>
      <c r="AZ156" s="69">
        <v>353.47402471364683</v>
      </c>
      <c r="BA156" s="70">
        <v>490.82451040708804</v>
      </c>
      <c r="BB156" s="69">
        <v>413.57730334500934</v>
      </c>
      <c r="BC156" s="69">
        <v>357.07768078044091</v>
      </c>
      <c r="BD156" s="69">
        <v>470.07692590957777</v>
      </c>
      <c r="BE156" s="72">
        <v>408.24133285052545</v>
      </c>
      <c r="BF156" s="69">
        <v>289.018534004858</v>
      </c>
      <c r="BG156" s="70">
        <v>527.46413169619291</v>
      </c>
      <c r="BH156" s="69">
        <v>116.40235986874661</v>
      </c>
      <c r="BI156" s="69">
        <v>68.262999921427763</v>
      </c>
      <c r="BJ156" s="69">
        <v>164.54171981606547</v>
      </c>
      <c r="BK156" s="72">
        <v>206.07671486085772</v>
      </c>
      <c r="BL156" s="69">
        <v>167.50327537320237</v>
      </c>
      <c r="BM156" s="70">
        <v>244.65015434851307</v>
      </c>
      <c r="BN156" s="69">
        <v>380.36221438418596</v>
      </c>
      <c r="BO156" s="69">
        <v>314.01182970700859</v>
      </c>
      <c r="BP156" s="70">
        <v>446.71259906136333</v>
      </c>
    </row>
    <row r="157" spans="1:68" x14ac:dyDescent="0.2">
      <c r="A157" s="91">
        <f t="shared" si="4"/>
        <v>44878</v>
      </c>
      <c r="B157" s="71">
        <v>46</v>
      </c>
      <c r="C157" s="69">
        <v>8889.27</v>
      </c>
      <c r="D157" s="69">
        <v>8253.5306211777897</v>
      </c>
      <c r="E157" s="69">
        <v>9525.0093788222111</v>
      </c>
      <c r="F157" s="72">
        <v>7795.9</v>
      </c>
      <c r="G157" s="69">
        <v>7129.1009685513654</v>
      </c>
      <c r="H157" s="70">
        <v>8462.6990314486338</v>
      </c>
      <c r="I157" s="69">
        <v>1093.3699999999999</v>
      </c>
      <c r="J157" s="69">
        <v>928.61341011927993</v>
      </c>
      <c r="K157" s="70">
        <v>1258.1265898807198</v>
      </c>
      <c r="M157" s="91">
        <f t="shared" si="5"/>
        <v>44878</v>
      </c>
      <c r="N157" s="68">
        <f t="shared" si="6"/>
        <v>46</v>
      </c>
      <c r="O157" s="72">
        <v>1153.05</v>
      </c>
      <c r="P157" s="69">
        <v>994.53905842065205</v>
      </c>
      <c r="Q157" s="70">
        <v>1311.5609415793479</v>
      </c>
      <c r="R157" s="69">
        <v>458.65440000000001</v>
      </c>
      <c r="S157" s="69">
        <v>374.59064220425483</v>
      </c>
      <c r="T157" s="69">
        <v>542.71815779574513</v>
      </c>
      <c r="U157" s="72">
        <v>1373.55</v>
      </c>
      <c r="V157" s="69">
        <v>1238.1258496082373</v>
      </c>
      <c r="W157" s="70">
        <v>1508.9741503917626</v>
      </c>
      <c r="X157" s="69">
        <v>1514.99</v>
      </c>
      <c r="Y157" s="69">
        <v>1314.1261321337977</v>
      </c>
      <c r="Z157" s="69">
        <v>1715.8538678662023</v>
      </c>
      <c r="AA157" s="72">
        <v>945.96100000000001</v>
      </c>
      <c r="AB157" s="69">
        <v>816.82216808036435</v>
      </c>
      <c r="AC157" s="70">
        <v>1075.0998319196358</v>
      </c>
      <c r="AD157" s="69">
        <v>695.46029999999996</v>
      </c>
      <c r="AE157" s="69">
        <v>601.86427170082095</v>
      </c>
      <c r="AF157" s="69">
        <v>789.05632829917897</v>
      </c>
      <c r="AG157" s="72">
        <v>242.44820000000001</v>
      </c>
      <c r="AH157" s="69">
        <v>192.55085003569201</v>
      </c>
      <c r="AI157" s="70">
        <v>292.34554996430802</v>
      </c>
      <c r="AJ157" s="69">
        <v>572.48749999999995</v>
      </c>
      <c r="AK157" s="69">
        <v>453.65776740227818</v>
      </c>
      <c r="AL157" s="69">
        <v>691.31723259772173</v>
      </c>
      <c r="AM157" s="72">
        <v>839.29960000000005</v>
      </c>
      <c r="AN157" s="69">
        <v>717.79048755776739</v>
      </c>
      <c r="AO157" s="70">
        <v>960.80871244223272</v>
      </c>
      <c r="AQ157" s="91">
        <f t="shared" si="7"/>
        <v>44878</v>
      </c>
      <c r="AR157" s="68">
        <v>2</v>
      </c>
      <c r="AS157" s="72">
        <v>106.52135035373874</v>
      </c>
      <c r="AT157" s="69">
        <v>64.764981015073147</v>
      </c>
      <c r="AU157" s="70">
        <v>148.27771969240433</v>
      </c>
      <c r="AV157" s="69">
        <v>475.12226222927336</v>
      </c>
      <c r="AW157" s="69">
        <v>385.7232573682133</v>
      </c>
      <c r="AX157" s="69">
        <v>564.52126709033348</v>
      </c>
      <c r="AY157" s="72">
        <v>418.34367299462031</v>
      </c>
      <c r="AZ157" s="69">
        <v>350.28752427185549</v>
      </c>
      <c r="BA157" s="70">
        <v>486.39982171738512</v>
      </c>
      <c r="BB157" s="69">
        <v>410.71913910663335</v>
      </c>
      <c r="BC157" s="69">
        <v>354.60997607499797</v>
      </c>
      <c r="BD157" s="69">
        <v>466.82830213826873</v>
      </c>
      <c r="BE157" s="72">
        <v>374.45424755546497</v>
      </c>
      <c r="BF157" s="69">
        <v>265.09862909936697</v>
      </c>
      <c r="BG157" s="70">
        <v>483.80986601156297</v>
      </c>
      <c r="BH157" s="69">
        <v>103.14898218780142</v>
      </c>
      <c r="BI157" s="69">
        <v>60.49068911421427</v>
      </c>
      <c r="BJ157" s="69">
        <v>145.80727526138858</v>
      </c>
      <c r="BK157" s="72">
        <v>176.73104134317205</v>
      </c>
      <c r="BL157" s="69">
        <v>143.65052502455711</v>
      </c>
      <c r="BM157" s="70">
        <v>209.81155766178699</v>
      </c>
      <c r="BN157" s="69">
        <v>385.88624583509676</v>
      </c>
      <c r="BO157" s="69">
        <v>318.57224911162245</v>
      </c>
      <c r="BP157" s="70">
        <v>453.20024255857106</v>
      </c>
    </row>
    <row r="158" spans="1:68" x14ac:dyDescent="0.2">
      <c r="A158" s="91">
        <f t="shared" si="4"/>
        <v>44885</v>
      </c>
      <c r="B158" s="71">
        <v>47</v>
      </c>
      <c r="C158" s="69">
        <v>8786.84</v>
      </c>
      <c r="D158" s="69">
        <v>8151.1006211777894</v>
      </c>
      <c r="E158" s="69">
        <v>9422.5793788222109</v>
      </c>
      <c r="F158" s="72">
        <v>7710.65</v>
      </c>
      <c r="G158" s="69">
        <v>7043.8509685513654</v>
      </c>
      <c r="H158" s="70">
        <v>8377.4490314486338</v>
      </c>
      <c r="I158" s="69">
        <v>1076.2</v>
      </c>
      <c r="J158" s="69">
        <v>911.44341011928009</v>
      </c>
      <c r="K158" s="70">
        <v>1240.95658988072</v>
      </c>
      <c r="M158" s="91">
        <f t="shared" si="5"/>
        <v>44885</v>
      </c>
      <c r="N158" s="68">
        <f t="shared" si="6"/>
        <v>47</v>
      </c>
      <c r="O158" s="72">
        <v>1143.1400000000001</v>
      </c>
      <c r="P158" s="69">
        <v>984.6290584206522</v>
      </c>
      <c r="Q158" s="70">
        <v>1301.650941579348</v>
      </c>
      <c r="R158" s="69">
        <v>454.71260000000001</v>
      </c>
      <c r="S158" s="69">
        <v>370.64884220425483</v>
      </c>
      <c r="T158" s="69">
        <v>538.77635779574518</v>
      </c>
      <c r="U158" s="72">
        <v>1361.74</v>
      </c>
      <c r="V158" s="69">
        <v>1226.3158496082374</v>
      </c>
      <c r="W158" s="70">
        <v>1497.1641503917626</v>
      </c>
      <c r="X158" s="69">
        <v>1464.76</v>
      </c>
      <c r="Y158" s="69">
        <v>1263.8961321337977</v>
      </c>
      <c r="Z158" s="69">
        <v>1665.6238678662023</v>
      </c>
      <c r="AA158" s="72">
        <v>937.83119999999997</v>
      </c>
      <c r="AB158" s="69">
        <v>808.6923680803643</v>
      </c>
      <c r="AC158" s="70">
        <v>1066.9700319196356</v>
      </c>
      <c r="AD158" s="69">
        <v>689.48339999999996</v>
      </c>
      <c r="AE158" s="69">
        <v>595.88737170082095</v>
      </c>
      <c r="AF158" s="69">
        <v>783.07942829917897</v>
      </c>
      <c r="AG158" s="72">
        <v>231.94880000000001</v>
      </c>
      <c r="AH158" s="69">
        <v>182.051450035692</v>
      </c>
      <c r="AI158" s="70">
        <v>281.84614996430798</v>
      </c>
      <c r="AJ158" s="69">
        <v>567.56740000000002</v>
      </c>
      <c r="AK158" s="69">
        <v>448.73766740227825</v>
      </c>
      <c r="AL158" s="69">
        <v>686.39713259772179</v>
      </c>
      <c r="AM158" s="72">
        <v>859.45590000000004</v>
      </c>
      <c r="AN158" s="69">
        <v>737.94678755776738</v>
      </c>
      <c r="AO158" s="70">
        <v>980.96501244223271</v>
      </c>
      <c r="AQ158" s="91">
        <f t="shared" si="7"/>
        <v>44885</v>
      </c>
      <c r="AR158" s="68">
        <v>2</v>
      </c>
      <c r="AS158" s="72">
        <v>104.02478237946777</v>
      </c>
      <c r="AT158" s="69">
        <v>63.247067686716399</v>
      </c>
      <c r="AU158" s="70">
        <v>144.80249707221913</v>
      </c>
      <c r="AV158" s="69">
        <v>462.79924632220832</v>
      </c>
      <c r="AW158" s="69">
        <v>375.71894013422161</v>
      </c>
      <c r="AX158" s="69">
        <v>549.87955251019503</v>
      </c>
      <c r="AY158" s="72">
        <v>444.12275864236136</v>
      </c>
      <c r="AZ158" s="69">
        <v>371.87286826642202</v>
      </c>
      <c r="BA158" s="70">
        <v>516.37264901830076</v>
      </c>
      <c r="BB158" s="69">
        <v>433.63735598060771</v>
      </c>
      <c r="BC158" s="69">
        <v>374.39728950538495</v>
      </c>
      <c r="BD158" s="69">
        <v>492.87742245583047</v>
      </c>
      <c r="BE158" s="72">
        <v>359.15184633950832</v>
      </c>
      <c r="BF158" s="69">
        <v>254.26514113451833</v>
      </c>
      <c r="BG158" s="70">
        <v>464.03855154449832</v>
      </c>
      <c r="BH158" s="69">
        <v>103.26294400292397</v>
      </c>
      <c r="BI158" s="69">
        <v>60.557520881074737</v>
      </c>
      <c r="BJ158" s="69">
        <v>145.96836712477321</v>
      </c>
      <c r="BK158" s="72">
        <v>200.29874495713227</v>
      </c>
      <c r="BL158" s="69">
        <v>162.80682587605625</v>
      </c>
      <c r="BM158" s="70">
        <v>237.79066403820829</v>
      </c>
      <c r="BN158" s="69">
        <v>372.60748196420593</v>
      </c>
      <c r="BO158" s="69">
        <v>307.60983281036988</v>
      </c>
      <c r="BP158" s="70">
        <v>437.60513111804198</v>
      </c>
    </row>
    <row r="159" spans="1:68" x14ac:dyDescent="0.2">
      <c r="A159" s="91">
        <f t="shared" si="4"/>
        <v>44892</v>
      </c>
      <c r="B159" s="71">
        <v>48</v>
      </c>
      <c r="C159" s="69">
        <v>9341.52</v>
      </c>
      <c r="D159" s="69">
        <v>8705.7806211777897</v>
      </c>
      <c r="E159" s="69">
        <v>9977.2593788222111</v>
      </c>
      <c r="F159" s="72">
        <v>8006.78</v>
      </c>
      <c r="G159" s="69">
        <v>7339.9809685513655</v>
      </c>
      <c r="H159" s="70">
        <v>8673.579031448633</v>
      </c>
      <c r="I159" s="69">
        <v>1334.75</v>
      </c>
      <c r="J159" s="69">
        <v>1169.99341011928</v>
      </c>
      <c r="K159" s="70">
        <v>1499.50658988072</v>
      </c>
      <c r="M159" s="91">
        <f t="shared" si="5"/>
        <v>44892</v>
      </c>
      <c r="N159" s="68">
        <f t="shared" si="6"/>
        <v>48</v>
      </c>
      <c r="O159" s="72">
        <v>1185.08</v>
      </c>
      <c r="P159" s="69">
        <v>1026.569058420652</v>
      </c>
      <c r="Q159" s="70">
        <v>1343.5909415793478</v>
      </c>
      <c r="R159" s="69">
        <v>471.39699999999999</v>
      </c>
      <c r="S159" s="69">
        <v>387.33324220425482</v>
      </c>
      <c r="T159" s="69">
        <v>555.46075779574517</v>
      </c>
      <c r="U159" s="72">
        <v>1411.71</v>
      </c>
      <c r="V159" s="69">
        <v>1276.2858496082372</v>
      </c>
      <c r="W159" s="70">
        <v>1547.1341503917629</v>
      </c>
      <c r="X159" s="69">
        <v>1500.6</v>
      </c>
      <c r="Y159" s="69">
        <v>1299.7361321337976</v>
      </c>
      <c r="Z159" s="69">
        <v>1701.4638678662022</v>
      </c>
      <c r="AA159" s="72">
        <v>972.24239999999998</v>
      </c>
      <c r="AB159" s="69">
        <v>843.10356808036431</v>
      </c>
      <c r="AC159" s="70">
        <v>1101.3812319196356</v>
      </c>
      <c r="AD159" s="69">
        <v>714.78210000000001</v>
      </c>
      <c r="AE159" s="69">
        <v>621.186071700821</v>
      </c>
      <c r="AF159" s="69">
        <v>808.37812829917902</v>
      </c>
      <c r="AG159" s="72">
        <v>273.11410000000001</v>
      </c>
      <c r="AH159" s="69">
        <v>223.216750035692</v>
      </c>
      <c r="AI159" s="70">
        <v>323.01144996430799</v>
      </c>
      <c r="AJ159" s="69">
        <v>588.39269999999999</v>
      </c>
      <c r="AK159" s="69">
        <v>469.56296740227822</v>
      </c>
      <c r="AL159" s="69">
        <v>707.22243259772176</v>
      </c>
      <c r="AM159" s="72">
        <v>889.45749999999998</v>
      </c>
      <c r="AN159" s="69">
        <v>767.94838755776732</v>
      </c>
      <c r="AO159" s="70">
        <v>1010.9666124422326</v>
      </c>
      <c r="AQ159" s="91">
        <f t="shared" si="7"/>
        <v>44892</v>
      </c>
      <c r="AR159" s="68">
        <v>2</v>
      </c>
      <c r="AS159" s="72">
        <v>107.43775564677458</v>
      </c>
      <c r="AT159" s="69">
        <v>65.322155433238947</v>
      </c>
      <c r="AU159" s="70">
        <v>149.55335586031021</v>
      </c>
      <c r="AV159" s="69">
        <v>464.15107581882609</v>
      </c>
      <c r="AW159" s="69">
        <v>376.81640939275576</v>
      </c>
      <c r="AX159" s="69">
        <v>551.48574224489641</v>
      </c>
      <c r="AY159" s="72">
        <v>481.60954589512136</v>
      </c>
      <c r="AZ159" s="69">
        <v>403.261304968903</v>
      </c>
      <c r="BA159" s="70">
        <v>559.95778682133971</v>
      </c>
      <c r="BB159" s="69">
        <v>421.93979663821989</v>
      </c>
      <c r="BC159" s="69">
        <v>364.29775713987942</v>
      </c>
      <c r="BD159" s="69">
        <v>479.58183613656036</v>
      </c>
      <c r="BE159" s="72">
        <v>430.25822025825431</v>
      </c>
      <c r="BF159" s="69">
        <v>304.60560961403371</v>
      </c>
      <c r="BG159" s="70">
        <v>555.91083090247491</v>
      </c>
      <c r="BH159" s="69">
        <v>118.12807406994725</v>
      </c>
      <c r="BI159" s="69">
        <v>69.275027757579863</v>
      </c>
      <c r="BJ159" s="69">
        <v>166.98112038231463</v>
      </c>
      <c r="BK159" s="72">
        <v>200.95256873931066</v>
      </c>
      <c r="BL159" s="69">
        <v>163.3382669226865</v>
      </c>
      <c r="BM159" s="70">
        <v>238.56687055593483</v>
      </c>
      <c r="BN159" s="69">
        <v>425.34632235559053</v>
      </c>
      <c r="BO159" s="69">
        <v>351.14890988388134</v>
      </c>
      <c r="BP159" s="70">
        <v>499.54373482729972</v>
      </c>
    </row>
    <row r="160" spans="1:68" x14ac:dyDescent="0.2">
      <c r="A160" s="91">
        <f>A159+7</f>
        <v>44899</v>
      </c>
      <c r="B160" s="71">
        <v>49</v>
      </c>
      <c r="C160" s="69">
        <v>9487.57</v>
      </c>
      <c r="D160" s="69">
        <v>8851.830621177789</v>
      </c>
      <c r="E160" s="69">
        <v>10123.30937882221</v>
      </c>
      <c r="F160" s="72">
        <v>8132.54</v>
      </c>
      <c r="G160" s="69">
        <v>7465.7409685513658</v>
      </c>
      <c r="H160" s="70">
        <v>8799.3390314486351</v>
      </c>
      <c r="I160" s="69">
        <v>1355.03</v>
      </c>
      <c r="J160" s="69">
        <v>1190.27341011928</v>
      </c>
      <c r="K160" s="70">
        <v>1519.7865898807199</v>
      </c>
      <c r="M160" s="91">
        <f t="shared" si="5"/>
        <v>44899</v>
      </c>
      <c r="N160" s="68">
        <f t="shared" si="6"/>
        <v>49</v>
      </c>
      <c r="O160" s="72">
        <v>1216.26</v>
      </c>
      <c r="P160" s="69">
        <v>1057.7490584206521</v>
      </c>
      <c r="Q160" s="70">
        <v>1374.7709415793479</v>
      </c>
      <c r="R160" s="69">
        <v>483.79989999999998</v>
      </c>
      <c r="S160" s="69">
        <v>399.7361422042548</v>
      </c>
      <c r="T160" s="69">
        <v>567.86365779574521</v>
      </c>
      <c r="U160" s="72">
        <v>1448.85</v>
      </c>
      <c r="V160" s="69">
        <v>1313.4258496082371</v>
      </c>
      <c r="W160" s="70">
        <v>1584.2741503917628</v>
      </c>
      <c r="X160" s="69">
        <v>1485.26</v>
      </c>
      <c r="Y160" s="69">
        <v>1284.3961321337977</v>
      </c>
      <c r="Z160" s="69">
        <v>1686.1238678662023</v>
      </c>
      <c r="AA160" s="72">
        <v>997.82280000000003</v>
      </c>
      <c r="AB160" s="69">
        <v>868.68396808036437</v>
      </c>
      <c r="AC160" s="70">
        <v>1126.9616319196357</v>
      </c>
      <c r="AD160" s="69">
        <v>733.58860000000004</v>
      </c>
      <c r="AE160" s="69">
        <v>639.99257170082103</v>
      </c>
      <c r="AF160" s="69">
        <v>827.18462829917905</v>
      </c>
      <c r="AG160" s="72">
        <v>277.90370000000001</v>
      </c>
      <c r="AH160" s="69">
        <v>228.00635003569201</v>
      </c>
      <c r="AI160" s="70">
        <v>327.80104996430799</v>
      </c>
      <c r="AJ160" s="69">
        <v>603.87379999999996</v>
      </c>
      <c r="AK160" s="69">
        <v>485.04406740227819</v>
      </c>
      <c r="AL160" s="69">
        <v>722.70353259772173</v>
      </c>
      <c r="AM160" s="72">
        <v>885.17560000000003</v>
      </c>
      <c r="AN160" s="69">
        <v>763.66648755776737</v>
      </c>
      <c r="AO160" s="70">
        <v>1006.6847124422327</v>
      </c>
      <c r="AQ160" s="91">
        <f t="shared" si="7"/>
        <v>44899</v>
      </c>
      <c r="AR160" s="68">
        <v>2</v>
      </c>
      <c r="AS160" s="72">
        <v>97.147413364963384</v>
      </c>
      <c r="AT160" s="69">
        <v>59.065627325897736</v>
      </c>
      <c r="AU160" s="70">
        <v>135.22919940402903</v>
      </c>
      <c r="AV160" s="69">
        <v>445.21094872556745</v>
      </c>
      <c r="AW160" s="69">
        <v>361.44005661336467</v>
      </c>
      <c r="AX160" s="69">
        <v>528.98184083777028</v>
      </c>
      <c r="AY160" s="72">
        <v>461.7625012119712</v>
      </c>
      <c r="AZ160" s="69">
        <v>386.64297751480774</v>
      </c>
      <c r="BA160" s="70">
        <v>536.88202490913466</v>
      </c>
      <c r="BB160" s="69">
        <v>402.63761182982995</v>
      </c>
      <c r="BC160" s="69">
        <v>347.63248240253324</v>
      </c>
      <c r="BD160" s="69">
        <v>457.64274125712666</v>
      </c>
      <c r="BE160" s="72">
        <v>414.9885138653093</v>
      </c>
      <c r="BF160" s="69">
        <v>293.79526827608436</v>
      </c>
      <c r="BG160" s="70">
        <v>536.18175945453424</v>
      </c>
      <c r="BH160" s="69">
        <v>117.42379050578597</v>
      </c>
      <c r="BI160" s="69">
        <v>68.862007704213127</v>
      </c>
      <c r="BJ160" s="69">
        <v>165.98557330735883</v>
      </c>
      <c r="BK160" s="72">
        <v>189.90652302105721</v>
      </c>
      <c r="BL160" s="69">
        <v>154.35982004197572</v>
      </c>
      <c r="BM160" s="70">
        <v>225.4532260001387</v>
      </c>
      <c r="BN160" s="69">
        <v>372.57574457277252</v>
      </c>
      <c r="BO160" s="69">
        <v>307.58363168949808</v>
      </c>
      <c r="BP160" s="70">
        <v>437.56785745604697</v>
      </c>
    </row>
    <row r="161" spans="1:68" x14ac:dyDescent="0.2">
      <c r="A161" s="91">
        <f t="shared" ref="A161:A163" si="8">A160+7</f>
        <v>44906</v>
      </c>
      <c r="B161" s="71">
        <v>50</v>
      </c>
      <c r="C161" s="69">
        <v>9041.18</v>
      </c>
      <c r="D161" s="69">
        <v>8405.4406211777896</v>
      </c>
      <c r="E161" s="69">
        <v>9676.919378822211</v>
      </c>
      <c r="F161" s="72">
        <v>7733.8</v>
      </c>
      <c r="G161" s="69">
        <v>7067.000968551366</v>
      </c>
      <c r="H161" s="70">
        <v>8400.5990314486335</v>
      </c>
      <c r="I161" s="69">
        <v>1307.3800000000001</v>
      </c>
      <c r="J161" s="69">
        <v>1142.6234101192802</v>
      </c>
      <c r="K161" s="70">
        <v>1472.1365898807201</v>
      </c>
      <c r="M161" s="91">
        <f t="shared" si="5"/>
        <v>44906</v>
      </c>
      <c r="N161" s="68">
        <f t="shared" si="6"/>
        <v>50</v>
      </c>
      <c r="O161" s="72">
        <v>1145.44</v>
      </c>
      <c r="P161" s="69">
        <v>986.92905842065215</v>
      </c>
      <c r="Q161" s="70">
        <v>1303.950941579348</v>
      </c>
      <c r="R161" s="69">
        <v>455.6277</v>
      </c>
      <c r="S161" s="69">
        <v>371.56394220425483</v>
      </c>
      <c r="T161" s="69">
        <v>539.69145779574524</v>
      </c>
      <c r="U161" s="72">
        <v>1364.48</v>
      </c>
      <c r="V161" s="69">
        <v>1229.0558496082372</v>
      </c>
      <c r="W161" s="70">
        <v>1499.9041503917629</v>
      </c>
      <c r="X161" s="69">
        <v>1462.91</v>
      </c>
      <c r="Y161" s="69">
        <v>1262.0461321337978</v>
      </c>
      <c r="Z161" s="69">
        <v>1663.7738678662024</v>
      </c>
      <c r="AA161" s="72">
        <v>939.71860000000004</v>
      </c>
      <c r="AB161" s="69">
        <v>810.57976808036437</v>
      </c>
      <c r="AC161" s="70">
        <v>1068.8574319196357</v>
      </c>
      <c r="AD161" s="69">
        <v>690.87099999999998</v>
      </c>
      <c r="AE161" s="69">
        <v>597.27497170082097</v>
      </c>
      <c r="AF161" s="69">
        <v>784.46702829917899</v>
      </c>
      <c r="AG161" s="72">
        <v>242.226</v>
      </c>
      <c r="AH161" s="69">
        <v>192.32865003569199</v>
      </c>
      <c r="AI161" s="70">
        <v>292.12334996430798</v>
      </c>
      <c r="AJ161" s="69">
        <v>568.70960000000002</v>
      </c>
      <c r="AK161" s="69">
        <v>449.87986740227825</v>
      </c>
      <c r="AL161" s="69">
        <v>687.5393325977218</v>
      </c>
      <c r="AM161" s="72">
        <v>863.82190000000003</v>
      </c>
      <c r="AN161" s="69">
        <v>742.31278755776736</v>
      </c>
      <c r="AO161" s="70">
        <v>985.33101244223269</v>
      </c>
      <c r="AQ161" s="91">
        <f t="shared" si="7"/>
        <v>44906</v>
      </c>
      <c r="AR161" s="68">
        <v>2</v>
      </c>
      <c r="AS161" s="72">
        <v>134.55914331032676</v>
      </c>
      <c r="AT161" s="69">
        <v>81.811959132678666</v>
      </c>
      <c r="AU161" s="70">
        <v>187.30632748797484</v>
      </c>
      <c r="AV161" s="69">
        <v>458.49049615677416</v>
      </c>
      <c r="AW161" s="69">
        <v>372.22092439991553</v>
      </c>
      <c r="AX161" s="69">
        <v>544.76006791363284</v>
      </c>
      <c r="AY161" s="72">
        <v>487.07311305082504</v>
      </c>
      <c r="AZ161" s="69">
        <v>407.8360590197168</v>
      </c>
      <c r="BA161" s="70">
        <v>566.31016708193329</v>
      </c>
      <c r="BB161" s="69">
        <v>417.30340180411554</v>
      </c>
      <c r="BC161" s="69">
        <v>360.29474947685173</v>
      </c>
      <c r="BD161" s="69">
        <v>474.31205413137934</v>
      </c>
      <c r="BE161" s="72">
        <v>402.3641815618227</v>
      </c>
      <c r="BF161" s="69">
        <v>284.85774597850798</v>
      </c>
      <c r="BG161" s="70">
        <v>519.87061714513743</v>
      </c>
      <c r="BH161" s="69">
        <v>121.64194899533794</v>
      </c>
      <c r="BI161" s="69">
        <v>71.335704568825989</v>
      </c>
      <c r="BJ161" s="69">
        <v>171.94819342184991</v>
      </c>
      <c r="BK161" s="72">
        <v>186.4115750835609</v>
      </c>
      <c r="BL161" s="69">
        <v>151.51905645941997</v>
      </c>
      <c r="BM161" s="70">
        <v>221.30409370770184</v>
      </c>
      <c r="BN161" s="69">
        <v>387.05746054919086</v>
      </c>
      <c r="BO161" s="69">
        <v>319.53915713099002</v>
      </c>
      <c r="BP161" s="70">
        <v>454.57576396739171</v>
      </c>
    </row>
    <row r="162" spans="1:68" x14ac:dyDescent="0.2">
      <c r="A162" s="91">
        <f t="shared" si="8"/>
        <v>44913</v>
      </c>
      <c r="B162" s="71">
        <v>51</v>
      </c>
      <c r="C162" s="69">
        <v>9608.0400000000009</v>
      </c>
      <c r="D162" s="69">
        <v>8972.3006211777902</v>
      </c>
      <c r="E162" s="69">
        <v>10243.779378822212</v>
      </c>
      <c r="F162" s="72">
        <v>8059.76</v>
      </c>
      <c r="G162" s="69">
        <v>7392.960968551366</v>
      </c>
      <c r="H162" s="70">
        <v>8726.5590314486344</v>
      </c>
      <c r="I162" s="69">
        <v>1548.27</v>
      </c>
      <c r="J162" s="69">
        <v>1383.51341011928</v>
      </c>
      <c r="K162" s="70">
        <v>1713.0265898807199</v>
      </c>
      <c r="M162" s="91">
        <f t="shared" si="5"/>
        <v>44913</v>
      </c>
      <c r="N162" s="68">
        <f t="shared" si="6"/>
        <v>51</v>
      </c>
      <c r="O162" s="72">
        <v>1216.43</v>
      </c>
      <c r="P162" s="69">
        <v>1057.9190584206522</v>
      </c>
      <c r="Q162" s="70">
        <v>1374.940941579348</v>
      </c>
      <c r="R162" s="69">
        <v>483.86660000000001</v>
      </c>
      <c r="S162" s="69">
        <v>399.80284220425483</v>
      </c>
      <c r="T162" s="69">
        <v>567.93035779574518</v>
      </c>
      <c r="U162" s="72">
        <v>1449.05</v>
      </c>
      <c r="V162" s="69">
        <v>1313.6258496082373</v>
      </c>
      <c r="W162" s="70">
        <v>1584.4741503917626</v>
      </c>
      <c r="X162" s="69">
        <v>1489.99</v>
      </c>
      <c r="Y162" s="69">
        <v>1289.1261321337977</v>
      </c>
      <c r="Z162" s="69">
        <v>1690.8538678662023</v>
      </c>
      <c r="AA162" s="72">
        <v>997.9606</v>
      </c>
      <c r="AB162" s="69">
        <v>868.82176808036434</v>
      </c>
      <c r="AC162" s="70">
        <v>1127.0994319196357</v>
      </c>
      <c r="AD162" s="69">
        <v>733.68979999999999</v>
      </c>
      <c r="AE162" s="69">
        <v>640.09377170082098</v>
      </c>
      <c r="AF162" s="69">
        <v>827.285828299179</v>
      </c>
      <c r="AG162" s="72">
        <v>259.79050000000001</v>
      </c>
      <c r="AH162" s="69">
        <v>209.893150035692</v>
      </c>
      <c r="AI162" s="70">
        <v>309.68784996430799</v>
      </c>
      <c r="AJ162" s="69">
        <v>603.95719999999994</v>
      </c>
      <c r="AK162" s="69">
        <v>485.12746740227817</v>
      </c>
      <c r="AL162" s="69">
        <v>722.78693259772172</v>
      </c>
      <c r="AM162" s="72">
        <v>825.02509999999995</v>
      </c>
      <c r="AN162" s="69">
        <v>703.51598755776729</v>
      </c>
      <c r="AO162" s="70">
        <v>946.53421244223262</v>
      </c>
      <c r="AQ162" s="91">
        <f t="shared" si="7"/>
        <v>44913</v>
      </c>
      <c r="AR162" s="68">
        <v>2</v>
      </c>
      <c r="AS162" s="72">
        <v>116.95156616069268</v>
      </c>
      <c r="AT162" s="69">
        <v>71.106552225701151</v>
      </c>
      <c r="AU162" s="70">
        <v>162.79658009568419</v>
      </c>
      <c r="AV162" s="69">
        <v>440.40369232431919</v>
      </c>
      <c r="AW162" s="69">
        <v>357.53733357657529</v>
      </c>
      <c r="AX162" s="69">
        <v>523.2700510720631</v>
      </c>
      <c r="AY162" s="72">
        <v>408.81995802701539</v>
      </c>
      <c r="AZ162" s="69">
        <v>342.31312725518052</v>
      </c>
      <c r="BA162" s="70">
        <v>475.32678879885026</v>
      </c>
      <c r="BB162" s="69">
        <v>374.32708056302977</v>
      </c>
      <c r="BC162" s="69">
        <v>323.18950943315315</v>
      </c>
      <c r="BD162" s="69">
        <v>425.46465169290639</v>
      </c>
      <c r="BE162" s="72">
        <v>387.94335951732313</v>
      </c>
      <c r="BF162" s="69">
        <v>274.64838080388409</v>
      </c>
      <c r="BG162" s="70">
        <v>501.23833823076217</v>
      </c>
      <c r="BH162" s="69">
        <v>135.15118390772068</v>
      </c>
      <c r="BI162" s="69">
        <v>79.258060290843716</v>
      </c>
      <c r="BJ162" s="69">
        <v>191.04430752459763</v>
      </c>
      <c r="BK162" s="72">
        <v>200.39730589859411</v>
      </c>
      <c r="BL162" s="69">
        <v>162.88693818049526</v>
      </c>
      <c r="BM162" s="70">
        <v>237.90767361669296</v>
      </c>
      <c r="BN162" s="69">
        <v>394.27344295254909</v>
      </c>
      <c r="BO162" s="69">
        <v>325.49638356390642</v>
      </c>
      <c r="BP162" s="70">
        <v>463.05050234119176</v>
      </c>
    </row>
    <row r="163" spans="1:68" x14ac:dyDescent="0.2">
      <c r="A163" s="91">
        <f t="shared" si="8"/>
        <v>44920</v>
      </c>
      <c r="B163" s="71">
        <v>52</v>
      </c>
      <c r="C163" s="69">
        <v>9705.77</v>
      </c>
      <c r="D163" s="69">
        <v>9070.0306211777897</v>
      </c>
      <c r="E163" s="69">
        <v>10341.509378822211</v>
      </c>
      <c r="F163" s="72">
        <v>8165.31</v>
      </c>
      <c r="G163" s="69">
        <v>7498.5109685513662</v>
      </c>
      <c r="H163" s="70">
        <v>8832.1090314486355</v>
      </c>
      <c r="I163" s="69">
        <v>1540.47</v>
      </c>
      <c r="J163" s="69">
        <v>1375.7134101192801</v>
      </c>
      <c r="K163" s="70">
        <v>1705.22658988072</v>
      </c>
      <c r="M163" s="91">
        <f t="shared" si="5"/>
        <v>44920</v>
      </c>
      <c r="N163" s="68">
        <f t="shared" si="6"/>
        <v>52</v>
      </c>
      <c r="O163" s="72">
        <v>1227.94</v>
      </c>
      <c r="P163" s="69">
        <v>1069.4290584206522</v>
      </c>
      <c r="Q163" s="70">
        <v>1386.450941579348</v>
      </c>
      <c r="R163" s="69">
        <v>488.44580000000002</v>
      </c>
      <c r="S163" s="69">
        <v>404.38204220425484</v>
      </c>
      <c r="T163" s="69">
        <v>572.5095577957452</v>
      </c>
      <c r="U163" s="72">
        <v>1462.77</v>
      </c>
      <c r="V163" s="69">
        <v>1327.3458496082371</v>
      </c>
      <c r="W163" s="70">
        <v>1598.1941503917628</v>
      </c>
      <c r="X163" s="69">
        <v>1469.64</v>
      </c>
      <c r="Y163" s="69">
        <v>1268.7761321337978</v>
      </c>
      <c r="Z163" s="69">
        <v>1670.5038678662024</v>
      </c>
      <c r="AA163" s="72">
        <v>1007.4</v>
      </c>
      <c r="AB163" s="69">
        <v>878.26116808036431</v>
      </c>
      <c r="AC163" s="70">
        <v>1136.5388319196356</v>
      </c>
      <c r="AD163" s="69">
        <v>740.63319999999999</v>
      </c>
      <c r="AE163" s="69">
        <v>647.03717170082098</v>
      </c>
      <c r="AF163" s="69">
        <v>834.229228299179</v>
      </c>
      <c r="AG163" s="72">
        <v>278.25439999999998</v>
      </c>
      <c r="AH163" s="69">
        <v>228.35705003569197</v>
      </c>
      <c r="AI163" s="70">
        <v>328.15174996430795</v>
      </c>
      <c r="AJ163" s="69">
        <v>609.67280000000005</v>
      </c>
      <c r="AK163" s="69">
        <v>490.84306740227828</v>
      </c>
      <c r="AL163" s="69">
        <v>728.50253259772182</v>
      </c>
      <c r="AM163" s="72">
        <v>880.55269999999996</v>
      </c>
      <c r="AN163" s="69">
        <v>759.0435875577673</v>
      </c>
      <c r="AO163" s="70">
        <v>1002.0618124422326</v>
      </c>
      <c r="AQ163" s="91">
        <f t="shared" si="7"/>
        <v>44920</v>
      </c>
      <c r="AR163" s="68">
        <v>2</v>
      </c>
      <c r="AS163" s="72">
        <v>120.76742238147087</v>
      </c>
      <c r="AT163" s="69">
        <v>73.426592807934284</v>
      </c>
      <c r="AU163" s="70">
        <v>168.10825195500746</v>
      </c>
      <c r="AV163" s="69">
        <v>447.51995999634204</v>
      </c>
      <c r="AW163" s="69">
        <v>363.31460432343033</v>
      </c>
      <c r="AX163" s="69">
        <v>531.72531566925375</v>
      </c>
      <c r="AY163" s="72">
        <v>411.11466110261961</v>
      </c>
      <c r="AZ163" s="69">
        <v>344.23452803444547</v>
      </c>
      <c r="BA163" s="70">
        <v>477.99479417079374</v>
      </c>
      <c r="BB163" s="69">
        <v>432.36374503686699</v>
      </c>
      <c r="BC163" s="69">
        <v>373.29766909989053</v>
      </c>
      <c r="BD163" s="69">
        <v>491.42982097384345</v>
      </c>
      <c r="BE163" s="72">
        <v>316.93806618084955</v>
      </c>
      <c r="BF163" s="69">
        <v>224.37947333339426</v>
      </c>
      <c r="BG163" s="70">
        <v>409.49665902830486</v>
      </c>
      <c r="BH163" s="69">
        <v>100.21462507154999</v>
      </c>
      <c r="BI163" s="69">
        <v>58.769864726959774</v>
      </c>
      <c r="BJ163" s="69">
        <v>141.6593854161402</v>
      </c>
      <c r="BK163" s="72">
        <v>188.93851200438436</v>
      </c>
      <c r="BL163" s="69">
        <v>153.57300132740369</v>
      </c>
      <c r="BM163" s="70">
        <v>224.30402268136504</v>
      </c>
      <c r="BN163" s="69">
        <v>353.27133252860654</v>
      </c>
      <c r="BO163" s="69">
        <v>291.64668128231642</v>
      </c>
      <c r="BP163" s="70">
        <v>414.89598377489665</v>
      </c>
    </row>
  </sheetData>
  <mergeCells count="58">
    <mergeCell ref="AD2:AF2"/>
    <mergeCell ref="A1:K1"/>
    <mergeCell ref="M1:AO1"/>
    <mergeCell ref="AQ1:BP1"/>
    <mergeCell ref="A2:A3"/>
    <mergeCell ref="B2:B3"/>
    <mergeCell ref="C2:E2"/>
    <mergeCell ref="F2:H2"/>
    <mergeCell ref="I2:K2"/>
    <mergeCell ref="M2:M3"/>
    <mergeCell ref="N2:N3"/>
    <mergeCell ref="O2:Q2"/>
    <mergeCell ref="R2:T2"/>
    <mergeCell ref="U2:W2"/>
    <mergeCell ref="X2:Z2"/>
    <mergeCell ref="AA2:AC2"/>
    <mergeCell ref="AS2:AU2"/>
    <mergeCell ref="AH3:AI3"/>
    <mergeCell ref="AK3:AL3"/>
    <mergeCell ref="AN3:AO3"/>
    <mergeCell ref="AT3:AU3"/>
    <mergeCell ref="AG2:AI2"/>
    <mergeCell ref="AJ2:AL2"/>
    <mergeCell ref="AM2:AO2"/>
    <mergeCell ref="AQ2:AQ3"/>
    <mergeCell ref="AR2:AR3"/>
    <mergeCell ref="BN2:BP2"/>
    <mergeCell ref="D3:E3"/>
    <mergeCell ref="G3:H3"/>
    <mergeCell ref="J3:K3"/>
    <mergeCell ref="P3:Q3"/>
    <mergeCell ref="S3:T3"/>
    <mergeCell ref="V3:W3"/>
    <mergeCell ref="Y3:Z3"/>
    <mergeCell ref="AB3:AC3"/>
    <mergeCell ref="AE3:AF3"/>
    <mergeCell ref="AV2:AX2"/>
    <mergeCell ref="AY2:BA2"/>
    <mergeCell ref="BB2:BD2"/>
    <mergeCell ref="BE2:BG2"/>
    <mergeCell ref="BH2:BJ2"/>
    <mergeCell ref="BK2:BM2"/>
    <mergeCell ref="A111:K111"/>
    <mergeCell ref="M111:AO111"/>
    <mergeCell ref="AQ111:BP111"/>
    <mergeCell ref="BO3:BP3"/>
    <mergeCell ref="A4:K4"/>
    <mergeCell ref="M4:AO4"/>
    <mergeCell ref="AQ4:BP4"/>
    <mergeCell ref="A58:K58"/>
    <mergeCell ref="M58:AO58"/>
    <mergeCell ref="AQ58:BP58"/>
    <mergeCell ref="AW3:AX3"/>
    <mergeCell ref="AZ3:BA3"/>
    <mergeCell ref="BC3:BD3"/>
    <mergeCell ref="BF3:BG3"/>
    <mergeCell ref="BI3:BJ3"/>
    <mergeCell ref="BL3:BM3"/>
  </mergeCells>
  <phoneticPr fontId="15" type="noConversion"/>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166CE-D22F-48B0-AFA6-3F480EB76F86}">
  <dimension ref="A1:O57"/>
  <sheetViews>
    <sheetView workbookViewId="0"/>
  </sheetViews>
  <sheetFormatPr baseColWidth="10" defaultColWidth="8.83203125" defaultRowHeight="15" x14ac:dyDescent="0.2"/>
  <cols>
    <col min="1" max="1" width="13.5" customWidth="1"/>
  </cols>
  <sheetData>
    <row r="1" spans="1:15" x14ac:dyDescent="0.2">
      <c r="C1" s="89" t="s">
        <v>170</v>
      </c>
    </row>
    <row r="2" spans="1:15" ht="16" thickBot="1" x14ac:dyDescent="0.25"/>
    <row r="3" spans="1:15" x14ac:dyDescent="0.2">
      <c r="A3" s="123"/>
      <c r="B3" s="123" t="s">
        <v>48</v>
      </c>
      <c r="C3" s="120" t="s">
        <v>19</v>
      </c>
      <c r="D3" s="121"/>
      <c r="E3" s="121"/>
      <c r="F3" s="121"/>
      <c r="G3" s="121"/>
      <c r="H3" s="122"/>
      <c r="I3" s="120" t="s">
        <v>163</v>
      </c>
      <c r="J3" s="121"/>
      <c r="K3" s="121"/>
      <c r="L3" s="121"/>
      <c r="M3" s="121"/>
      <c r="N3" s="122"/>
    </row>
    <row r="4" spans="1:15" ht="16" thickBot="1" x14ac:dyDescent="0.25">
      <c r="A4" s="124"/>
      <c r="B4" s="124"/>
      <c r="C4" s="61">
        <v>2014</v>
      </c>
      <c r="D4" s="86">
        <v>2015</v>
      </c>
      <c r="E4" s="86">
        <v>2016</v>
      </c>
      <c r="F4" s="86">
        <v>2017</v>
      </c>
      <c r="G4" s="86">
        <v>2018</v>
      </c>
      <c r="H4" s="86">
        <v>2019</v>
      </c>
      <c r="I4" s="61">
        <v>2014</v>
      </c>
      <c r="J4" s="86">
        <v>2015</v>
      </c>
      <c r="K4" s="86">
        <v>2016</v>
      </c>
      <c r="L4" s="86">
        <v>2017</v>
      </c>
      <c r="M4" s="86">
        <v>2018</v>
      </c>
      <c r="N4" s="87">
        <v>2019</v>
      </c>
      <c r="O4" s="88"/>
    </row>
    <row r="5" spans="1:15" x14ac:dyDescent="0.2">
      <c r="A5" s="62"/>
      <c r="B5" s="71">
        <v>1</v>
      </c>
      <c r="C5" s="64">
        <v>11171.92</v>
      </c>
      <c r="D5" s="69">
        <v>10000.651099999999</v>
      </c>
      <c r="E5" s="69">
        <v>11576.4251</v>
      </c>
      <c r="F5" s="69">
        <v>9937.92</v>
      </c>
      <c r="G5" s="69">
        <v>10251.439999999999</v>
      </c>
      <c r="H5" s="65">
        <v>9791.76</v>
      </c>
      <c r="I5" s="66">
        <v>9702.08</v>
      </c>
      <c r="J5" s="64">
        <v>9202.7199999999993</v>
      </c>
      <c r="K5" s="64">
        <v>10623.1</v>
      </c>
      <c r="L5" s="64">
        <v>8788.1</v>
      </c>
      <c r="M5" s="64">
        <v>9007.7099999999991</v>
      </c>
      <c r="N5" s="70">
        <v>8559.66</v>
      </c>
      <c r="O5" s="10"/>
    </row>
    <row r="6" spans="1:15" x14ac:dyDescent="0.2">
      <c r="A6" s="67"/>
      <c r="B6" s="71">
        <v>2</v>
      </c>
      <c r="C6" s="69">
        <v>9951.5717999999997</v>
      </c>
      <c r="D6" s="69">
        <v>9602.6438999999991</v>
      </c>
      <c r="E6" s="69">
        <v>8995.2284</v>
      </c>
      <c r="F6" s="69">
        <v>9264.0478999999996</v>
      </c>
      <c r="G6" s="69">
        <v>9498.7302</v>
      </c>
      <c r="H6" s="70">
        <v>9595.0856999999996</v>
      </c>
      <c r="I6" s="72">
        <v>9162.26</v>
      </c>
      <c r="J6" s="69">
        <v>8861.75</v>
      </c>
      <c r="K6" s="69">
        <v>8282.52</v>
      </c>
      <c r="L6" s="69">
        <v>8464.16</v>
      </c>
      <c r="M6" s="69">
        <v>8661.66</v>
      </c>
      <c r="N6" s="70">
        <v>8672.83</v>
      </c>
    </row>
    <row r="7" spans="1:15" x14ac:dyDescent="0.2">
      <c r="A7" s="67"/>
      <c r="B7" s="71">
        <v>3</v>
      </c>
      <c r="C7" s="69">
        <v>9954.4807000000001</v>
      </c>
      <c r="D7" s="69">
        <v>9098.2616999999991</v>
      </c>
      <c r="E7" s="69">
        <v>8960.6123000000007</v>
      </c>
      <c r="F7" s="69">
        <v>8972.3868999999995</v>
      </c>
      <c r="G7" s="69">
        <v>9275.7282999999989</v>
      </c>
      <c r="H7" s="70">
        <v>9555.9844999999987</v>
      </c>
      <c r="I7" s="72">
        <v>9203.86</v>
      </c>
      <c r="J7" s="69">
        <v>8386.58</v>
      </c>
      <c r="K7" s="69">
        <v>8183.49</v>
      </c>
      <c r="L7" s="69">
        <v>8191.11</v>
      </c>
      <c r="M7" s="69">
        <v>8456.73</v>
      </c>
      <c r="N7" s="70">
        <v>8757.2099999999991</v>
      </c>
    </row>
    <row r="8" spans="1:15" x14ac:dyDescent="0.2">
      <c r="A8" s="67"/>
      <c r="B8" s="71">
        <v>4</v>
      </c>
      <c r="C8" s="69">
        <v>9602.3632999999991</v>
      </c>
      <c r="D8" s="69">
        <v>9558.8166000000001</v>
      </c>
      <c r="E8" s="69">
        <v>9039.7358999999997</v>
      </c>
      <c r="F8" s="69">
        <v>8970.9907000000003</v>
      </c>
      <c r="G8" s="69">
        <v>8653.3556000000008</v>
      </c>
      <c r="H8" s="70">
        <v>8907.3888999999999</v>
      </c>
      <c r="I8" s="72">
        <v>8850.9699999999993</v>
      </c>
      <c r="J8" s="69">
        <v>8659.17</v>
      </c>
      <c r="K8" s="69">
        <v>8078.53</v>
      </c>
      <c r="L8" s="69">
        <v>8155.8</v>
      </c>
      <c r="M8" s="69">
        <v>7819.81</v>
      </c>
      <c r="N8" s="70">
        <v>8066.1</v>
      </c>
    </row>
    <row r="9" spans="1:15" x14ac:dyDescent="0.2">
      <c r="A9" s="67"/>
      <c r="B9" s="71">
        <v>5</v>
      </c>
      <c r="C9" s="69">
        <v>9678.3595999999998</v>
      </c>
      <c r="D9" s="69">
        <v>10096.0131</v>
      </c>
      <c r="E9" s="69">
        <v>9453.7322999999997</v>
      </c>
      <c r="F9" s="69">
        <v>9134.6172000000006</v>
      </c>
      <c r="G9" s="69">
        <v>9014.49</v>
      </c>
      <c r="H9" s="70">
        <v>9065.44</v>
      </c>
      <c r="I9" s="72">
        <v>8865.7000000000007</v>
      </c>
      <c r="J9" s="69">
        <v>9118.3799999999992</v>
      </c>
      <c r="K9" s="69">
        <v>8469.59</v>
      </c>
      <c r="L9" s="69">
        <v>8221.74</v>
      </c>
      <c r="M9" s="69">
        <v>8012.76</v>
      </c>
      <c r="N9" s="70">
        <v>7996.8</v>
      </c>
    </row>
    <row r="10" spans="1:15" x14ac:dyDescent="0.2">
      <c r="A10" s="67"/>
      <c r="B10" s="71">
        <v>6</v>
      </c>
      <c r="C10" s="69">
        <v>9996.8293000000012</v>
      </c>
      <c r="D10" s="69">
        <v>10089.8084</v>
      </c>
      <c r="E10" s="69">
        <v>9249.5716999999986</v>
      </c>
      <c r="F10" s="69">
        <v>9365.830899999999</v>
      </c>
      <c r="G10" s="69">
        <v>9158.4599999999991</v>
      </c>
      <c r="H10" s="70">
        <v>9465.43</v>
      </c>
      <c r="I10" s="72">
        <v>9083.4500000000007</v>
      </c>
      <c r="J10" s="69">
        <v>9202.23</v>
      </c>
      <c r="K10" s="69">
        <v>8388.0499999999993</v>
      </c>
      <c r="L10" s="69">
        <v>8425.1299999999992</v>
      </c>
      <c r="M10" s="69">
        <v>8144.08</v>
      </c>
      <c r="N10" s="70">
        <v>8356.08</v>
      </c>
    </row>
    <row r="11" spans="1:15" x14ac:dyDescent="0.2">
      <c r="A11" s="67"/>
      <c r="B11" s="71">
        <v>7</v>
      </c>
      <c r="C11" s="69">
        <v>10152.4452</v>
      </c>
      <c r="D11" s="69">
        <v>9383.6234999999997</v>
      </c>
      <c r="E11" s="69">
        <v>9308.9017000000003</v>
      </c>
      <c r="F11" s="69">
        <v>8991.4714999999997</v>
      </c>
      <c r="G11" s="69">
        <v>8859.6795000000002</v>
      </c>
      <c r="H11" s="70">
        <v>9098.3086000000003</v>
      </c>
      <c r="I11" s="72">
        <v>9306.43</v>
      </c>
      <c r="J11" s="69">
        <v>8572.98</v>
      </c>
      <c r="K11" s="69">
        <v>8404.74</v>
      </c>
      <c r="L11" s="69">
        <v>8059.3</v>
      </c>
      <c r="M11" s="69">
        <v>7905.19</v>
      </c>
      <c r="N11" s="70">
        <v>8137.21</v>
      </c>
    </row>
    <row r="12" spans="1:15" x14ac:dyDescent="0.2">
      <c r="A12" s="67"/>
      <c r="B12" s="71">
        <v>8</v>
      </c>
      <c r="C12" s="69">
        <v>9525.6740000000009</v>
      </c>
      <c r="D12" s="69">
        <v>9396.3122000000003</v>
      </c>
      <c r="E12" s="69">
        <v>9232.1779999999999</v>
      </c>
      <c r="F12" s="69">
        <v>8870.4848000000002</v>
      </c>
      <c r="G12" s="69">
        <v>8863.7554</v>
      </c>
      <c r="H12" s="70">
        <v>9038.9097999999994</v>
      </c>
      <c r="I12" s="72">
        <v>8671.59</v>
      </c>
      <c r="J12" s="69">
        <v>8481.65</v>
      </c>
      <c r="K12" s="69">
        <v>8337.01</v>
      </c>
      <c r="L12" s="69">
        <v>8016.39</v>
      </c>
      <c r="M12" s="69">
        <v>7864.59</v>
      </c>
      <c r="N12" s="70">
        <v>8159.91</v>
      </c>
    </row>
    <row r="13" spans="1:15" x14ac:dyDescent="0.2">
      <c r="A13" s="67"/>
      <c r="B13" s="71">
        <v>9</v>
      </c>
      <c r="C13" s="69">
        <v>9583.5794999999998</v>
      </c>
      <c r="D13" s="69">
        <v>10079.67</v>
      </c>
      <c r="E13" s="69">
        <v>9446.0299999999988</v>
      </c>
      <c r="F13" s="69">
        <v>9448.3900000000012</v>
      </c>
      <c r="G13" s="69">
        <v>9180.77</v>
      </c>
      <c r="H13" s="70">
        <v>9478.7900000000009</v>
      </c>
      <c r="I13" s="72">
        <v>8655.81</v>
      </c>
      <c r="J13" s="69">
        <v>8995.58</v>
      </c>
      <c r="K13" s="69">
        <v>8405.81</v>
      </c>
      <c r="L13" s="69">
        <v>8392.69</v>
      </c>
      <c r="M13" s="69">
        <v>8103</v>
      </c>
      <c r="N13" s="70">
        <v>8351.34</v>
      </c>
    </row>
    <row r="14" spans="1:15" x14ac:dyDescent="0.2">
      <c r="A14" s="67"/>
      <c r="B14" s="71">
        <v>10</v>
      </c>
      <c r="C14" s="69">
        <v>10236.200000000001</v>
      </c>
      <c r="D14" s="69">
        <v>9571.2161999999989</v>
      </c>
      <c r="E14" s="69">
        <v>9355.9528000000009</v>
      </c>
      <c r="F14" s="69">
        <v>9304.8451999999997</v>
      </c>
      <c r="G14" s="69">
        <v>9426.59</v>
      </c>
      <c r="H14" s="70">
        <v>9670.1999999999989</v>
      </c>
      <c r="I14" s="72">
        <v>9194.11</v>
      </c>
      <c r="J14" s="69">
        <v>8708.0499999999993</v>
      </c>
      <c r="K14" s="69">
        <v>8425.1</v>
      </c>
      <c r="L14" s="69">
        <v>8318.9</v>
      </c>
      <c r="M14" s="69">
        <v>8333.42</v>
      </c>
      <c r="N14" s="70">
        <v>8422.8799999999992</v>
      </c>
    </row>
    <row r="15" spans="1:15" x14ac:dyDescent="0.2">
      <c r="A15" s="67"/>
      <c r="B15" s="71">
        <v>11</v>
      </c>
      <c r="C15" s="69">
        <v>9966.598</v>
      </c>
      <c r="D15" s="69">
        <v>9429.2246999999988</v>
      </c>
      <c r="E15" s="69">
        <v>9260.9323000000004</v>
      </c>
      <c r="F15" s="69">
        <v>9282.3788000000004</v>
      </c>
      <c r="G15" s="69">
        <v>9093.4876999999997</v>
      </c>
      <c r="H15" s="70">
        <v>9170.8857000000007</v>
      </c>
      <c r="I15" s="72">
        <v>9156.89</v>
      </c>
      <c r="J15" s="69">
        <v>8571.56</v>
      </c>
      <c r="K15" s="69">
        <v>8372.91</v>
      </c>
      <c r="L15" s="69">
        <v>8412.19</v>
      </c>
      <c r="M15" s="69">
        <v>8169.17</v>
      </c>
      <c r="N15" s="70">
        <v>8216.01</v>
      </c>
    </row>
    <row r="16" spans="1:15" x14ac:dyDescent="0.2">
      <c r="A16" s="67"/>
      <c r="B16" s="71">
        <v>12</v>
      </c>
      <c r="C16" s="69">
        <v>9683.6003000000001</v>
      </c>
      <c r="D16" s="69">
        <v>9087.3500999999997</v>
      </c>
      <c r="E16" s="69">
        <v>9356.7199999999993</v>
      </c>
      <c r="F16" s="69">
        <v>8762.5293000000001</v>
      </c>
      <c r="G16" s="69">
        <v>9320.7721999999994</v>
      </c>
      <c r="H16" s="70">
        <v>9153.1720999999998</v>
      </c>
      <c r="I16" s="72">
        <v>8889.06</v>
      </c>
      <c r="J16" s="69">
        <v>8291.89</v>
      </c>
      <c r="K16" s="69">
        <v>8333.48</v>
      </c>
      <c r="L16" s="69">
        <v>7903.86</v>
      </c>
      <c r="M16" s="69">
        <v>8380.08</v>
      </c>
      <c r="N16" s="70">
        <v>8190.5</v>
      </c>
    </row>
    <row r="17" spans="1:14" x14ac:dyDescent="0.2">
      <c r="A17" s="67"/>
      <c r="B17" s="71">
        <v>13</v>
      </c>
      <c r="C17" s="69">
        <v>9928.3112999999994</v>
      </c>
      <c r="D17" s="69">
        <v>9637.5</v>
      </c>
      <c r="E17" s="69">
        <v>9752.3570999999993</v>
      </c>
      <c r="F17" s="69">
        <v>9250.8758999999991</v>
      </c>
      <c r="G17" s="69">
        <v>9690.17</v>
      </c>
      <c r="H17" s="70">
        <v>9289.26</v>
      </c>
      <c r="I17" s="72">
        <v>9178.0499999999993</v>
      </c>
      <c r="J17" s="69">
        <v>8497.5</v>
      </c>
      <c r="K17" s="69">
        <v>8754.3799999999992</v>
      </c>
      <c r="L17" s="69">
        <v>8323.16</v>
      </c>
      <c r="M17" s="69">
        <v>8528.7800000000007</v>
      </c>
      <c r="N17" s="70">
        <v>8256.7900000000009</v>
      </c>
    </row>
    <row r="18" spans="1:14" x14ac:dyDescent="0.2">
      <c r="A18" s="67"/>
      <c r="B18" s="71">
        <v>14</v>
      </c>
      <c r="C18" s="69">
        <v>10020.508400000001</v>
      </c>
      <c r="D18" s="69">
        <v>9922.070099999999</v>
      </c>
      <c r="E18" s="69">
        <v>9716.2110999999986</v>
      </c>
      <c r="F18" s="69">
        <v>9577.4700000000012</v>
      </c>
      <c r="G18" s="69">
        <v>10124.89</v>
      </c>
      <c r="H18" s="70">
        <v>9633.16</v>
      </c>
      <c r="I18" s="72">
        <v>9091.01</v>
      </c>
      <c r="J18" s="69">
        <v>9048.65</v>
      </c>
      <c r="K18" s="69">
        <v>8812.4599999999991</v>
      </c>
      <c r="L18" s="69">
        <v>8390.36</v>
      </c>
      <c r="M18" s="69">
        <v>8961.57</v>
      </c>
      <c r="N18" s="70">
        <v>8502.8700000000008</v>
      </c>
    </row>
    <row r="19" spans="1:14" x14ac:dyDescent="0.2">
      <c r="A19" s="67"/>
      <c r="B19" s="71">
        <v>15</v>
      </c>
      <c r="C19" s="69">
        <v>9972.3973000000005</v>
      </c>
      <c r="D19" s="69">
        <v>9866.2147000000004</v>
      </c>
      <c r="E19" s="69">
        <v>9814.5143000000007</v>
      </c>
      <c r="F19" s="69">
        <v>9055.7000000000007</v>
      </c>
      <c r="G19" s="69">
        <v>9413.9575999999997</v>
      </c>
      <c r="H19" s="70">
        <v>9635.5540999999994</v>
      </c>
      <c r="I19" s="72">
        <v>9197.9500000000007</v>
      </c>
      <c r="J19" s="69">
        <v>9074.93</v>
      </c>
      <c r="K19" s="69">
        <v>8954.84</v>
      </c>
      <c r="L19" s="69">
        <v>8074.67</v>
      </c>
      <c r="M19" s="69">
        <v>8490.82</v>
      </c>
      <c r="N19" s="70">
        <v>8693.8799999999992</v>
      </c>
    </row>
    <row r="20" spans="1:14" x14ac:dyDescent="0.2">
      <c r="A20" s="67"/>
      <c r="B20" s="71">
        <v>16</v>
      </c>
      <c r="C20" s="69">
        <v>10066.9048</v>
      </c>
      <c r="D20" s="69">
        <v>9606.8651000000009</v>
      </c>
      <c r="E20" s="69">
        <v>9219.6373000000003</v>
      </c>
      <c r="F20" s="69">
        <v>9753.8837999999996</v>
      </c>
      <c r="G20" s="69">
        <v>9590.5342999999993</v>
      </c>
      <c r="H20" s="70">
        <v>9397.9600000000009</v>
      </c>
      <c r="I20" s="72">
        <v>9157.16</v>
      </c>
      <c r="J20" s="69">
        <v>8836.43</v>
      </c>
      <c r="K20" s="69">
        <v>8365.67</v>
      </c>
      <c r="L20" s="69">
        <v>8867.2099999999991</v>
      </c>
      <c r="M20" s="69">
        <v>8752.14</v>
      </c>
      <c r="N20" s="70">
        <v>8329.1</v>
      </c>
    </row>
    <row r="21" spans="1:14" x14ac:dyDescent="0.2">
      <c r="A21" s="67"/>
      <c r="B21" s="71">
        <v>17</v>
      </c>
      <c r="C21" s="69">
        <v>10030.507799999999</v>
      </c>
      <c r="D21" s="69">
        <v>10074.09</v>
      </c>
      <c r="E21" s="69">
        <v>9506.5009000000009</v>
      </c>
      <c r="F21" s="69">
        <v>9581.6757999999991</v>
      </c>
      <c r="G21" s="69">
        <v>9779.4000000000015</v>
      </c>
      <c r="H21" s="70">
        <v>9891.2100000000009</v>
      </c>
      <c r="I21" s="72">
        <v>9172.1</v>
      </c>
      <c r="J21" s="69">
        <v>9017.16</v>
      </c>
      <c r="K21" s="69">
        <v>8511.19</v>
      </c>
      <c r="L21" s="69">
        <v>8604.74</v>
      </c>
      <c r="M21" s="69">
        <v>8751.3700000000008</v>
      </c>
      <c r="N21" s="70">
        <v>8825.36</v>
      </c>
    </row>
    <row r="22" spans="1:14" x14ac:dyDescent="0.2">
      <c r="A22" s="67"/>
      <c r="B22" s="71">
        <v>18</v>
      </c>
      <c r="C22" s="69">
        <v>10690.3372</v>
      </c>
      <c r="D22" s="69">
        <v>10658.093699999999</v>
      </c>
      <c r="E22" s="69">
        <v>10532.92</v>
      </c>
      <c r="F22" s="69">
        <v>9990.6</v>
      </c>
      <c r="G22" s="69">
        <v>10123.08</v>
      </c>
      <c r="H22" s="70">
        <v>10224.67</v>
      </c>
      <c r="I22" s="72">
        <v>9708.0499999999993</v>
      </c>
      <c r="J22" s="69">
        <v>9713.83</v>
      </c>
      <c r="K22" s="69">
        <v>9469.1200000000008</v>
      </c>
      <c r="L22" s="69">
        <v>8878.41</v>
      </c>
      <c r="M22" s="69">
        <v>9054.15</v>
      </c>
      <c r="N22" s="70">
        <v>9122.92</v>
      </c>
    </row>
    <row r="23" spans="1:14" x14ac:dyDescent="0.2">
      <c r="A23" s="67"/>
      <c r="B23" s="71">
        <v>19</v>
      </c>
      <c r="C23" s="69">
        <v>10095.462300000001</v>
      </c>
      <c r="D23" s="69">
        <v>10446.947200000001</v>
      </c>
      <c r="E23" s="69">
        <v>10492.9576</v>
      </c>
      <c r="F23" s="69">
        <v>9671.1074000000008</v>
      </c>
      <c r="G23" s="69">
        <v>10420.0687</v>
      </c>
      <c r="H23" s="70">
        <v>10461.83</v>
      </c>
      <c r="I23" s="72">
        <v>9271.3700000000008</v>
      </c>
      <c r="J23" s="69">
        <v>9685.0400000000009</v>
      </c>
      <c r="K23" s="69">
        <v>9620.34</v>
      </c>
      <c r="L23" s="69">
        <v>8829.2000000000007</v>
      </c>
      <c r="M23" s="69">
        <v>9428.34</v>
      </c>
      <c r="N23" s="70">
        <v>9420.31</v>
      </c>
    </row>
    <row r="24" spans="1:14" x14ac:dyDescent="0.2">
      <c r="A24" s="67"/>
      <c r="B24" s="71">
        <v>20</v>
      </c>
      <c r="C24" s="69">
        <v>10088.566000000001</v>
      </c>
      <c r="D24" s="69">
        <v>10371.3658</v>
      </c>
      <c r="E24" s="69">
        <v>10265.5317</v>
      </c>
      <c r="F24" s="69">
        <v>10549.4094</v>
      </c>
      <c r="G24" s="69">
        <v>10525.4365</v>
      </c>
      <c r="H24" s="70">
        <v>10179.853499999999</v>
      </c>
      <c r="I24" s="72">
        <v>9357.26</v>
      </c>
      <c r="J24" s="69">
        <v>9546.01</v>
      </c>
      <c r="K24" s="69">
        <v>9415.0499999999993</v>
      </c>
      <c r="L24" s="69">
        <v>9613.43</v>
      </c>
      <c r="M24" s="69">
        <v>9650.9599999999991</v>
      </c>
      <c r="N24" s="70">
        <v>9232.31</v>
      </c>
    </row>
    <row r="25" spans="1:14" x14ac:dyDescent="0.2">
      <c r="A25" s="67"/>
      <c r="B25" s="71">
        <v>21</v>
      </c>
      <c r="C25" s="69">
        <v>9224.1131999999998</v>
      </c>
      <c r="D25" s="69">
        <v>10774.7734</v>
      </c>
      <c r="E25" s="69">
        <v>10202.899799999999</v>
      </c>
      <c r="F25" s="69">
        <v>9793.5987999999998</v>
      </c>
      <c r="G25" s="69">
        <v>10193.291800000001</v>
      </c>
      <c r="H25" s="70">
        <v>10371.5571</v>
      </c>
      <c r="I25" s="72">
        <v>8473.36</v>
      </c>
      <c r="J25" s="69">
        <v>9834.44</v>
      </c>
      <c r="K25" s="69">
        <v>9299.9599999999991</v>
      </c>
      <c r="L25" s="69">
        <v>8875.08</v>
      </c>
      <c r="M25" s="69">
        <v>9320.94</v>
      </c>
      <c r="N25" s="70">
        <v>9393.6200000000008</v>
      </c>
    </row>
    <row r="26" spans="1:14" x14ac:dyDescent="0.2">
      <c r="A26" s="67"/>
      <c r="B26" s="71">
        <v>22</v>
      </c>
      <c r="C26" s="69">
        <v>10311.053400000001</v>
      </c>
      <c r="D26" s="69">
        <v>11880.71</v>
      </c>
      <c r="E26" s="69">
        <v>10926.06</v>
      </c>
      <c r="F26" s="69">
        <v>10181.92</v>
      </c>
      <c r="G26" s="69">
        <v>10887.769999999999</v>
      </c>
      <c r="H26" s="70">
        <v>10945.75</v>
      </c>
      <c r="I26" s="72">
        <v>9444.93</v>
      </c>
      <c r="J26" s="69">
        <v>10872.3</v>
      </c>
      <c r="K26" s="69">
        <v>9867.66</v>
      </c>
      <c r="L26" s="69">
        <v>9174.9699999999993</v>
      </c>
      <c r="M26" s="69">
        <v>9822.7199999999993</v>
      </c>
      <c r="N26" s="70">
        <v>9848.7099999999991</v>
      </c>
    </row>
    <row r="27" spans="1:14" x14ac:dyDescent="0.2">
      <c r="A27" s="67"/>
      <c r="B27" s="71">
        <v>23</v>
      </c>
      <c r="C27" s="69">
        <v>11007.32</v>
      </c>
      <c r="D27" s="69">
        <v>12322.083199999999</v>
      </c>
      <c r="E27" s="69">
        <v>11349.59</v>
      </c>
      <c r="F27" s="69">
        <v>10754.006000000001</v>
      </c>
      <c r="G27" s="69">
        <v>11833.580000000002</v>
      </c>
      <c r="H27" s="70">
        <v>11813.98</v>
      </c>
      <c r="I27" s="72">
        <v>9958.25</v>
      </c>
      <c r="J27" s="69">
        <v>11502.8</v>
      </c>
      <c r="K27" s="69">
        <v>10348.6</v>
      </c>
      <c r="L27" s="69">
        <v>9781.77</v>
      </c>
      <c r="M27" s="69">
        <v>10735.2</v>
      </c>
      <c r="N27" s="70">
        <v>10675.1</v>
      </c>
    </row>
    <row r="28" spans="1:14" x14ac:dyDescent="0.2">
      <c r="A28" s="67"/>
      <c r="B28" s="71">
        <v>24</v>
      </c>
      <c r="C28" s="69">
        <v>11690.922799999998</v>
      </c>
      <c r="D28" s="69">
        <v>12403.3379</v>
      </c>
      <c r="E28" s="69">
        <v>11597.095299999999</v>
      </c>
      <c r="F28" s="69">
        <v>10654.86</v>
      </c>
      <c r="G28" s="69">
        <v>11520.915299999999</v>
      </c>
      <c r="H28" s="70">
        <v>11995</v>
      </c>
      <c r="I28" s="72">
        <v>10827.8</v>
      </c>
      <c r="J28" s="69">
        <v>11527.2</v>
      </c>
      <c r="K28" s="69">
        <v>10671.8</v>
      </c>
      <c r="L28" s="69">
        <v>9625.34</v>
      </c>
      <c r="M28" s="69">
        <v>10562.3</v>
      </c>
      <c r="N28" s="70">
        <v>10987.8</v>
      </c>
    </row>
    <row r="29" spans="1:14" x14ac:dyDescent="0.2">
      <c r="A29" s="67"/>
      <c r="B29" s="71">
        <v>25</v>
      </c>
      <c r="C29" s="69">
        <v>11593.959199999999</v>
      </c>
      <c r="D29" s="69">
        <v>11968.350399999999</v>
      </c>
      <c r="E29" s="69">
        <v>10898.2102</v>
      </c>
      <c r="F29" s="69">
        <v>10445.810899999999</v>
      </c>
      <c r="G29" s="69">
        <v>11599.642599999999</v>
      </c>
      <c r="H29" s="70">
        <v>12394.92</v>
      </c>
      <c r="I29" s="72">
        <v>10743.9</v>
      </c>
      <c r="J29" s="69">
        <v>11032.8</v>
      </c>
      <c r="K29" s="69">
        <v>9995.0499999999993</v>
      </c>
      <c r="L29" s="69">
        <v>9573.2999999999993</v>
      </c>
      <c r="M29" s="69">
        <v>10623</v>
      </c>
      <c r="N29" s="70">
        <v>11288.1</v>
      </c>
    </row>
    <row r="30" spans="1:14" x14ac:dyDescent="0.2">
      <c r="A30" s="67"/>
      <c r="B30" s="71">
        <v>26</v>
      </c>
      <c r="C30" s="69">
        <v>11657.838099999999</v>
      </c>
      <c r="D30" s="69">
        <v>11885.730000000001</v>
      </c>
      <c r="E30" s="69">
        <v>11487.9</v>
      </c>
      <c r="F30" s="69">
        <v>11218.099999999999</v>
      </c>
      <c r="G30" s="69">
        <v>11253.669999999998</v>
      </c>
      <c r="H30" s="70">
        <v>11834.130000000001</v>
      </c>
      <c r="I30" s="72">
        <v>10743.4</v>
      </c>
      <c r="J30" s="69">
        <v>10798.2</v>
      </c>
      <c r="K30" s="69">
        <v>10365.299999999999</v>
      </c>
      <c r="L30" s="69">
        <v>10135.299999999999</v>
      </c>
      <c r="M30" s="69">
        <v>10208.799999999999</v>
      </c>
      <c r="N30" s="70">
        <v>10728</v>
      </c>
    </row>
    <row r="31" spans="1:14" x14ac:dyDescent="0.2">
      <c r="A31" s="67"/>
      <c r="B31" s="71">
        <v>27</v>
      </c>
      <c r="C31" s="69">
        <v>11895.5</v>
      </c>
      <c r="D31" s="69">
        <v>11405.42</v>
      </c>
      <c r="E31" s="69">
        <v>12167.43</v>
      </c>
      <c r="F31" s="69">
        <v>11527.49</v>
      </c>
      <c r="G31" s="69">
        <v>11989.73</v>
      </c>
      <c r="H31" s="70">
        <v>11640.75</v>
      </c>
      <c r="I31" s="72">
        <v>10823.8</v>
      </c>
      <c r="J31" s="69">
        <v>10396.799999999999</v>
      </c>
      <c r="K31" s="69">
        <v>10969.9</v>
      </c>
      <c r="L31" s="69">
        <v>10276</v>
      </c>
      <c r="M31" s="69">
        <v>10749.6</v>
      </c>
      <c r="N31" s="70">
        <v>10376.299999999999</v>
      </c>
    </row>
    <row r="32" spans="1:14" x14ac:dyDescent="0.2">
      <c r="A32" s="67"/>
      <c r="B32" s="71">
        <v>28</v>
      </c>
      <c r="C32" s="69">
        <v>12668.438</v>
      </c>
      <c r="D32" s="69">
        <v>11138.737000000001</v>
      </c>
      <c r="E32" s="69">
        <v>11452.57</v>
      </c>
      <c r="F32" s="69">
        <v>11262.09</v>
      </c>
      <c r="G32" s="69">
        <v>10907.7682</v>
      </c>
      <c r="H32" s="70">
        <v>11219.08</v>
      </c>
      <c r="I32" s="72">
        <v>11715.1</v>
      </c>
      <c r="J32" s="69">
        <v>10184.200000000001</v>
      </c>
      <c r="K32" s="69">
        <v>10429.799999999999</v>
      </c>
      <c r="L32" s="69">
        <v>10191.4</v>
      </c>
      <c r="M32" s="69">
        <v>9914.1200000000008</v>
      </c>
      <c r="N32" s="70">
        <v>10052.4</v>
      </c>
    </row>
    <row r="33" spans="1:14" x14ac:dyDescent="0.2">
      <c r="A33" s="67"/>
      <c r="B33" s="71">
        <v>29</v>
      </c>
      <c r="C33" s="69">
        <v>12083.2737</v>
      </c>
      <c r="D33" s="69">
        <v>10705.834700000001</v>
      </c>
      <c r="E33" s="69">
        <v>11031.202799999999</v>
      </c>
      <c r="F33" s="69">
        <v>11405.869999999999</v>
      </c>
      <c r="G33" s="69">
        <v>11223.03</v>
      </c>
      <c r="H33" s="70">
        <v>10608.432299999999</v>
      </c>
      <c r="I33" s="72">
        <v>11227.1</v>
      </c>
      <c r="J33" s="69">
        <v>9854.7000000000007</v>
      </c>
      <c r="K33" s="69">
        <v>10063.4</v>
      </c>
      <c r="L33" s="69">
        <v>10389.4</v>
      </c>
      <c r="M33" s="69">
        <v>10167.1</v>
      </c>
      <c r="N33" s="70">
        <v>9622.9699999999993</v>
      </c>
    </row>
    <row r="34" spans="1:14" x14ac:dyDescent="0.2">
      <c r="A34" s="67"/>
      <c r="B34" s="71">
        <v>30</v>
      </c>
      <c r="C34" s="69">
        <v>11223.4756</v>
      </c>
      <c r="D34" s="69">
        <v>10061.981599999999</v>
      </c>
      <c r="E34" s="69">
        <v>11516.6</v>
      </c>
      <c r="F34" s="69">
        <v>10845.49</v>
      </c>
      <c r="G34" s="69">
        <v>10308.709999999999</v>
      </c>
      <c r="H34" s="70">
        <v>10731.9</v>
      </c>
      <c r="I34" s="72">
        <v>10284</v>
      </c>
      <c r="J34" s="69">
        <v>9155.39</v>
      </c>
      <c r="K34" s="69">
        <v>10396.6</v>
      </c>
      <c r="L34" s="69">
        <v>9838.32</v>
      </c>
      <c r="M34" s="69">
        <v>9264.2999999999993</v>
      </c>
      <c r="N34" s="70">
        <v>9709.64</v>
      </c>
    </row>
    <row r="35" spans="1:14" x14ac:dyDescent="0.2">
      <c r="A35" s="67"/>
      <c r="B35" s="71">
        <v>31</v>
      </c>
      <c r="C35" s="69">
        <v>11245.119999999999</v>
      </c>
      <c r="D35" s="69">
        <v>11720.17</v>
      </c>
      <c r="E35" s="69">
        <v>11649.199999999999</v>
      </c>
      <c r="F35" s="69">
        <v>11024.34</v>
      </c>
      <c r="G35" s="69">
        <v>10648.26</v>
      </c>
      <c r="H35" s="70">
        <v>10902.94</v>
      </c>
      <c r="I35" s="72">
        <v>10194.9</v>
      </c>
      <c r="J35" s="69">
        <v>10513.6</v>
      </c>
      <c r="K35" s="69">
        <v>10453.299999999999</v>
      </c>
      <c r="L35" s="69">
        <v>9823.9699999999993</v>
      </c>
      <c r="M35" s="69">
        <v>9474.32</v>
      </c>
      <c r="N35" s="70">
        <v>9627.67</v>
      </c>
    </row>
    <row r="36" spans="1:14" x14ac:dyDescent="0.2">
      <c r="A36" s="67"/>
      <c r="B36" s="71">
        <v>32</v>
      </c>
      <c r="C36" s="69">
        <v>11343.19</v>
      </c>
      <c r="D36" s="69">
        <v>11138.14</v>
      </c>
      <c r="E36" s="69">
        <v>11334.0057</v>
      </c>
      <c r="F36" s="69">
        <v>11052.41</v>
      </c>
      <c r="G36" s="69">
        <v>10744.279999999999</v>
      </c>
      <c r="H36" s="70">
        <v>11019.66</v>
      </c>
      <c r="I36" s="72">
        <v>10248.700000000001</v>
      </c>
      <c r="J36" s="69">
        <v>10092.299999999999</v>
      </c>
      <c r="K36" s="69">
        <v>10338.5</v>
      </c>
      <c r="L36" s="69">
        <v>9992.56</v>
      </c>
      <c r="M36" s="69">
        <v>9609.0499999999993</v>
      </c>
      <c r="N36" s="70">
        <v>9867.82</v>
      </c>
    </row>
    <row r="37" spans="1:14" x14ac:dyDescent="0.2">
      <c r="A37" s="67"/>
      <c r="B37" s="71">
        <v>33</v>
      </c>
      <c r="C37" s="69">
        <v>10812.9481</v>
      </c>
      <c r="D37" s="69">
        <v>10265.106100000001</v>
      </c>
      <c r="E37" s="69">
        <v>11037.9298</v>
      </c>
      <c r="F37" s="69">
        <v>11204.7844</v>
      </c>
      <c r="G37" s="69">
        <v>10689.322200000001</v>
      </c>
      <c r="H37" s="70">
        <v>10651.22</v>
      </c>
      <c r="I37" s="72">
        <v>9977.09</v>
      </c>
      <c r="J37" s="69">
        <v>9409.6</v>
      </c>
      <c r="K37" s="69">
        <v>10122</v>
      </c>
      <c r="L37" s="69">
        <v>10356.4</v>
      </c>
      <c r="M37" s="69">
        <v>9740.67</v>
      </c>
      <c r="N37" s="70">
        <v>9603.9599999999991</v>
      </c>
    </row>
    <row r="38" spans="1:14" x14ac:dyDescent="0.2">
      <c r="A38" s="67"/>
      <c r="B38" s="71">
        <v>34</v>
      </c>
      <c r="C38" s="69">
        <v>10715.4619</v>
      </c>
      <c r="D38" s="69">
        <v>10259.89</v>
      </c>
      <c r="E38" s="69">
        <v>10660.373199999998</v>
      </c>
      <c r="F38" s="69">
        <v>11547.937100000001</v>
      </c>
      <c r="G38" s="69">
        <v>10124.016299999999</v>
      </c>
      <c r="H38" s="70">
        <v>10260.42</v>
      </c>
      <c r="I38" s="72">
        <v>9937.19</v>
      </c>
      <c r="J38" s="69">
        <v>9179.49</v>
      </c>
      <c r="K38" s="69">
        <v>9722.7099999999991</v>
      </c>
      <c r="L38" s="69">
        <v>10592.6</v>
      </c>
      <c r="M38" s="69">
        <v>9175.9</v>
      </c>
      <c r="N38" s="70">
        <v>9233.82</v>
      </c>
    </row>
    <row r="39" spans="1:14" x14ac:dyDescent="0.2">
      <c r="A39" s="67"/>
      <c r="B39" s="71">
        <v>35</v>
      </c>
      <c r="C39" s="69">
        <v>10565.0926</v>
      </c>
      <c r="D39" s="69">
        <v>10223.73</v>
      </c>
      <c r="E39" s="69">
        <v>10794</v>
      </c>
      <c r="F39" s="69">
        <v>11168.39</v>
      </c>
      <c r="G39" s="69">
        <v>10539.59</v>
      </c>
      <c r="H39" s="70">
        <v>10021.52</v>
      </c>
      <c r="I39" s="72">
        <v>9711.4699999999993</v>
      </c>
      <c r="J39" s="69">
        <v>9127.83</v>
      </c>
      <c r="K39" s="69">
        <v>9547.42</v>
      </c>
      <c r="L39" s="69">
        <v>10018.5</v>
      </c>
      <c r="M39" s="69">
        <v>9345.2000000000007</v>
      </c>
      <c r="N39" s="70">
        <v>8939.08</v>
      </c>
    </row>
    <row r="40" spans="1:14" x14ac:dyDescent="0.2">
      <c r="A40" s="67"/>
      <c r="B40" s="71">
        <v>36</v>
      </c>
      <c r="C40" s="69">
        <v>11259.17</v>
      </c>
      <c r="D40" s="69">
        <v>10216.905699999999</v>
      </c>
      <c r="E40" s="69">
        <v>10813.45</v>
      </c>
      <c r="F40" s="69">
        <v>11441.1</v>
      </c>
      <c r="G40" s="69">
        <v>11078.720000000001</v>
      </c>
      <c r="H40" s="70">
        <v>10568.26</v>
      </c>
      <c r="I40" s="72">
        <v>10149.6</v>
      </c>
      <c r="J40" s="69">
        <v>9251.66</v>
      </c>
      <c r="K40" s="69">
        <v>9678.44</v>
      </c>
      <c r="L40" s="69">
        <v>10221.4</v>
      </c>
      <c r="M40" s="69">
        <v>9751.86</v>
      </c>
      <c r="N40" s="70">
        <v>9297.5300000000007</v>
      </c>
    </row>
    <row r="41" spans="1:14" x14ac:dyDescent="0.2">
      <c r="A41" s="67"/>
      <c r="B41" s="71">
        <v>37</v>
      </c>
      <c r="C41" s="69">
        <v>10579.6939</v>
      </c>
      <c r="D41" s="69">
        <v>9957.7818000000007</v>
      </c>
      <c r="E41" s="69">
        <v>10124.8532</v>
      </c>
      <c r="F41" s="69">
        <v>10567.767</v>
      </c>
      <c r="G41" s="69">
        <v>10757.59</v>
      </c>
      <c r="H41" s="70">
        <v>10131.779999999999</v>
      </c>
      <c r="I41" s="72">
        <v>9605.75</v>
      </c>
      <c r="J41" s="69">
        <v>9071.18</v>
      </c>
      <c r="K41" s="69">
        <v>9226.31</v>
      </c>
      <c r="L41" s="69">
        <v>9614.16</v>
      </c>
      <c r="M41" s="69">
        <v>9722.6299999999992</v>
      </c>
      <c r="N41" s="70">
        <v>9111.7199999999993</v>
      </c>
    </row>
    <row r="42" spans="1:14" x14ac:dyDescent="0.2">
      <c r="A42" s="67"/>
      <c r="B42" s="71">
        <v>38</v>
      </c>
      <c r="C42" s="69">
        <v>10286.804399999999</v>
      </c>
      <c r="D42" s="69">
        <v>10143.43</v>
      </c>
      <c r="E42" s="69">
        <v>9958.2764000000006</v>
      </c>
      <c r="F42" s="69">
        <v>10435.130000000001</v>
      </c>
      <c r="G42" s="69">
        <v>10499.619999999999</v>
      </c>
      <c r="H42" s="70">
        <v>9983.5400000000009</v>
      </c>
      <c r="I42" s="72">
        <v>9443.73</v>
      </c>
      <c r="J42" s="69">
        <v>9097.5400000000009</v>
      </c>
      <c r="K42" s="69">
        <v>9057.91</v>
      </c>
      <c r="L42" s="69">
        <v>9393.42</v>
      </c>
      <c r="M42" s="69">
        <v>9486.7099999999991</v>
      </c>
      <c r="N42" s="70">
        <v>8894.34</v>
      </c>
    </row>
    <row r="43" spans="1:14" x14ac:dyDescent="0.2">
      <c r="A43" s="67"/>
      <c r="B43" s="71">
        <v>39</v>
      </c>
      <c r="C43" s="69">
        <v>10049.5134</v>
      </c>
      <c r="D43" s="69">
        <v>10325.209999999999</v>
      </c>
      <c r="E43" s="69">
        <v>9984.5299999999988</v>
      </c>
      <c r="F43" s="69">
        <v>10234.65</v>
      </c>
      <c r="G43" s="69">
        <v>10393.970000000001</v>
      </c>
      <c r="H43" s="70">
        <v>9556.6</v>
      </c>
      <c r="I43" s="72">
        <v>9123.8799999999992</v>
      </c>
      <c r="J43" s="69">
        <v>9171.59</v>
      </c>
      <c r="K43" s="69">
        <v>8839.9599999999991</v>
      </c>
      <c r="L43" s="69">
        <v>9137.9</v>
      </c>
      <c r="M43" s="69">
        <v>9213.09</v>
      </c>
      <c r="N43" s="70">
        <v>8464.99</v>
      </c>
    </row>
    <row r="44" spans="1:14" x14ac:dyDescent="0.2">
      <c r="A44" s="67"/>
      <c r="B44" s="71">
        <v>40</v>
      </c>
      <c r="C44" s="69">
        <v>10456.08</v>
      </c>
      <c r="D44" s="69">
        <v>10520.869999999999</v>
      </c>
      <c r="E44" s="69">
        <v>10619.91</v>
      </c>
      <c r="F44" s="69">
        <v>10694.470000000001</v>
      </c>
      <c r="G44" s="69">
        <v>10493.699999999999</v>
      </c>
      <c r="H44" s="70">
        <v>10240.59</v>
      </c>
      <c r="I44" s="72">
        <v>9386.68</v>
      </c>
      <c r="J44" s="69">
        <v>9370.58</v>
      </c>
      <c r="K44" s="69">
        <v>9529.2800000000007</v>
      </c>
      <c r="L44" s="69">
        <v>9474.68</v>
      </c>
      <c r="M44" s="69">
        <v>9281.65</v>
      </c>
      <c r="N44" s="70">
        <v>9022.67</v>
      </c>
    </row>
    <row r="45" spans="1:14" x14ac:dyDescent="0.2">
      <c r="A45" s="67"/>
      <c r="B45" s="71">
        <v>41</v>
      </c>
      <c r="C45" s="69">
        <v>10514.674999999999</v>
      </c>
      <c r="D45" s="69">
        <v>9784.2096000000001</v>
      </c>
      <c r="E45" s="69">
        <v>9815.9639999999999</v>
      </c>
      <c r="F45" s="69">
        <v>10536.45</v>
      </c>
      <c r="G45" s="69">
        <v>10066.789999999999</v>
      </c>
      <c r="H45" s="70">
        <v>9748.4500000000007</v>
      </c>
      <c r="I45" s="72">
        <v>9566.34</v>
      </c>
      <c r="J45" s="69">
        <v>8814.76</v>
      </c>
      <c r="K45" s="69">
        <v>8866.32</v>
      </c>
      <c r="L45" s="69">
        <v>9521.85</v>
      </c>
      <c r="M45" s="69">
        <v>9057.06</v>
      </c>
      <c r="N45" s="70">
        <v>8624.83</v>
      </c>
    </row>
    <row r="46" spans="1:14" x14ac:dyDescent="0.2">
      <c r="A46" s="67"/>
      <c r="B46" s="71">
        <v>42</v>
      </c>
      <c r="C46" s="69">
        <v>9850.625</v>
      </c>
      <c r="D46" s="69">
        <v>9380.575499999999</v>
      </c>
      <c r="E46" s="69">
        <v>9680.585500000001</v>
      </c>
      <c r="F46" s="69">
        <v>10035.431499999999</v>
      </c>
      <c r="G46" s="69">
        <v>9652.6032999999989</v>
      </c>
      <c r="H46" s="70">
        <v>9630.36</v>
      </c>
      <c r="I46" s="72">
        <v>8960.2800000000007</v>
      </c>
      <c r="J46" s="69">
        <v>8481.64</v>
      </c>
      <c r="K46" s="69">
        <v>8690.26</v>
      </c>
      <c r="L46" s="69">
        <v>9079.5499999999993</v>
      </c>
      <c r="M46" s="69">
        <v>8675.57</v>
      </c>
      <c r="N46" s="70">
        <v>8618.91</v>
      </c>
    </row>
    <row r="47" spans="1:14" x14ac:dyDescent="0.2">
      <c r="A47" s="67"/>
      <c r="B47" s="71">
        <v>43</v>
      </c>
      <c r="C47" s="69">
        <v>9656.0606000000007</v>
      </c>
      <c r="D47" s="69">
        <v>9569.18</v>
      </c>
      <c r="E47" s="69">
        <v>9752.75</v>
      </c>
      <c r="F47" s="69">
        <v>9885.9068000000007</v>
      </c>
      <c r="G47" s="69">
        <v>9728.9056</v>
      </c>
      <c r="H47" s="70">
        <v>9587.5999999999985</v>
      </c>
      <c r="I47" s="72">
        <v>8825.8700000000008</v>
      </c>
      <c r="J47" s="69">
        <v>8509.82</v>
      </c>
      <c r="K47" s="69">
        <v>8748.75</v>
      </c>
      <c r="L47" s="69">
        <v>8892.75</v>
      </c>
      <c r="M47" s="69">
        <v>8772.52</v>
      </c>
      <c r="N47" s="70">
        <v>8523.31</v>
      </c>
    </row>
    <row r="48" spans="1:14" x14ac:dyDescent="0.2">
      <c r="A48" s="67"/>
      <c r="B48" s="71">
        <v>44</v>
      </c>
      <c r="C48" s="69">
        <v>9744.3921000000009</v>
      </c>
      <c r="D48" s="69">
        <v>10004.94</v>
      </c>
      <c r="E48" s="69">
        <v>10289.23</v>
      </c>
      <c r="F48" s="69">
        <v>10476.299999999999</v>
      </c>
      <c r="G48" s="69">
        <v>9878.18</v>
      </c>
      <c r="H48" s="70">
        <v>9655.4</v>
      </c>
      <c r="I48" s="72">
        <v>8840.68</v>
      </c>
      <c r="J48" s="69">
        <v>8942.92</v>
      </c>
      <c r="K48" s="69">
        <v>9152.89</v>
      </c>
      <c r="L48" s="69">
        <v>9229.14</v>
      </c>
      <c r="M48" s="69">
        <v>8746.56</v>
      </c>
      <c r="N48" s="70">
        <v>8479.58</v>
      </c>
    </row>
    <row r="49" spans="1:14" x14ac:dyDescent="0.2">
      <c r="A49" s="67"/>
      <c r="B49" s="71">
        <v>45</v>
      </c>
      <c r="C49" s="69">
        <v>9953.4699999999993</v>
      </c>
      <c r="D49" s="69">
        <v>10529.0038</v>
      </c>
      <c r="E49" s="69">
        <v>9292.5349999999999</v>
      </c>
      <c r="F49" s="69">
        <v>9763.69</v>
      </c>
      <c r="G49" s="69">
        <v>9660.2801999999992</v>
      </c>
      <c r="H49" s="70">
        <v>9916.74</v>
      </c>
      <c r="I49" s="72">
        <v>8917.7099999999991</v>
      </c>
      <c r="J49" s="69">
        <v>9542.67</v>
      </c>
      <c r="K49" s="69">
        <v>8314.74</v>
      </c>
      <c r="L49" s="69">
        <v>8740.2800000000007</v>
      </c>
      <c r="M49" s="69">
        <v>8686.42</v>
      </c>
      <c r="N49" s="70">
        <v>8639.5</v>
      </c>
    </row>
    <row r="50" spans="1:14" x14ac:dyDescent="0.2">
      <c r="A50" s="67"/>
      <c r="B50" s="71">
        <v>46</v>
      </c>
      <c r="C50" s="69">
        <v>9729.9007000000001</v>
      </c>
      <c r="D50" s="69">
        <v>9440.8575999999994</v>
      </c>
      <c r="E50" s="69">
        <v>9232.3114000000005</v>
      </c>
      <c r="F50" s="69">
        <v>9870.0037000000011</v>
      </c>
      <c r="G50" s="69">
        <v>9939.59</v>
      </c>
      <c r="H50" s="70">
        <v>9298.9</v>
      </c>
      <c r="I50" s="72">
        <v>8852.0400000000009</v>
      </c>
      <c r="J50" s="69">
        <v>8522.0499999999993</v>
      </c>
      <c r="K50" s="69">
        <v>8340.33</v>
      </c>
      <c r="L50" s="69">
        <v>8887.1200000000008</v>
      </c>
      <c r="M50" s="69">
        <v>8842.25</v>
      </c>
      <c r="N50" s="70">
        <v>8230.92</v>
      </c>
    </row>
    <row r="51" spans="1:14" x14ac:dyDescent="0.2">
      <c r="A51" s="67"/>
      <c r="B51" s="71">
        <v>47</v>
      </c>
      <c r="C51" s="69">
        <v>9583.4148000000005</v>
      </c>
      <c r="D51" s="69">
        <v>9360.4247000000014</v>
      </c>
      <c r="E51" s="69">
        <v>9312.73</v>
      </c>
      <c r="F51" s="69">
        <v>9726.2300000000014</v>
      </c>
      <c r="G51" s="69">
        <v>9430.9872000000014</v>
      </c>
      <c r="H51" s="70">
        <v>9311.487799999999</v>
      </c>
      <c r="I51" s="72">
        <v>8780.9500000000007</v>
      </c>
      <c r="J51" s="69">
        <v>8434.0300000000007</v>
      </c>
      <c r="K51" s="69">
        <v>8303.89</v>
      </c>
      <c r="L51" s="69">
        <v>8681.7000000000007</v>
      </c>
      <c r="M51" s="69">
        <v>8460.3700000000008</v>
      </c>
      <c r="N51" s="70">
        <v>8336.7999999999993</v>
      </c>
    </row>
    <row r="52" spans="1:14" x14ac:dyDescent="0.2">
      <c r="A52" s="67"/>
      <c r="B52" s="71">
        <v>48</v>
      </c>
      <c r="C52" s="69">
        <v>9602.3891000000003</v>
      </c>
      <c r="D52" s="69">
        <v>10478.210000000001</v>
      </c>
      <c r="E52" s="69">
        <v>10355.48</v>
      </c>
      <c r="F52" s="69">
        <v>9819.06</v>
      </c>
      <c r="G52" s="69">
        <v>9813.3000000000011</v>
      </c>
      <c r="H52" s="70">
        <v>9979.19</v>
      </c>
      <c r="I52" s="72">
        <v>8644.44</v>
      </c>
      <c r="J52" s="69">
        <v>9169.86</v>
      </c>
      <c r="K52" s="69">
        <v>9132.26</v>
      </c>
      <c r="L52" s="69">
        <v>8648.9599999999991</v>
      </c>
      <c r="M52" s="69">
        <v>8611.2900000000009</v>
      </c>
      <c r="N52" s="70">
        <v>8747.76</v>
      </c>
    </row>
    <row r="53" spans="1:14" x14ac:dyDescent="0.2">
      <c r="A53" s="67"/>
      <c r="B53" s="71">
        <v>49</v>
      </c>
      <c r="C53" s="69">
        <v>10134.15</v>
      </c>
      <c r="D53" s="69">
        <v>10552.869999999999</v>
      </c>
      <c r="E53" s="69">
        <v>9754.2900000000009</v>
      </c>
      <c r="F53" s="69">
        <v>10069.49</v>
      </c>
      <c r="G53" s="69">
        <v>10061.799999999999</v>
      </c>
      <c r="H53" s="70">
        <v>10300.57</v>
      </c>
      <c r="I53" s="72">
        <v>9038.68</v>
      </c>
      <c r="J53" s="69">
        <v>9390.2199999999993</v>
      </c>
      <c r="K53" s="69">
        <v>8544.16</v>
      </c>
      <c r="L53" s="69">
        <v>8887.69</v>
      </c>
      <c r="M53" s="69">
        <v>8803.06</v>
      </c>
      <c r="N53" s="70">
        <v>9009.61</v>
      </c>
    </row>
    <row r="54" spans="1:14" x14ac:dyDescent="0.2">
      <c r="A54" s="67"/>
      <c r="B54" s="71">
        <v>50</v>
      </c>
      <c r="C54" s="69">
        <v>9589.36</v>
      </c>
      <c r="D54" s="69">
        <v>9927.56</v>
      </c>
      <c r="E54" s="69">
        <v>9738.2999999999993</v>
      </c>
      <c r="F54" s="69">
        <v>9732.1299999999992</v>
      </c>
      <c r="G54" s="69">
        <v>9541.7999999999993</v>
      </c>
      <c r="H54" s="70">
        <v>9720.44</v>
      </c>
      <c r="I54" s="72">
        <v>8564.44</v>
      </c>
      <c r="J54" s="69">
        <v>8595.0499999999993</v>
      </c>
      <c r="K54" s="69">
        <v>8399.26</v>
      </c>
      <c r="L54" s="69">
        <v>8635.0499999999993</v>
      </c>
      <c r="M54" s="69">
        <v>8427.07</v>
      </c>
      <c r="N54" s="70">
        <v>8567.2000000000007</v>
      </c>
    </row>
    <row r="55" spans="1:14" x14ac:dyDescent="0.2">
      <c r="A55" s="67"/>
      <c r="B55" s="71">
        <v>51</v>
      </c>
      <c r="C55" s="69">
        <v>9843.84</v>
      </c>
      <c r="D55" s="69">
        <v>10665.019999999999</v>
      </c>
      <c r="E55" s="69">
        <v>10325.050000000001</v>
      </c>
      <c r="F55" s="69">
        <v>10268.31</v>
      </c>
      <c r="G55" s="69">
        <v>10448.23</v>
      </c>
      <c r="H55" s="70">
        <v>10168.789999999999</v>
      </c>
      <c r="I55" s="72">
        <v>8645.0499999999993</v>
      </c>
      <c r="J55" s="69">
        <v>9163.7099999999991</v>
      </c>
      <c r="K55" s="69">
        <v>8987.7800000000007</v>
      </c>
      <c r="L55" s="69">
        <v>8866.4699999999993</v>
      </c>
      <c r="M55" s="69">
        <v>8893.61</v>
      </c>
      <c r="N55" s="70">
        <v>8848.9599999999991</v>
      </c>
    </row>
    <row r="56" spans="1:14" x14ac:dyDescent="0.2">
      <c r="A56" s="67"/>
      <c r="B56" s="71">
        <v>52</v>
      </c>
      <c r="C56" s="69">
        <v>10713.93</v>
      </c>
      <c r="D56" s="69">
        <v>10550.83</v>
      </c>
      <c r="E56" s="69">
        <v>9605.89</v>
      </c>
      <c r="F56" s="69">
        <v>10082.189999999999</v>
      </c>
      <c r="G56" s="69">
        <v>10811.52</v>
      </c>
      <c r="H56" s="70">
        <v>10541.75</v>
      </c>
      <c r="I56" s="72">
        <v>9225.5300000000007</v>
      </c>
      <c r="J56" s="69">
        <v>9207.1</v>
      </c>
      <c r="K56" s="69">
        <v>8390.24</v>
      </c>
      <c r="L56" s="69">
        <v>8674.7099999999991</v>
      </c>
      <c r="M56" s="69">
        <v>9274.33</v>
      </c>
      <c r="N56" s="70">
        <v>9047.1200000000008</v>
      </c>
    </row>
    <row r="57" spans="1:14" ht="16" thickBot="1" x14ac:dyDescent="0.25">
      <c r="A57" s="73"/>
      <c r="B57" s="71">
        <v>53</v>
      </c>
      <c r="C57" s="69">
        <v>10310.86</v>
      </c>
      <c r="D57" s="69"/>
      <c r="E57" s="69"/>
      <c r="F57" s="69"/>
      <c r="G57" s="69"/>
      <c r="H57" s="70"/>
      <c r="I57" s="72">
        <v>9133.8700000000008</v>
      </c>
      <c r="J57" s="69"/>
      <c r="K57" s="69"/>
      <c r="L57" s="69"/>
      <c r="M57" s="69"/>
      <c r="N57" s="70" t="s">
        <v>169</v>
      </c>
    </row>
  </sheetData>
  <mergeCells count="4">
    <mergeCell ref="A3:A4"/>
    <mergeCell ref="B3:B4"/>
    <mergeCell ref="C3:H3"/>
    <mergeCell ref="I3:N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A531F5920D9D4EB263C8D969142F4C" ma:contentTypeVersion="9" ma:contentTypeDescription="Create a new document." ma:contentTypeScope="" ma:versionID="36228c656f6df27b74deceecc42c9b61">
  <xsd:schema xmlns:xsd="http://www.w3.org/2001/XMLSchema" xmlns:xs="http://www.w3.org/2001/XMLSchema" xmlns:p="http://schemas.microsoft.com/office/2006/metadata/properties" xmlns:ns3="eb636870-dbf1-40b4-a856-d0f4e9d0f510" targetNamespace="http://schemas.microsoft.com/office/2006/metadata/properties" ma:root="true" ma:fieldsID="2dc64024bd750d014b5fc6f09becceea" ns3:_="">
    <xsd:import namespace="eb636870-dbf1-40b4-a856-d0f4e9d0f51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636870-dbf1-40b4-a856-d0f4e9d0f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147515-4F30-4F16-A23A-17EF13C28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636870-dbf1-40b4-a856-d0f4e9d0f5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166FFB-0F2D-4EAD-8035-533D42B736B6}">
  <ds:schemaRefs>
    <ds:schemaRef ds:uri="http://schemas.microsoft.com/sharepoint/v3/contenttype/forms"/>
  </ds:schemaRefs>
</ds:datastoreItem>
</file>

<file path=customXml/itemProps3.xml><?xml version="1.0" encoding="utf-8"?>
<ds:datastoreItem xmlns:ds="http://schemas.openxmlformats.org/officeDocument/2006/customXml" ds:itemID="{0C6FD93F-A152-466C-8E85-C23D05CAF21E}">
  <ds:schemaRefs>
    <ds:schemaRef ds:uri="eb636870-dbf1-40b4-a856-d0f4e9d0f51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Information</vt:lpstr>
      <vt:lpstr>Total deaths </vt:lpstr>
      <vt:lpstr>Province natural </vt:lpstr>
      <vt:lpstr>Metro natural </vt:lpstr>
      <vt:lpstr>Weekly excesses</vt:lpstr>
      <vt:lpstr>Total excess deaths per capita</vt:lpstr>
      <vt:lpstr>Predicted deaths</vt:lpstr>
      <vt:lpstr>Deaths 2014-2019</vt:lpstr>
      <vt:lpstr>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Bradshaw</dc:creator>
  <cp:lastModifiedBy>Wan Yang</cp:lastModifiedBy>
  <dcterms:created xsi:type="dcterms:W3CDTF">2020-06-29T18:46:32Z</dcterms:created>
  <dcterms:modified xsi:type="dcterms:W3CDTF">2022-03-15T17:58:41Z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0x0101006DA531F5920D9D4EB263C8D969142F4C</vt:lpwstr>
  </property>
</Properties>
</file>