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a\Downloads\"/>
    </mc:Choice>
  </mc:AlternateContent>
  <xr:revisionPtr revIDLastSave="0" documentId="13_ncr:1_{47309E7B-C67D-4BFD-AE86-EF1C59DAC43F}" xr6:coauthVersionLast="47" xr6:coauthVersionMax="47" xr10:uidLastSave="{00000000-0000-0000-0000-000000000000}"/>
  <bookViews>
    <workbookView xWindow="-110" yWindow="-110" windowWidth="25420" windowHeight="16300" tabRatio="877" xr2:uid="{00000000-000D-0000-FFFF-FFFF00000000}"/>
  </bookViews>
  <sheets>
    <sheet name="СВОД" sheetId="24" r:id="rId1"/>
    <sheet name="НАСЕЛЕНИЕ" sheetId="25" r:id="rId2"/>
    <sheet name="ВВП_ТЕКУЩ_95" sheetId="9" r:id="rId3"/>
    <sheet name="ВВП_ТЕКУЩ_11" sheetId="5" r:id="rId4"/>
    <sheet name="ВВП_ПОСТ_СК_03" sheetId="10" r:id="rId5"/>
    <sheet name="ВВП_ПОСТ_СК_11" sheetId="23" r:id="rId6"/>
  </sheets>
  <definedNames>
    <definedName name="_xlnm.Print_Titles" localSheetId="4">ВВП_ПОСТ_СК_03!$A:$A</definedName>
    <definedName name="_xlnm.Print_Titles" localSheetId="3">ВВП_ТЕКУЩ_11!$A:$A</definedName>
    <definedName name="_xlnm.Print_Titles" localSheetId="2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4" l="1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2" i="24"/>
  <c r="C2" i="24"/>
  <c r="F2" i="24" a="1"/>
  <c r="F2" i="24" s="1"/>
  <c r="G32" i="24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G33" i="24"/>
  <c r="G34" i="24" a="1"/>
  <c r="G34" i="24" s="1"/>
  <c r="E2" i="24"/>
  <c r="E32" i="24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33" i="24"/>
  <c r="D2" i="24" a="1"/>
  <c r="D2" i="24" s="1"/>
  <c r="E34" i="24" a="1"/>
  <c r="E34" i="24" s="1"/>
  <c r="C34" i="24" a="1"/>
  <c r="C34" i="24" s="1"/>
  <c r="C33" i="24" s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B2" i="24" a="1"/>
  <c r="B2" i="24" s="1"/>
  <c r="G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<sst xmlns="http://schemas.openxmlformats.org/spreadsheetml/2006/main" count="361" uniqueCount="91">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</sst>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30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</cellStyleXfs>
  <cellXfs count="116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6" fillId="0" borderId="20" xfId="0" applyFont="1" applyBorder="1" applyAlignment="1">
      <alignment horizontal="center" vertical="top" wrapText="1"/>
    </xf>
    <xf numFmtId="0" fontId="7" fillId="0" borderId="5" xfId="0" quotePrefix="1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11" fillId="0" borderId="20" xfId="8" applyFont="1" applyBorder="1" applyAlignment="1">
      <alignment horizontal="center" vertical="center"/>
    </xf>
    <xf numFmtId="0" fontId="7" fillId="0" borderId="5" xfId="8" applyFont="1" applyBorder="1" applyAlignment="1">
      <alignment horizontal="left" vertical="center" wrapText="1"/>
    </xf>
    <xf numFmtId="0" fontId="8" fillId="0" borderId="20" xfId="8" applyFont="1" applyBorder="1" applyAlignment="1">
      <alignment horizontal="center" vertical="top" wrapText="1"/>
    </xf>
    <xf numFmtId="0" fontId="13" fillId="0" borderId="0" xfId="7" applyFont="1" applyAlignment="1">
      <alignment horizontal="left" wrapText="1"/>
    </xf>
    <xf numFmtId="0" fontId="11" fillId="0" borderId="22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top" wrapText="1"/>
    </xf>
    <xf numFmtId="0" fontId="11" fillId="0" borderId="21" xfId="8" applyFont="1" applyBorder="1" applyAlignment="1">
      <alignment horizontal="center" vertical="center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</cellXfs>
  <cellStyles count="13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I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6" width="10.453125" bestFit="1" customWidth="1"/>
    <col min="8" max="8" width="9.81640625" bestFit="1" customWidth="1"/>
  </cols>
  <sheetData>
    <row r="1" spans="1:9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90</v>
      </c>
    </row>
    <row r="2" spans="1:9" x14ac:dyDescent="0.25">
      <c r="A2" s="107">
        <v>37622</v>
      </c>
      <c r="B2" cm="1">
        <f t="array" ref="B2:B37">TRANSPOSE(ВВП_ТЕКУЩ_95!AH8:BQ8)</f>
        <v>1476.1</v>
      </c>
      <c r="C2">
        <f>C3*B2/B3</f>
        <v>1655.1359203864868</v>
      </c>
      <c r="D2" cm="1">
        <f t="array" ref="D2:D37">TRANSPOSE(ВВП_ПОСТ_СК_03!B8:AK8)</f>
        <v>2720.1</v>
      </c>
      <c r="E2">
        <f t="shared" ref="E2:E32" si="0">E3*D2/D3</f>
        <v>7299.3838127260397</v>
      </c>
      <c r="F2" cm="1">
        <f t="array" ref="F2:F37">TRANSPOSE(ВВП_ПОСТ_СК_03!B5:AK5)</f>
        <v>7119.7</v>
      </c>
      <c r="G2">
        <f t="shared" ref="G2:G32" si="1">G3*F2/F3</f>
        <v>20256.248476688404</v>
      </c>
      <c r="H2">
        <f>IFERROR(INDEX(НАСЕЛЕНИЕ!$4:$4,1,MATCH(A2,НАСЕЛЕНИЕ!$3:$3,0))/10^6,"")</f>
        <v>144.648618</v>
      </c>
    </row>
    <row r="3" spans="1:9" x14ac:dyDescent="0.25">
      <c r="A3" s="107">
        <v>37712</v>
      </c>
      <c r="B3">
        <v>1546.6</v>
      </c>
      <c r="C3">
        <f t="shared" ref="C2:C32" si="2">C4*B3/B4</f>
        <v>1734.1868535124586</v>
      </c>
      <c r="D3">
        <v>2732.7</v>
      </c>
      <c r="E3">
        <f t="shared" si="0"/>
        <v>7333.1958917085585</v>
      </c>
      <c r="F3">
        <v>7199.1</v>
      </c>
      <c r="G3">
        <f t="shared" si="1"/>
        <v>20482.149305241441</v>
      </c>
      <c r="H3" t="str">
        <f>IFERROR(INDEX(НАСЕЛЕНИЕ!$4:$4,1,MATCH(A3,НАСЕЛЕНИЕ!$3:$3,0))/10^6,"")</f>
        <v/>
      </c>
    </row>
    <row r="4" spans="1:9" x14ac:dyDescent="0.25">
      <c r="A4" s="107">
        <v>37803</v>
      </c>
      <c r="B4">
        <v>1661.3</v>
      </c>
      <c r="C4">
        <f t="shared" si="2"/>
        <v>1862.7987971940045</v>
      </c>
      <c r="D4">
        <v>2774.7</v>
      </c>
      <c r="E4">
        <f t="shared" si="0"/>
        <v>7445.9028216502857</v>
      </c>
      <c r="F4">
        <v>7320.6</v>
      </c>
      <c r="G4">
        <f t="shared" si="1"/>
        <v>20827.82878470232</v>
      </c>
      <c r="H4" t="str">
        <f>IFERROR(INDEX(НАСЕЛЕНИЕ!$4:$4,1,MATCH(A4,НАСЕЛЕНИЕ!$3:$3,0))/10^6,"")</f>
        <v/>
      </c>
    </row>
    <row r="5" spans="1:9" x14ac:dyDescent="0.25">
      <c r="A5" s="107">
        <v>37895</v>
      </c>
      <c r="B5">
        <v>1853.4</v>
      </c>
      <c r="C5">
        <f t="shared" si="2"/>
        <v>2078.1985738393837</v>
      </c>
      <c r="D5">
        <v>2893.3</v>
      </c>
      <c r="E5">
        <f t="shared" si="0"/>
        <v>7764.1657238190701</v>
      </c>
      <c r="F5">
        <v>7454.1</v>
      </c>
      <c r="G5">
        <f t="shared" si="1"/>
        <v>21207.649447319833</v>
      </c>
      <c r="H5" t="str">
        <f>IFERROR(INDEX(НАСЕЛЕНИЕ!$4:$4,1,MATCH(A5,НАСЕЛЕНИЕ!$3:$3,0))/10^6,"")</f>
        <v/>
      </c>
    </row>
    <row r="6" spans="1:9" x14ac:dyDescent="0.25">
      <c r="A6" s="107">
        <v>37987</v>
      </c>
      <c r="B6">
        <v>1862.8</v>
      </c>
      <c r="C6">
        <f t="shared" si="2"/>
        <v>2088.7386982561798</v>
      </c>
      <c r="D6">
        <v>3042</v>
      </c>
      <c r="E6">
        <f t="shared" si="0"/>
        <v>8163.2019257794245</v>
      </c>
      <c r="F6">
        <v>7594.2</v>
      </c>
      <c r="G6">
        <f t="shared" si="1"/>
        <v>21606.24776067349</v>
      </c>
      <c r="H6">
        <f>IFERROR(INDEX(НАСЕЛЕНИЕ!$4:$4,1,MATCH(A6,НАСЕЛЕНИЕ!$3:$3,0))/10^6,"")</f>
        <v>144.06731600000001</v>
      </c>
      <c r="I6" s="108"/>
    </row>
    <row r="7" spans="1:9" x14ac:dyDescent="0.25">
      <c r="A7" s="107">
        <v>38078</v>
      </c>
      <c r="B7">
        <v>1985.7</v>
      </c>
      <c r="C7">
        <f t="shared" si="2"/>
        <v>2226.5452185566332</v>
      </c>
      <c r="D7">
        <v>3064.3</v>
      </c>
      <c r="E7">
        <f t="shared" si="0"/>
        <v>8223.043938581819</v>
      </c>
      <c r="F7">
        <v>7740.5</v>
      </c>
      <c r="G7">
        <f t="shared" si="1"/>
        <v>22022.48568532474</v>
      </c>
      <c r="H7" t="str">
        <f>IFERROR(INDEX(НАСЕЛЕНИЕ!$4:$4,1,MATCH(A7,НАСЕЛЕНИЕ!$3:$3,0))/10^6,"")</f>
        <v/>
      </c>
      <c r="I7" s="108"/>
    </row>
    <row r="8" spans="1:9" x14ac:dyDescent="0.25">
      <c r="A8" s="107">
        <v>38169</v>
      </c>
      <c r="B8">
        <v>2174.8000000000002</v>
      </c>
      <c r="C8">
        <f t="shared" si="2"/>
        <v>2438.5811257072905</v>
      </c>
      <c r="D8">
        <v>3170.1</v>
      </c>
      <c r="E8">
        <f t="shared" si="0"/>
        <v>8506.9580621016939</v>
      </c>
      <c r="F8">
        <v>7857.8</v>
      </c>
      <c r="G8">
        <f t="shared" si="1"/>
        <v>22356.215750680803</v>
      </c>
      <c r="H8" t="str">
        <f>IFERROR(INDEX(НАСЕЛЕНИЕ!$4:$4,1,MATCH(A8,НАСЕЛЕНИЕ!$3:$3,0))/10^6,"")</f>
        <v/>
      </c>
      <c r="I8" s="108"/>
    </row>
    <row r="9" spans="1:9" x14ac:dyDescent="0.25">
      <c r="A9" s="107">
        <v>38261</v>
      </c>
      <c r="B9">
        <v>2415.1999999999998</v>
      </c>
      <c r="C9">
        <f t="shared" si="2"/>
        <v>2708.1392012176971</v>
      </c>
      <c r="D9">
        <v>3231.6</v>
      </c>
      <c r="E9">
        <f t="shared" si="0"/>
        <v>8671.9932095163676</v>
      </c>
      <c r="F9">
        <v>7945.6</v>
      </c>
      <c r="G9">
        <f t="shared" si="1"/>
        <v>22606.015407443483</v>
      </c>
      <c r="H9" t="str">
        <f>IFERROR(INDEX(НАСЕЛЕНИЕ!$4:$4,1,MATCH(A9,НАСЕЛЕНИЕ!$3:$3,0))/10^6,"")</f>
        <v/>
      </c>
      <c r="I9" s="108"/>
    </row>
    <row r="10" spans="1:9" x14ac:dyDescent="0.25">
      <c r="A10" s="107">
        <v>38353</v>
      </c>
      <c r="B10">
        <v>2307.3000000000002</v>
      </c>
      <c r="C10">
        <f t="shared" si="2"/>
        <v>2587.1520283908553</v>
      </c>
      <c r="D10">
        <v>3328.1</v>
      </c>
      <c r="E10">
        <f t="shared" si="0"/>
        <v>8930.9507985491473</v>
      </c>
      <c r="F10">
        <v>8084.5</v>
      </c>
      <c r="G10">
        <f t="shared" si="1"/>
        <v>23001.199602481476</v>
      </c>
      <c r="H10">
        <f>IFERROR(INDEX(НАСЕЛЕНИЕ!$4:$4,1,MATCH(A10,НАСЕЛЕНИЕ!$3:$3,0))/10^6,"")</f>
        <v>143.51881399999999</v>
      </c>
      <c r="I10" s="108"/>
    </row>
    <row r="11" spans="1:9" x14ac:dyDescent="0.25">
      <c r="A11" s="107">
        <v>38443</v>
      </c>
      <c r="B11">
        <v>2536.3000000000002</v>
      </c>
      <c r="C11">
        <f t="shared" si="2"/>
        <v>2843.927399821318</v>
      </c>
      <c r="D11">
        <v>3486.8</v>
      </c>
      <c r="E11">
        <f t="shared" si="0"/>
        <v>9356.8219838289624</v>
      </c>
      <c r="F11">
        <v>8207.6</v>
      </c>
      <c r="G11">
        <f t="shared" si="1"/>
        <v>23351.43123969658</v>
      </c>
      <c r="H11" t="str">
        <f>IFERROR(INDEX(НАСЕЛЕНИЕ!$4:$4,1,MATCH(A11,НАСЕЛЕНИЕ!$3:$3,0))/10^6,"")</f>
        <v/>
      </c>
      <c r="I11" s="108"/>
    </row>
    <row r="12" spans="1:9" x14ac:dyDescent="0.25">
      <c r="A12" s="107">
        <v>38534</v>
      </c>
      <c r="B12">
        <v>2755.1</v>
      </c>
      <c r="C12">
        <f t="shared" si="2"/>
        <v>3089.2656149697245</v>
      </c>
      <c r="D12">
        <v>3568.3</v>
      </c>
      <c r="E12">
        <f t="shared" si="0"/>
        <v>9575.527097882552</v>
      </c>
      <c r="F12">
        <v>8352.2000000000007</v>
      </c>
      <c r="G12">
        <f t="shared" si="1"/>
        <v>23762.832496733979</v>
      </c>
      <c r="H12" t="str">
        <f>IFERROR(INDEX(НАСЕЛЕНИЕ!$4:$4,1,MATCH(A12,НАСЕЛЕНИЕ!$3:$3,0))/10^6,"")</f>
        <v/>
      </c>
      <c r="I12" s="108"/>
    </row>
    <row r="13" spans="1:9" x14ac:dyDescent="0.25">
      <c r="A13" s="107">
        <v>38626</v>
      </c>
      <c r="B13">
        <v>3054.2</v>
      </c>
      <c r="C13">
        <f t="shared" si="2"/>
        <v>3424.6434035935295</v>
      </c>
      <c r="D13">
        <v>3647.9</v>
      </c>
      <c r="E13">
        <f t="shared" si="0"/>
        <v>9789.1335651054451</v>
      </c>
      <c r="F13">
        <v>8524.5</v>
      </c>
      <c r="G13">
        <f t="shared" si="1"/>
        <v>24253.042984891261</v>
      </c>
      <c r="H13" t="str">
        <f>IFERROR(INDEX(НАСЕЛЕНИЕ!$4:$4,1,MATCH(A13,НАСЕЛЕНИЕ!$3:$3,0))/10^6,"")</f>
        <v/>
      </c>
      <c r="I13" s="108"/>
    </row>
    <row r="14" spans="1:9" x14ac:dyDescent="0.25">
      <c r="A14" s="107">
        <v>38718</v>
      </c>
      <c r="B14">
        <v>2815.1</v>
      </c>
      <c r="C14">
        <f t="shared" si="2"/>
        <v>3156.5430048641688</v>
      </c>
      <c r="D14">
        <v>3704.8</v>
      </c>
      <c r="E14">
        <f t="shared" si="0"/>
        <v>9941.824620193167</v>
      </c>
      <c r="F14">
        <v>8689.1</v>
      </c>
      <c r="G14">
        <f t="shared" si="1"/>
        <v>24721.346213856374</v>
      </c>
      <c r="H14">
        <f>IFERROR(INDEX(НАСЕЛЕНИЕ!$4:$4,1,MATCH(A14,НАСЕЛЕНИЕ!$3:$3,0))/10^6,"")</f>
        <v>143.04963699999999</v>
      </c>
      <c r="I14" s="108"/>
    </row>
    <row r="15" spans="1:9" x14ac:dyDescent="0.25">
      <c r="A15" s="107">
        <v>38808</v>
      </c>
      <c r="B15">
        <v>3095.6</v>
      </c>
      <c r="C15">
        <f t="shared" si="2"/>
        <v>3471.0648026206959</v>
      </c>
      <c r="D15">
        <v>3894.6</v>
      </c>
      <c r="E15">
        <f t="shared" si="0"/>
        <v>10451.152603596498</v>
      </c>
      <c r="F15">
        <v>8856.4</v>
      </c>
      <c r="G15">
        <f t="shared" si="1"/>
        <v>25197.331209031727</v>
      </c>
      <c r="H15" t="str">
        <f>IFERROR(INDEX(НАСЕЛЕНИЕ!$4:$4,1,MATCH(A15,НАСЕЛЕНИЕ!$3:$3,0))/10^6,"")</f>
        <v/>
      </c>
      <c r="I15" s="108"/>
    </row>
    <row r="16" spans="1:9" x14ac:dyDescent="0.25">
      <c r="A16" s="107">
        <v>38899</v>
      </c>
      <c r="B16">
        <v>3346.7</v>
      </c>
      <c r="C16">
        <f t="shared" si="2"/>
        <v>3752.6206793289452</v>
      </c>
      <c r="D16">
        <v>3972.9</v>
      </c>
      <c r="E16">
        <f t="shared" si="0"/>
        <v>10661.270522987863</v>
      </c>
      <c r="F16">
        <v>9059.7000000000007</v>
      </c>
      <c r="G16">
        <f t="shared" si="1"/>
        <v>25775.739753676975</v>
      </c>
      <c r="H16" t="str">
        <f>IFERROR(INDEX(НАСЕЛЕНИЕ!$4:$4,1,MATCH(A16,НАСЕЛЕНИЕ!$3:$3,0))/10^6,"")</f>
        <v/>
      </c>
      <c r="I16" s="108"/>
    </row>
    <row r="17" spans="1:9" x14ac:dyDescent="0.25">
      <c r="A17" s="107">
        <v>38991</v>
      </c>
      <c r="B17">
        <v>3717.3</v>
      </c>
      <c r="C17">
        <f t="shared" si="2"/>
        <v>4168.1706909102968</v>
      </c>
      <c r="D17">
        <v>4155.6000000000004</v>
      </c>
      <c r="E17">
        <f t="shared" si="0"/>
        <v>11151.545668234379</v>
      </c>
      <c r="F17">
        <v>9231.7999999999993</v>
      </c>
      <c r="G17">
        <f t="shared" si="1"/>
        <v>26265.381222114975</v>
      </c>
      <c r="H17" t="str">
        <f>IFERROR(INDEX(НАСЕЛЕНИЕ!$4:$4,1,MATCH(A17,НАСЕЛЕНИЕ!$3:$3,0))/10^6,"")</f>
        <v/>
      </c>
      <c r="I17" s="108"/>
    </row>
    <row r="18" spans="1:9" x14ac:dyDescent="0.25">
      <c r="A18" s="107">
        <v>39083</v>
      </c>
      <c r="B18">
        <v>3403.1</v>
      </c>
      <c r="C18">
        <f t="shared" si="2"/>
        <v>3815.8614258297225</v>
      </c>
      <c r="D18">
        <v>4220.7</v>
      </c>
      <c r="E18">
        <f t="shared" si="0"/>
        <v>11326.241409644057</v>
      </c>
      <c r="F18">
        <v>9399.2000000000007</v>
      </c>
      <c r="G18">
        <f t="shared" si="1"/>
        <v>26741.650727149972</v>
      </c>
      <c r="H18">
        <f>IFERROR(INDEX(НАСЕЛЕНИЕ!$4:$4,1,MATCH(A18,НАСЕЛЕНИЕ!$3:$3,0))/10^6,"")</f>
        <v>142.805114</v>
      </c>
      <c r="I18" s="108"/>
    </row>
    <row r="19" spans="1:9" x14ac:dyDescent="0.25">
      <c r="A19" s="107">
        <v>39173</v>
      </c>
      <c r="B19">
        <v>3789.7</v>
      </c>
      <c r="C19">
        <f t="shared" si="2"/>
        <v>4249.3520747162584</v>
      </c>
      <c r="D19">
        <v>4444.2</v>
      </c>
      <c r="E19">
        <f t="shared" si="0"/>
        <v>11926.003286833966</v>
      </c>
      <c r="F19">
        <v>9636.4</v>
      </c>
      <c r="G19">
        <f t="shared" si="1"/>
        <v>27416.508114212695</v>
      </c>
      <c r="H19" t="str">
        <f>IFERROR(INDEX(НАСЕЛЕНИЕ!$4:$4,1,MATCH(A19,НАСЕЛЕНИЕ!$3:$3,0))/10^6,"")</f>
        <v/>
      </c>
      <c r="I19" s="108"/>
    </row>
    <row r="20" spans="1:9" x14ac:dyDescent="0.25">
      <c r="A20" s="107">
        <v>39264</v>
      </c>
      <c r="B20">
        <v>4158.6000000000004</v>
      </c>
      <c r="C20">
        <f t="shared" si="2"/>
        <v>4662.995893583934</v>
      </c>
      <c r="D20">
        <v>4572.2</v>
      </c>
      <c r="E20">
        <f t="shared" si="0"/>
        <v>12269.491073323041</v>
      </c>
      <c r="F20">
        <v>9848.9</v>
      </c>
      <c r="G20">
        <f t="shared" si="1"/>
        <v>28021.091565944691</v>
      </c>
      <c r="H20" t="str">
        <f>IFERROR(INDEX(НАСЕЛЕНИЕ!$4:$4,1,MATCH(A20,НАСЕЛЕНИЕ!$3:$3,0))/10^6,"")</f>
        <v/>
      </c>
      <c r="I20" s="108"/>
    </row>
    <row r="21" spans="1:9" x14ac:dyDescent="0.25">
      <c r="A21" s="107">
        <v>39356</v>
      </c>
      <c r="B21">
        <v>4680.3</v>
      </c>
      <c r="C21">
        <f t="shared" si="2"/>
        <v>5247.9727987161268</v>
      </c>
      <c r="D21">
        <v>4741.8</v>
      </c>
      <c r="E21">
        <f t="shared" si="0"/>
        <v>12724.612390421067</v>
      </c>
      <c r="F21">
        <v>10163.5</v>
      </c>
      <c r="G21">
        <f t="shared" si="1"/>
        <v>28916.159584367681</v>
      </c>
      <c r="H21" t="str">
        <f>IFERROR(INDEX(НАСЕЛЕНИЕ!$4:$4,1,MATCH(A21,НАСЕЛЕНИЕ!$3:$3,0))/10^6,"")</f>
        <v/>
      </c>
      <c r="I21" s="108"/>
    </row>
    <row r="22" spans="1:9" x14ac:dyDescent="0.25">
      <c r="A22" s="107">
        <v>39448</v>
      </c>
      <c r="B22">
        <v>4307</v>
      </c>
      <c r="C22">
        <f t="shared" si="2"/>
        <v>4829.395304589525</v>
      </c>
      <c r="D22">
        <v>4869.1000000000004</v>
      </c>
      <c r="E22">
        <f t="shared" si="0"/>
        <v>13066.22172807778</v>
      </c>
      <c r="F22">
        <v>10433.1</v>
      </c>
      <c r="G22">
        <f t="shared" si="1"/>
        <v>29683.198165953308</v>
      </c>
      <c r="H22">
        <f>IFERROR(INDEX(НАСЕЛЕНИЕ!$4:$4,1,MATCH(A22,НАСЕЛЕНИЕ!$3:$3,0))/10^6,"")</f>
        <v>142.742366</v>
      </c>
      <c r="I22" s="108"/>
    </row>
    <row r="23" spans="1:9" x14ac:dyDescent="0.25">
      <c r="A23" s="107">
        <v>39539</v>
      </c>
      <c r="B23">
        <v>4785.1000000000004</v>
      </c>
      <c r="C23">
        <f t="shared" si="2"/>
        <v>5365.4839730650892</v>
      </c>
      <c r="D23">
        <v>4996.6000000000004</v>
      </c>
      <c r="E23">
        <f t="shared" si="0"/>
        <v>13408.367765400882</v>
      </c>
      <c r="F23">
        <v>10498</v>
      </c>
      <c r="G23">
        <f t="shared" si="1"/>
        <v>29867.845064858746</v>
      </c>
      <c r="H23" t="str">
        <f>IFERROR(INDEX(НАСЕЛЕНИЕ!$4:$4,1,MATCH(A23,НАСЕЛЕНИЕ!$3:$3,0))/10^6,"")</f>
        <v/>
      </c>
      <c r="I23" s="108"/>
    </row>
    <row r="24" spans="1:9" x14ac:dyDescent="0.25">
      <c r="A24" s="107">
        <v>39630</v>
      </c>
      <c r="B24">
        <v>5255.2</v>
      </c>
      <c r="C24">
        <f t="shared" si="2"/>
        <v>5892.6023228880595</v>
      </c>
      <c r="D24">
        <v>5074.6000000000004</v>
      </c>
      <c r="E24">
        <f t="shared" si="0"/>
        <v>13617.680635292663</v>
      </c>
      <c r="F24">
        <v>10341.5</v>
      </c>
      <c r="G24">
        <f t="shared" si="1"/>
        <v>29422.587134524358</v>
      </c>
      <c r="H24" t="str">
        <f>IFERROR(INDEX(НАСЕЛЕНИЕ!$4:$4,1,MATCH(A24,НАСЕЛЕНИЕ!$3:$3,0))/10^6,"")</f>
        <v/>
      </c>
      <c r="I24" s="108"/>
    </row>
    <row r="25" spans="1:9" x14ac:dyDescent="0.25">
      <c r="A25" s="107">
        <v>39722</v>
      </c>
      <c r="B25">
        <v>5619.6</v>
      </c>
      <c r="C25">
        <f t="shared" si="2"/>
        <v>6301.2003375136519</v>
      </c>
      <c r="D25">
        <v>5045.8999999999996</v>
      </c>
      <c r="E25">
        <f t="shared" si="0"/>
        <v>13540.664233165815</v>
      </c>
      <c r="F25">
        <v>10005.200000000001</v>
      </c>
      <c r="G25">
        <f t="shared" si="1"/>
        <v>28465.780476559794</v>
      </c>
      <c r="H25" t="str">
        <f>IFERROR(INDEX(НАСЕЛЕНИЕ!$4:$4,1,MATCH(A25,НАСЕЛЕНИЕ!$3:$3,0))/10^6,"")</f>
        <v/>
      </c>
      <c r="I25" s="108"/>
    </row>
    <row r="26" spans="1:9" x14ac:dyDescent="0.25">
      <c r="A26" s="107">
        <v>39814</v>
      </c>
      <c r="B26">
        <v>4852.2</v>
      </c>
      <c r="C26">
        <f t="shared" si="2"/>
        <v>5440.7225207637084</v>
      </c>
      <c r="D26">
        <v>4844.2</v>
      </c>
      <c r="E26">
        <f t="shared" si="0"/>
        <v>12999.402619612329</v>
      </c>
      <c r="F26">
        <v>9652.2999999999993</v>
      </c>
      <c r="G26">
        <f t="shared" si="1"/>
        <v>27461.745181895221</v>
      </c>
      <c r="H26">
        <f>IFERROR(INDEX(НАСЕЛЕНИЕ!$4:$4,1,MATCH(A26,НАСЕЛЕНИЕ!$3:$3,0))/10^6,"")</f>
        <v>142.785348</v>
      </c>
      <c r="I26" s="108"/>
    </row>
    <row r="27" spans="1:9" x14ac:dyDescent="0.25">
      <c r="A27" s="107">
        <v>39904</v>
      </c>
      <c r="B27">
        <v>5075.3</v>
      </c>
      <c r="C27">
        <f t="shared" si="2"/>
        <v>5690.8822821878839</v>
      </c>
      <c r="D27">
        <v>4729.8999999999996</v>
      </c>
      <c r="E27">
        <f t="shared" si="0"/>
        <v>12692.678760270912</v>
      </c>
      <c r="F27">
        <v>9511.5</v>
      </c>
      <c r="G27">
        <f t="shared" si="1"/>
        <v>27061.155299524093</v>
      </c>
      <c r="H27" t="str">
        <f>IFERROR(INDEX(НАСЕЛЕНИЕ!$4:$4,1,MATCH(A27,НАСЕЛЕНИЕ!$3:$3,0))/10^6,"")</f>
        <v/>
      </c>
      <c r="I27" s="108"/>
    </row>
    <row r="28" spans="1:9" x14ac:dyDescent="0.25">
      <c r="A28" s="107">
        <v>39995</v>
      </c>
      <c r="B28">
        <v>5330.3</v>
      </c>
      <c r="C28">
        <f t="shared" si="2"/>
        <v>5976.8111892392717</v>
      </c>
      <c r="D28">
        <v>4666.7</v>
      </c>
      <c r="E28">
        <f t="shared" si="0"/>
        <v>12523.081665691931</v>
      </c>
      <c r="F28">
        <v>9550.5</v>
      </c>
      <c r="G28">
        <f t="shared" si="1"/>
        <v>27172.11414478314</v>
      </c>
      <c r="H28" t="str">
        <f>IFERROR(INDEX(НАСЕЛЕНИЕ!$4:$4,1,MATCH(A28,НАСЕЛЕНИЕ!$3:$3,0))/10^6,"")</f>
        <v/>
      </c>
      <c r="I28" s="108"/>
    </row>
    <row r="29" spans="1:9" x14ac:dyDescent="0.25">
      <c r="A29" s="107">
        <v>40087</v>
      </c>
      <c r="B29">
        <v>5728.1</v>
      </c>
      <c r="C29">
        <f t="shared" si="2"/>
        <v>6422.8602842394366</v>
      </c>
      <c r="D29">
        <v>4746.1000000000004</v>
      </c>
      <c r="E29">
        <f t="shared" si="0"/>
        <v>12736.151433248437</v>
      </c>
      <c r="F29">
        <v>9653.7999999999993</v>
      </c>
      <c r="G29">
        <f t="shared" si="1"/>
        <v>27466.012829789797</v>
      </c>
      <c r="H29" t="str">
        <f>IFERROR(INDEX(НАСЕЛЕНИЕ!$4:$4,1,MATCH(A29,НАСЕЛЕНИЕ!$3:$3,0))/10^6,"")</f>
        <v/>
      </c>
      <c r="I29" s="108"/>
    </row>
    <row r="30" spans="1:9" x14ac:dyDescent="0.25">
      <c r="A30" s="107">
        <v>40179</v>
      </c>
      <c r="B30">
        <v>5285.4</v>
      </c>
      <c r="C30">
        <f t="shared" si="2"/>
        <v>5926.4652758015945</v>
      </c>
      <c r="D30">
        <v>4939.7</v>
      </c>
      <c r="E30">
        <f t="shared" si="0"/>
        <v>13255.676710313161</v>
      </c>
      <c r="F30">
        <v>9860.2999999999993</v>
      </c>
      <c r="G30">
        <f t="shared" si="1"/>
        <v>28053.525689943475</v>
      </c>
      <c r="H30">
        <f>IFERROR(INDEX(НАСЕЛЕНИЕ!$4:$4,1,MATCH(A30,НАСЕЛЕНИЕ!$3:$3,0))/10^6,"")</f>
        <v>142.849468</v>
      </c>
      <c r="I30" s="108"/>
    </row>
    <row r="31" spans="1:9" x14ac:dyDescent="0.25">
      <c r="A31" s="107">
        <v>40269</v>
      </c>
      <c r="B31">
        <v>5664.7</v>
      </c>
      <c r="C31">
        <f t="shared" si="2"/>
        <v>6351.7705089176397</v>
      </c>
      <c r="D31">
        <v>5016.1000000000004</v>
      </c>
      <c r="E31">
        <f t="shared" si="0"/>
        <v>13460.695982873827</v>
      </c>
      <c r="F31">
        <v>9953.9</v>
      </c>
      <c r="G31">
        <f t="shared" si="1"/>
        <v>28319.826918565192</v>
      </c>
      <c r="H31" t="str">
        <f>IFERROR(INDEX(НАСЕЛЕНИЕ!$4:$4,1,MATCH(A31,НАСЕЛЕНИЕ!$3:$3,0))/10^6,"")</f>
        <v/>
      </c>
      <c r="I31" s="108"/>
    </row>
    <row r="32" spans="1:9" x14ac:dyDescent="0.25">
      <c r="A32" s="107">
        <v>40360</v>
      </c>
      <c r="B32">
        <v>6068.9</v>
      </c>
      <c r="C32">
        <f t="shared" si="2"/>
        <v>6804.9958588398786</v>
      </c>
      <c r="D32">
        <v>5006.5</v>
      </c>
      <c r="E32">
        <f t="shared" si="0"/>
        <v>13434.934398887146</v>
      </c>
      <c r="F32">
        <v>10006.1</v>
      </c>
      <c r="G32">
        <f t="shared" si="1"/>
        <v>28468.341065296532</v>
      </c>
      <c r="H32" t="str">
        <f>IFERROR(INDEX(НАСЕЛЕНИЕ!$4:$4,1,MATCH(A32,НАСЕЛЕНИЕ!$3:$3,0))/10^6,"")</f>
        <v/>
      </c>
      <c r="I32" s="108"/>
    </row>
    <row r="33" spans="1:9" x14ac:dyDescent="0.25">
      <c r="A33" s="107">
        <v>40452</v>
      </c>
      <c r="B33">
        <v>6598.6</v>
      </c>
      <c r="C33">
        <f>C34*B33/B34</f>
        <v>7398.9430826246653</v>
      </c>
      <c r="D33">
        <v>5057</v>
      </c>
      <c r="E33">
        <f>E34*D33/D34</f>
        <v>13570.451064650413</v>
      </c>
      <c r="F33">
        <v>10131.799999999999</v>
      </c>
      <c r="G33">
        <f>G34*F33/F34</f>
        <v>28825.969958862232</v>
      </c>
      <c r="H33" t="str">
        <f>IFERROR(INDEX(НАСЕЛЕНИЕ!$4:$4,1,MATCH(A33,НАСЕЛЕНИЕ!$3:$3,0))/10^6,"")</f>
        <v/>
      </c>
      <c r="I33" s="108"/>
    </row>
    <row r="34" spans="1:9" x14ac:dyDescent="0.25">
      <c r="A34" s="107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10214.799999999999</v>
      </c>
      <c r="G34" cm="1">
        <f t="array" ref="G34:G88">TRANSPOSE(ВВП_ПОСТ_СК_11!B5:BD5)</f>
        <v>29062.113142362257</v>
      </c>
      <c r="H34">
        <f>IFERROR(INDEX(НАСЕЛЕНИЕ!$4:$4,1,MATCH(A34,НАСЕЛЕНИЕ!$3:$3,0))/10^6,"")</f>
        <v>143.01819499999999</v>
      </c>
      <c r="I34" s="108"/>
    </row>
    <row r="35" spans="1:9" x14ac:dyDescent="0.25">
      <c r="A35" s="107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10333.700000000001</v>
      </c>
      <c r="G35">
        <v>29313.360834728013</v>
      </c>
      <c r="H35" t="str">
        <f>IFERROR(INDEX(НАСЕЛЕНИЕ!$4:$4,1,MATCH(A35,НАСЕЛЕНИЕ!$3:$3,0))/10^6,"")</f>
        <v/>
      </c>
      <c r="I35" s="108"/>
    </row>
    <row r="36" spans="1:9" x14ac:dyDescent="0.25">
      <c r="A36" s="107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10489.3</v>
      </c>
      <c r="G36">
        <v>29636.112429128265</v>
      </c>
      <c r="H36" t="str">
        <f>IFERROR(INDEX(НАСЕЛЕНИЕ!$4:$4,1,MATCH(A36,НАСЕЛЕНИЕ!$3:$3,0))/10^6,"")</f>
        <v/>
      </c>
      <c r="I36" s="108"/>
    </row>
    <row r="37" spans="1:9" x14ac:dyDescent="0.25">
      <c r="A37" s="107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10613.7</v>
      </c>
      <c r="G37">
        <v>29902.351936314666</v>
      </c>
      <c r="H37" t="str">
        <f>IFERROR(INDEX(НАСЕЛЕНИЕ!$4:$4,1,MATCH(A37,НАСЕЛЕНИЕ!$3:$3,0))/10^6,"")</f>
        <v/>
      </c>
      <c r="I37" s="108"/>
    </row>
    <row r="38" spans="1:9" x14ac:dyDescent="0.25">
      <c r="A38" s="107">
        <v>40909</v>
      </c>
      <c r="C38">
        <v>7812.5</v>
      </c>
      <c r="E38">
        <v>14898.675506946191</v>
      </c>
      <c r="G38">
        <v>30362.491220762186</v>
      </c>
      <c r="H38">
        <f>IFERROR(INDEX(НАСЕЛЕНИЕ!$4:$4,1,MATCH(A38,НАСЕЛЕНИЕ!$3:$3,0))/10^6,"")</f>
        <v>143.37844699999999</v>
      </c>
      <c r="I38" s="108"/>
    </row>
    <row r="39" spans="1:9" x14ac:dyDescent="0.25">
      <c r="A39" s="107">
        <v>41000</v>
      </c>
      <c r="C39">
        <v>8336.9</v>
      </c>
      <c r="E39">
        <v>15123.338935854526</v>
      </c>
      <c r="G39">
        <v>30431.286683137219</v>
      </c>
      <c r="H39" t="str">
        <f>IFERROR(INDEX(НАСЕЛЕНИЕ!$4:$4,1,MATCH(A39,НАСЕЛЕНИЕ!$3:$3,0))/10^6,"")</f>
        <v/>
      </c>
      <c r="I39" s="108"/>
    </row>
    <row r="40" spans="1:9" x14ac:dyDescent="0.25">
      <c r="A40" s="107">
        <v>41091</v>
      </c>
      <c r="C40">
        <v>8993.4</v>
      </c>
      <c r="E40">
        <v>15319.018206167028</v>
      </c>
      <c r="G40">
        <v>30711.622591940089</v>
      </c>
      <c r="H40" t="str">
        <f>IFERROR(INDEX(НАСЕЛЕНИЕ!$4:$4,1,MATCH(A40,НАСЕЛЕНИЕ!$3:$3,0))/10^6,"")</f>
        <v/>
      </c>
      <c r="I40" s="108"/>
    </row>
    <row r="41" spans="1:9" x14ac:dyDescent="0.25">
      <c r="A41" s="107">
        <v>41183</v>
      </c>
      <c r="C41">
        <v>9645.7000000000007</v>
      </c>
      <c r="E41">
        <v>15608.084236659402</v>
      </c>
      <c r="G41">
        <v>30708.59283795876</v>
      </c>
      <c r="H41" t="str">
        <f>IFERROR(INDEX(НАСЕЛЕНИЕ!$4:$4,1,MATCH(A41,НАСЕЛЕНИЕ!$3:$3,0))/10^6,"")</f>
        <v/>
      </c>
      <c r="I41" s="108"/>
    </row>
    <row r="42" spans="1:9" x14ac:dyDescent="0.25">
      <c r="A42" s="107">
        <v>41275</v>
      </c>
      <c r="C42">
        <v>8712.4</v>
      </c>
      <c r="E42">
        <v>15678.02102151235</v>
      </c>
      <c r="G42">
        <v>30927.025567510205</v>
      </c>
      <c r="H42">
        <f>IFERROR(INDEX(НАСЕЛЕНИЕ!$4:$4,1,MATCH(A42,НАСЕЛЕНИЕ!$3:$3,0))/10^6,"")</f>
        <v>143.80563799999999</v>
      </c>
      <c r="I42" s="108"/>
    </row>
    <row r="43" spans="1:9" x14ac:dyDescent="0.25">
      <c r="A43" s="107">
        <v>41365</v>
      </c>
      <c r="C43">
        <v>9334.4</v>
      </c>
      <c r="E43">
        <v>15980.944160736997</v>
      </c>
      <c r="G43">
        <v>31034.822268219876</v>
      </c>
      <c r="H43" t="str">
        <f>IFERROR(INDEX(НАСЕЛЕНИЕ!$4:$4,1,MATCH(A43,НАСЕЛЕНИЕ!$3:$3,0))/10^6,"")</f>
        <v/>
      </c>
      <c r="I43" s="108"/>
    </row>
    <row r="44" spans="1:9" x14ac:dyDescent="0.25">
      <c r="A44" s="107">
        <v>41456</v>
      </c>
      <c r="C44">
        <v>9992.4</v>
      </c>
      <c r="E44">
        <v>16202.048403036579</v>
      </c>
      <c r="G44">
        <v>31038.855508009339</v>
      </c>
      <c r="H44" t="str">
        <f>IFERROR(INDEX(НАСЕЛЕНИЕ!$4:$4,1,MATCH(A44,НАСЕЛЕНИЕ!$3:$3,0))/10^6,"")</f>
        <v/>
      </c>
      <c r="I44" s="108"/>
    </row>
    <row r="45" spans="1:9" x14ac:dyDescent="0.25">
      <c r="A45" s="107">
        <v>41548</v>
      </c>
      <c r="C45">
        <v>10505.1</v>
      </c>
      <c r="E45">
        <v>16233.789175589387</v>
      </c>
      <c r="G45">
        <v>31264.679070927978</v>
      </c>
      <c r="H45" t="str">
        <f>IFERROR(INDEX(НАСЕЛЕНИЕ!$4:$4,1,MATCH(A45,НАСЕЛЕНИЕ!$3:$3,0))/10^6,"")</f>
        <v/>
      </c>
      <c r="I45" s="108"/>
    </row>
    <row r="46" spans="1:9" x14ac:dyDescent="0.25">
      <c r="A46" s="107">
        <v>41640</v>
      </c>
      <c r="C46">
        <v>9515.2000000000007</v>
      </c>
      <c r="E46">
        <v>16207.314378406976</v>
      </c>
      <c r="G46">
        <v>31163.784773507428</v>
      </c>
      <c r="H46">
        <f>IFERROR(INDEX(НАСЕЛЕНИЕ!$4:$4,1,MATCH(A46,НАСЕЛЕНИЕ!$3:$3,0))/10^6,"")</f>
        <v>146.50816900000001</v>
      </c>
      <c r="I46" s="108"/>
    </row>
    <row r="47" spans="1:9" x14ac:dyDescent="0.25">
      <c r="A47" s="107">
        <v>41730</v>
      </c>
      <c r="C47">
        <v>10138.5</v>
      </c>
      <c r="E47">
        <v>16330.738409600412</v>
      </c>
      <c r="G47">
        <v>31376.979613250067</v>
      </c>
      <c r="H47" t="str">
        <f>IFERROR(INDEX(НАСЕЛЕНИЕ!$4:$4,1,MATCH(A47,НАСЕЛЕНИЕ!$3:$3,0))/10^6,"")</f>
        <v/>
      </c>
      <c r="I47" s="108"/>
    </row>
    <row r="48" spans="1:9" x14ac:dyDescent="0.25">
      <c r="A48" s="107">
        <v>41821</v>
      </c>
      <c r="C48">
        <v>10837.8</v>
      </c>
      <c r="E48">
        <v>16422.724668948322</v>
      </c>
      <c r="G48">
        <v>31174.934747353585</v>
      </c>
      <c r="H48" t="str">
        <f>IFERROR(INDEX(НАСЕЛЕНИЕ!$4:$4,1,MATCH(A48,НАСЕЛЕНИЕ!$3:$3,0))/10^6,"")</f>
        <v/>
      </c>
      <c r="I48" s="108"/>
    </row>
    <row r="49" spans="1:9" x14ac:dyDescent="0.25">
      <c r="A49" s="107">
        <v>41913</v>
      </c>
      <c r="C49">
        <v>11707.2</v>
      </c>
      <c r="E49">
        <v>16519.155101907323</v>
      </c>
      <c r="G49">
        <v>31189.229905888638</v>
      </c>
      <c r="H49" t="str">
        <f>IFERROR(INDEX(НАСЕЛЕНИЕ!$4:$4,1,MATCH(A49,НАСЕЛЕНИЕ!$3:$3,0))/10^6,"")</f>
        <v/>
      </c>
      <c r="I49" s="108"/>
    </row>
    <row r="50" spans="1:9" x14ac:dyDescent="0.25">
      <c r="A50" s="107">
        <v>42005</v>
      </c>
      <c r="C50">
        <v>10178.1</v>
      </c>
      <c r="E50">
        <v>15003.451682629375</v>
      </c>
      <c r="G50">
        <v>30911.787215675111</v>
      </c>
      <c r="H50">
        <f>IFERROR(INDEX(НАСЕЛЕНИЕ!$4:$4,1,MATCH(A50,НАСЕЛЕНИЕ!$3:$3,0))/10^6,"")</f>
        <v>146.96315899999999</v>
      </c>
      <c r="I50" s="108"/>
    </row>
    <row r="51" spans="1:9" x14ac:dyDescent="0.25">
      <c r="A51" s="107">
        <v>42095</v>
      </c>
      <c r="C51">
        <v>10473</v>
      </c>
      <c r="E51">
        <v>14830.629956644521</v>
      </c>
      <c r="G51">
        <v>30774.777055590806</v>
      </c>
      <c r="H51" t="str">
        <f>IFERROR(INDEX(НАСЕЛЕНИЕ!$4:$4,1,MATCH(A51,НАСЕЛЕНИЕ!$3:$3,0))/10^6,"")</f>
        <v/>
      </c>
      <c r="I51" s="108"/>
    </row>
    <row r="52" spans="1:9" x14ac:dyDescent="0.25">
      <c r="A52" s="107">
        <v>42186</v>
      </c>
      <c r="C52">
        <v>11193.3</v>
      </c>
      <c r="E52">
        <v>14818.196368985518</v>
      </c>
      <c r="G52">
        <v>30771.725266348429</v>
      </c>
      <c r="H52" t="str">
        <f>IFERROR(INDEX(НАСЕЛЕНИЕ!$4:$4,1,MATCH(A52,НАСЕЛЕНИЕ!$3:$3,0))/10^6,"")</f>
        <v/>
      </c>
      <c r="I52" s="108"/>
    </row>
    <row r="53" spans="1:9" x14ac:dyDescent="0.25">
      <c r="A53" s="107">
        <v>42278</v>
      </c>
      <c r="C53">
        <v>11611.8</v>
      </c>
      <c r="E53">
        <v>14632.364923332927</v>
      </c>
      <c r="G53">
        <v>30691.828896489038</v>
      </c>
      <c r="H53" t="str">
        <f>IFERROR(INDEX(НАСЕЛЕНИЕ!$4:$4,1,MATCH(A53,НАСЕЛЕНИЕ!$3:$3,0))/10^6,"")</f>
        <v/>
      </c>
      <c r="I53" s="108"/>
    </row>
    <row r="54" spans="1:9" x14ac:dyDescent="0.25">
      <c r="A54" s="107">
        <v>42370</v>
      </c>
      <c r="C54">
        <v>10594.3</v>
      </c>
      <c r="E54">
        <v>14535.759158217206</v>
      </c>
      <c r="G54">
        <v>30743.59024227245</v>
      </c>
      <c r="H54">
        <f>IFERROR(INDEX(НАСЕЛЕНИЕ!$4:$4,1,MATCH(A54,НАСЕЛЕНИЕ!$3:$3,0))/10^6,"")</f>
        <v>147.381167</v>
      </c>
      <c r="I54" s="108"/>
    </row>
    <row r="55" spans="1:9" x14ac:dyDescent="0.25">
      <c r="A55" s="107">
        <v>42461</v>
      </c>
      <c r="C55">
        <v>10926</v>
      </c>
      <c r="E55">
        <v>14400.702571128593</v>
      </c>
      <c r="G55">
        <v>30781.712916708562</v>
      </c>
      <c r="H55" t="str">
        <f>IFERROR(INDEX(НАСЕЛЕНИЕ!$4:$4,1,MATCH(A55,НАСЕЛЕНИЕ!$3:$3,0))/10^6,"")</f>
        <v/>
      </c>
      <c r="I55" s="108"/>
    </row>
    <row r="56" spans="1:9" x14ac:dyDescent="0.25">
      <c r="A56" s="107">
        <v>42552</v>
      </c>
      <c r="C56">
        <v>11598.2</v>
      </c>
      <c r="E56">
        <v>14371.366533903849</v>
      </c>
      <c r="G56">
        <v>30815.755608980689</v>
      </c>
      <c r="H56" t="str">
        <f>IFERROR(INDEX(НАСЕЛЕНИЕ!$4:$4,1,MATCH(A56,НАСЕЛЕНИЕ!$3:$3,0))/10^6,"")</f>
        <v/>
      </c>
      <c r="I56" s="108"/>
    </row>
    <row r="57" spans="1:9" x14ac:dyDescent="0.25">
      <c r="A57" s="107">
        <v>42644</v>
      </c>
      <c r="C57">
        <v>12126</v>
      </c>
      <c r="E57">
        <v>14470.659983296951</v>
      </c>
      <c r="G57">
        <v>31030.037350217295</v>
      </c>
      <c r="H57" t="str">
        <f>IFERROR(INDEX(НАСЕЛЕНИЕ!$4:$4,1,MATCH(A57,НАСЕЛЕНИЕ!$3:$3,0))/10^6,"")</f>
        <v/>
      </c>
      <c r="I57" s="108"/>
    </row>
    <row r="58" spans="1:9" x14ac:dyDescent="0.25">
      <c r="A58" s="107">
        <v>42736</v>
      </c>
      <c r="C58">
        <v>11145.5</v>
      </c>
      <c r="E58">
        <v>14734.477493386241</v>
      </c>
      <c r="G58">
        <v>31118.085334968291</v>
      </c>
      <c r="H58">
        <f>IFERROR(INDEX(НАСЕЛЕНИЕ!$4:$4,1,MATCH(A58,НАСЕЛЕНИЕ!$3:$3,0))/10^6,"")</f>
        <v>147.688545</v>
      </c>
      <c r="I58" s="108"/>
    </row>
    <row r="59" spans="1:9" x14ac:dyDescent="0.25">
      <c r="A59" s="107">
        <v>42826</v>
      </c>
      <c r="C59">
        <v>11686.5</v>
      </c>
      <c r="E59">
        <v>14893.4803733759</v>
      </c>
      <c r="G59">
        <v>31283.548840150626</v>
      </c>
      <c r="H59" t="str">
        <f>IFERROR(INDEX(НАСЕЛЕНИЕ!$4:$4,1,MATCH(A59,НАСЕЛЕНИЕ!$3:$3,0))/10^6,"")</f>
        <v/>
      </c>
      <c r="I59" s="108"/>
    </row>
    <row r="60" spans="1:9" x14ac:dyDescent="0.25">
      <c r="A60" s="107">
        <v>42917</v>
      </c>
      <c r="C60">
        <v>12410.6</v>
      </c>
      <c r="E60">
        <v>15057.782417768969</v>
      </c>
      <c r="G60">
        <v>31543.71954900974</v>
      </c>
      <c r="H60" t="str">
        <f>IFERROR(INDEX(НАСЕЛЕНИЕ!$4:$4,1,MATCH(A60,НАСЕЛЕНИЕ!$3:$3,0))/10^6,"")</f>
        <v/>
      </c>
      <c r="I60" s="108"/>
    </row>
    <row r="61" spans="1:9" x14ac:dyDescent="0.25">
      <c r="A61" s="107">
        <v>43009</v>
      </c>
      <c r="C61">
        <v>12935.4</v>
      </c>
      <c r="E61">
        <v>15197.775398108792</v>
      </c>
      <c r="G61">
        <v>31549.654741037182</v>
      </c>
      <c r="H61" t="str">
        <f>IFERROR(INDEX(НАСЕЛЕНИЕ!$4:$4,1,MATCH(A61,НАСЕЛЕНИЕ!$3:$3,0))/10^6,"")</f>
        <v/>
      </c>
      <c r="I61" s="108"/>
    </row>
    <row r="62" spans="1:9" x14ac:dyDescent="0.25">
      <c r="A62" s="107">
        <v>43101</v>
      </c>
      <c r="C62">
        <v>11900.7</v>
      </c>
      <c r="E62">
        <v>15349.690946711875</v>
      </c>
      <c r="G62">
        <v>31957.034566445374</v>
      </c>
      <c r="H62">
        <f>IFERROR(INDEX(НАСЕЛЕНИЕ!$4:$4,1,MATCH(A62,НАСЕЛЕНИЕ!$3:$3,0))/10^6,"")</f>
        <v>147.81888799999999</v>
      </c>
      <c r="I62" s="108"/>
    </row>
    <row r="63" spans="1:9" x14ac:dyDescent="0.25">
      <c r="A63" s="107">
        <v>43191</v>
      </c>
      <c r="C63">
        <v>12569.4</v>
      </c>
      <c r="E63">
        <v>15551.099745542353</v>
      </c>
      <c r="G63">
        <v>32051.592072203461</v>
      </c>
      <c r="H63" t="str">
        <f>IFERROR(INDEX(НАСЕЛЕНИЕ!$4:$4,1,MATCH(A63,НАСЕЛЕНИЕ!$3:$3,0))/10^6,"")</f>
        <v/>
      </c>
      <c r="I63" s="108"/>
    </row>
    <row r="64" spans="1:9" x14ac:dyDescent="0.25">
      <c r="A64" s="107">
        <v>43282</v>
      </c>
      <c r="C64">
        <v>13361.9</v>
      </c>
      <c r="E64">
        <v>15671.378361841224</v>
      </c>
      <c r="G64">
        <v>32257.646272574126</v>
      </c>
      <c r="H64" t="str">
        <f>IFERROR(INDEX(НАСЕЛЕНИЕ!$4:$4,1,MATCH(A64,НАСЕЛЕНИЕ!$3:$3,0))/10^6,"")</f>
        <v/>
      </c>
      <c r="I64" s="108"/>
    </row>
    <row r="65" spans="1:9" x14ac:dyDescent="0.25">
      <c r="A65" s="107">
        <v>43374</v>
      </c>
      <c r="C65">
        <v>14051.7</v>
      </c>
      <c r="E65">
        <v>15866.330775922581</v>
      </c>
      <c r="G65">
        <v>32403.033748741025</v>
      </c>
      <c r="H65" t="str">
        <f>IFERROR(INDEX(НАСЕЛЕНИЕ!$4:$4,1,MATCH(A65,НАСЕЛЕНИЕ!$3:$3,0))/10^6,"")</f>
        <v/>
      </c>
      <c r="I65" s="108"/>
    </row>
    <row r="66" spans="1:9" x14ac:dyDescent="0.25">
      <c r="A66" s="107">
        <v>43466</v>
      </c>
      <c r="C66">
        <v>13016.2</v>
      </c>
      <c r="E66">
        <v>15921.967137821021</v>
      </c>
      <c r="G66">
        <v>32614.184751604553</v>
      </c>
      <c r="H66">
        <f>IFERROR(INDEX(НАСЕЛЕНИЕ!$4:$4,1,MATCH(A66,НАСЕЛЕНИЕ!$3:$3,0))/10^6,"")</f>
        <v>147.89999399999999</v>
      </c>
      <c r="I66" s="108"/>
    </row>
    <row r="67" spans="1:9" x14ac:dyDescent="0.25">
      <c r="A67" s="107">
        <v>43556</v>
      </c>
      <c r="C67">
        <v>13646.9</v>
      </c>
      <c r="E67">
        <v>16109.074096687349</v>
      </c>
      <c r="G67">
        <v>32725.102430511317</v>
      </c>
      <c r="H67" t="str">
        <f>IFERROR(INDEX(НАСЕЛЕНИЕ!$4:$4,1,MATCH(A67,НАСЕЛЕНИЕ!$3:$3,0))/10^6,"")</f>
        <v/>
      </c>
      <c r="I67" s="108"/>
    </row>
    <row r="68" spans="1:9" x14ac:dyDescent="0.25">
      <c r="A68" s="107">
        <v>43647</v>
      </c>
      <c r="C68">
        <v>14427.7</v>
      </c>
      <c r="E68">
        <v>16309.4036588995</v>
      </c>
      <c r="G68">
        <v>33036.316763286304</v>
      </c>
      <c r="H68" t="str">
        <f>IFERROR(INDEX(НАСЕЛЕНИЕ!$4:$4,1,MATCH(A68,НАСЕЛЕНИЕ!$3:$3,0))/10^6,"")</f>
        <v/>
      </c>
      <c r="I68" s="108"/>
    </row>
    <row r="69" spans="1:9" x14ac:dyDescent="0.25">
      <c r="A69" s="107">
        <v>43739</v>
      </c>
      <c r="C69">
        <v>15018.9</v>
      </c>
      <c r="E69">
        <v>16477.81083107138</v>
      </c>
      <c r="G69">
        <v>32954.379736550953</v>
      </c>
      <c r="H69" t="str">
        <f>IFERROR(INDEX(НАСЕЛЕНИЕ!$4:$4,1,MATCH(A69,НАСЕЛЕНИЕ!$3:$3,0))/10^6,"")</f>
        <v/>
      </c>
      <c r="I69" s="108"/>
    </row>
    <row r="70" spans="1:9" x14ac:dyDescent="0.25">
      <c r="A70" s="107">
        <v>43831</v>
      </c>
      <c r="C70">
        <v>14037.1</v>
      </c>
      <c r="E70">
        <v>16722.580496373841</v>
      </c>
      <c r="G70">
        <v>32862.249027293859</v>
      </c>
      <c r="H70">
        <f>IFERROR(INDEX(НАСЕЛЕНИЕ!$4:$4,1,MATCH(A70,НАСЕЛЕНИЕ!$3:$3,0))/10^6,"")</f>
        <v>147.707517</v>
      </c>
      <c r="I70" s="108"/>
    </row>
    <row r="71" spans="1:9" x14ac:dyDescent="0.25">
      <c r="A71" s="107">
        <v>43922</v>
      </c>
      <c r="C71">
        <v>11282.2</v>
      </c>
      <c r="E71">
        <v>12964.655288939814</v>
      </c>
      <c r="G71">
        <v>30438.063493481066</v>
      </c>
      <c r="H71" t="str">
        <f>IFERROR(INDEX(НАСЕЛЕНИЕ!$4:$4,1,MATCH(A71,НАСЕЛЕНИЕ!$3:$3,0))/10^6,"")</f>
        <v/>
      </c>
      <c r="I71" s="108"/>
    </row>
    <row r="72" spans="1:9" x14ac:dyDescent="0.25">
      <c r="A72" s="107">
        <v>44013</v>
      </c>
      <c r="C72">
        <v>14143.1</v>
      </c>
      <c r="E72">
        <v>15375.40536997064</v>
      </c>
      <c r="G72">
        <v>32624.648364943012</v>
      </c>
      <c r="H72" t="str">
        <f>IFERROR(INDEX(НАСЕЛЕНИЕ!$4:$4,1,MATCH(A72,НАСЕЛЕНИЕ!$3:$3,0))/10^6,"")</f>
        <v/>
      </c>
      <c r="I72" s="108"/>
    </row>
    <row r="73" spans="1:9" x14ac:dyDescent="0.25">
      <c r="A73" s="107">
        <v>44105</v>
      </c>
      <c r="C73">
        <v>15289.7</v>
      </c>
      <c r="E73">
        <v>15908.085190292384</v>
      </c>
      <c r="G73">
        <v>32899.499214017713</v>
      </c>
      <c r="H73" t="str">
        <f>IFERROR(INDEX(НАСЕЛЕНИЕ!$4:$4,1,MATCH(A73,НАСЕЛЕНИЕ!$3:$3,0))/10^6,"")</f>
        <v/>
      </c>
      <c r="I73" s="108"/>
    </row>
    <row r="74" spans="1:9" x14ac:dyDescent="0.25">
      <c r="A74" s="107">
        <v>44197</v>
      </c>
      <c r="C74">
        <v>15039.1</v>
      </c>
      <c r="E74">
        <v>16339.257397619163</v>
      </c>
      <c r="G74">
        <v>33174.689840781859</v>
      </c>
      <c r="H74">
        <f>IFERROR(INDEX(НАСЕЛЕНИЕ!$4:$4,1,MATCH(A74,НАСЕЛЕНИЕ!$3:$3,0))/10^6,"")</f>
        <v>147.21790300000001</v>
      </c>
      <c r="I74" s="108"/>
    </row>
    <row r="75" spans="1:9" x14ac:dyDescent="0.25">
      <c r="A75" s="107">
        <v>44287</v>
      </c>
      <c r="C75">
        <v>16182.3</v>
      </c>
      <c r="E75">
        <v>16644.996418370334</v>
      </c>
      <c r="G75">
        <v>33702.168562101848</v>
      </c>
      <c r="H75" t="str">
        <f>IFERROR(INDEX(НАСЕЛЕНИЕ!$4:$4,1,MATCH(A75,НАСЕЛЕНИЕ!$3:$3,0))/10^6,"")</f>
        <v/>
      </c>
      <c r="I75" s="108"/>
    </row>
    <row r="76" spans="1:9" x14ac:dyDescent="0.25">
      <c r="A76" s="107">
        <v>44378</v>
      </c>
      <c r="C76">
        <v>17337.3</v>
      </c>
      <c r="E76">
        <v>16920.65752692354</v>
      </c>
      <c r="G76">
        <v>33956.61952072195</v>
      </c>
      <c r="H76" t="str">
        <f>IFERROR(INDEX(НАСЕЛЕНИЕ!$4:$4,1,MATCH(A76,НАСЕЛЕНИЕ!$3:$3,0))/10^6,"")</f>
        <v/>
      </c>
      <c r="I76" s="108"/>
    </row>
    <row r="77" spans="1:9" x14ac:dyDescent="0.25">
      <c r="A77" s="107">
        <v>44470</v>
      </c>
      <c r="C77">
        <v>18470.099999999999</v>
      </c>
      <c r="E77">
        <v>17127.495442788393</v>
      </c>
      <c r="G77">
        <v>34301.313305553071</v>
      </c>
      <c r="H77" t="str">
        <f>IFERROR(INDEX(НАСЕЛЕНИЕ!$4:$4,1,MATCH(A77,НАСЕЛЕНИЕ!$3:$3,0))/10^6,"")</f>
        <v/>
      </c>
      <c r="I77" s="108"/>
    </row>
    <row r="78" spans="1:9" x14ac:dyDescent="0.25">
      <c r="A78" s="107">
        <v>44562</v>
      </c>
      <c r="C78">
        <v>17979.8</v>
      </c>
      <c r="E78">
        <v>17296.340522018796</v>
      </c>
      <c r="G78">
        <v>34458.205093770885</v>
      </c>
      <c r="H78">
        <f>IFERROR(INDEX(НАСЕЛЕНИЕ!$4:$4,1,MATCH(A78,НАСЕЛЕНИЕ!$3:$3,0))/10^6,"")</f>
        <v>146.71374299999999</v>
      </c>
      <c r="I78" s="108"/>
    </row>
    <row r="79" spans="1:9" x14ac:dyDescent="0.25">
      <c r="A79" s="107">
        <v>44652</v>
      </c>
      <c r="C79">
        <v>17671</v>
      </c>
      <c r="E79">
        <v>16009.730628644473</v>
      </c>
      <c r="G79">
        <v>32968.573766235626</v>
      </c>
      <c r="H79" t="str">
        <f>IFERROR(INDEX(НАСЕЛЕНИЕ!$4:$4,1,MATCH(A79,НАСЕЛЕНИЕ!$3:$3,0))/10^6,"")</f>
        <v/>
      </c>
      <c r="I79" s="108"/>
    </row>
    <row r="80" spans="1:9" x14ac:dyDescent="0.25">
      <c r="A80" s="107">
        <v>44743</v>
      </c>
      <c r="C80">
        <v>18695.900000000001</v>
      </c>
      <c r="E80">
        <v>16245.600446424865</v>
      </c>
      <c r="G80">
        <v>33231.003717806459</v>
      </c>
      <c r="H80" t="str">
        <f>IFERROR(INDEX(НАСЕЛЕНИЕ!$4:$4,1,MATCH(A80,НАСЕЛЕНИЕ!$3:$3,0))/10^6,"")</f>
        <v/>
      </c>
      <c r="I80" s="108"/>
    </row>
    <row r="81" spans="1:9" x14ac:dyDescent="0.25">
      <c r="A81" s="107">
        <v>44835</v>
      </c>
      <c r="C81">
        <v>20106.3</v>
      </c>
      <c r="E81">
        <v>16742.572668453824</v>
      </c>
      <c r="G81">
        <v>33666.350944021484</v>
      </c>
      <c r="H81" t="str">
        <f>IFERROR(INDEX(НАСЕЛЕНИЕ!$4:$4,1,MATCH(A81,НАСЕЛЕНИЕ!$3:$3,0))/10^6,"")</f>
        <v/>
      </c>
      <c r="I81" s="108"/>
    </row>
    <row r="82" spans="1:9" x14ac:dyDescent="0.25">
      <c r="A82" s="107">
        <v>44927</v>
      </c>
      <c r="C82">
        <v>19360.7</v>
      </c>
      <c r="E82">
        <v>17173.610346432346</v>
      </c>
      <c r="G82">
        <v>33974.122366104668</v>
      </c>
      <c r="H82">
        <f>IFERROR(INDEX(НАСЕЛЕНИЕ!$4:$4,1,MATCH(A82,НАСЕЛЕНИЕ!$3:$3,0))/10^6,"")</f>
        <v>146.29910599999999</v>
      </c>
      <c r="I82" s="108"/>
    </row>
    <row r="83" spans="1:9" x14ac:dyDescent="0.25">
      <c r="A83" s="107">
        <v>45017</v>
      </c>
      <c r="C83">
        <v>20367.5</v>
      </c>
      <c r="E83">
        <v>17547.854373293281</v>
      </c>
      <c r="G83">
        <v>34507.445239867659</v>
      </c>
      <c r="H83" t="str">
        <f>IFERROR(INDEX(НАСЕЛЕНИЕ!$4:$4,1,MATCH(A83,НАСЕЛЕНИЕ!$3:$3,0))/10^6,"")</f>
        <v/>
      </c>
      <c r="I83" s="108"/>
    </row>
    <row r="84" spans="1:9" x14ac:dyDescent="0.25">
      <c r="A84" s="107">
        <v>45108</v>
      </c>
      <c r="C84">
        <v>21903.3</v>
      </c>
      <c r="E84">
        <v>17825.279035256928</v>
      </c>
      <c r="G84">
        <v>34938.843796491223</v>
      </c>
      <c r="H84" t="str">
        <f>IFERROR(INDEX(НАСЕЛЕНИЕ!$4:$4,1,MATCH(A84,НАСЕЛЕНИЕ!$3:$3,0))/10^6,"")</f>
        <v/>
      </c>
      <c r="I84" s="108"/>
    </row>
    <row r="85" spans="1:9" x14ac:dyDescent="0.25">
      <c r="A85" s="107">
        <v>45200</v>
      </c>
      <c r="C85">
        <v>23092.799999999999</v>
      </c>
      <c r="E85">
        <v>18021.779023992171</v>
      </c>
      <c r="G85">
        <v>35273.400267235404</v>
      </c>
      <c r="H85" t="str">
        <f>IFERROR(INDEX(НАСЕЛЕНИЕ!$4:$4,1,MATCH(A85,НАСЕЛЕНИЕ!$3:$3,0))/10^6,"")</f>
        <v/>
      </c>
      <c r="I85" s="108"/>
    </row>
    <row r="86" spans="1:9" x14ac:dyDescent="0.25">
      <c r="A86" s="107">
        <v>45292</v>
      </c>
      <c r="C86">
        <v>22154.400000000001</v>
      </c>
      <c r="E86">
        <v>18300.734253732538</v>
      </c>
      <c r="G86">
        <v>35676.237651393138</v>
      </c>
      <c r="H86" t="str">
        <f>IFERROR(INDEX(НАСЕЛЕНИЕ!$4:$4,1,MATCH(A86,НАСЕЛЕНИЕ!$3:$3,0))/10^6,"")</f>
        <v/>
      </c>
      <c r="I86" s="108"/>
    </row>
    <row r="87" spans="1:9" x14ac:dyDescent="0.25">
      <c r="A87" s="107">
        <v>45383</v>
      </c>
      <c r="C87">
        <v>23270.2</v>
      </c>
      <c r="E87">
        <v>18619.792507791932</v>
      </c>
      <c r="G87">
        <v>35865.03890697442</v>
      </c>
      <c r="H87" t="str">
        <f>IFERROR(INDEX(НАСЕЛЕНИЕ!$4:$4,1,MATCH(A87,НАСЕЛЕНИЕ!$3:$3,0))/10^6,"")</f>
        <v/>
      </c>
      <c r="I87" s="108"/>
    </row>
    <row r="88" spans="1:9" x14ac:dyDescent="0.25">
      <c r="A88" s="107">
        <v>45474</v>
      </c>
      <c r="C88">
        <v>24921.7</v>
      </c>
      <c r="E88">
        <v>18982.192266864269</v>
      </c>
      <c r="G88">
        <v>36104.020074408654</v>
      </c>
      <c r="H88" t="str">
        <f>IFERROR(INDEX(НАСЕЛЕНИЕ!$4:$4,1,MATCH(A88,НАСЕЛЕНИЕ!$3:$3,0))/10^6,"")</f>
        <v/>
      </c>
      <c r="I88" s="108"/>
    </row>
    <row r="89" spans="1:9" x14ac:dyDescent="0.25">
      <c r="A89" s="107">
        <v>45566</v>
      </c>
      <c r="H89" t="str">
        <f>IFERROR(INDEX(НАСЕЛЕНИЕ!$4:$4,1,MATCH(A89,НАСЕЛЕНИЕ!$3:$3,0))/10^6,"")</f>
        <v/>
      </c>
      <c r="I89" s="10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AA3" sqref="AA3"/>
    </sheetView>
  </sheetViews>
  <sheetFormatPr defaultRowHeight="14.5" x14ac:dyDescent="0.35"/>
  <cols>
    <col min="1" max="1" width="27.453125" style="109" customWidth="1"/>
    <col min="2" max="2" width="12.453125" style="109" customWidth="1"/>
    <col min="3" max="27" width="14.36328125" style="109" customWidth="1"/>
    <col min="28" max="16384" width="8.7265625" style="109"/>
  </cols>
  <sheetData>
    <row r="1" spans="1:28" x14ac:dyDescent="0.35">
      <c r="A1" s="114"/>
      <c r="B1" s="114"/>
      <c r="C1" s="114" t="s">
        <v>89</v>
      </c>
      <c r="D1" s="114" t="s">
        <v>89</v>
      </c>
      <c r="E1" s="114" t="s">
        <v>89</v>
      </c>
      <c r="F1" s="114" t="s">
        <v>89</v>
      </c>
      <c r="G1" s="114" t="s">
        <v>89</v>
      </c>
      <c r="H1" s="114" t="s">
        <v>89</v>
      </c>
      <c r="I1" s="114" t="s">
        <v>89</v>
      </c>
      <c r="J1" s="114" t="s">
        <v>89</v>
      </c>
      <c r="K1" s="114" t="s">
        <v>89</v>
      </c>
      <c r="L1" s="114" t="s">
        <v>89</v>
      </c>
      <c r="M1" s="114" t="s">
        <v>89</v>
      </c>
      <c r="N1" s="114" t="s">
        <v>89</v>
      </c>
      <c r="O1" s="114" t="s">
        <v>89</v>
      </c>
      <c r="P1" s="114" t="s">
        <v>89</v>
      </c>
      <c r="Q1" s="114" t="s">
        <v>89</v>
      </c>
      <c r="R1" s="114" t="s">
        <v>89</v>
      </c>
      <c r="S1" s="114" t="s">
        <v>89</v>
      </c>
      <c r="T1" s="114" t="s">
        <v>89</v>
      </c>
      <c r="U1" s="114" t="s">
        <v>89</v>
      </c>
      <c r="V1" s="114" t="s">
        <v>89</v>
      </c>
      <c r="W1" s="114" t="s">
        <v>89</v>
      </c>
      <c r="X1" s="114" t="s">
        <v>89</v>
      </c>
      <c r="Y1" s="114" t="s">
        <v>89</v>
      </c>
      <c r="Z1" s="114" t="s">
        <v>89</v>
      </c>
      <c r="AA1" s="114" t="s">
        <v>89</v>
      </c>
      <c r="AB1" s="111"/>
    </row>
    <row r="2" spans="1:28" x14ac:dyDescent="0.35">
      <c r="A2" s="114"/>
      <c r="B2" s="114"/>
      <c r="C2" s="113" t="s">
        <v>88</v>
      </c>
      <c r="D2" s="113" t="s">
        <v>87</v>
      </c>
      <c r="E2" s="113" t="s">
        <v>86</v>
      </c>
      <c r="F2" s="113" t="s">
        <v>85</v>
      </c>
      <c r="G2" s="113" t="s">
        <v>84</v>
      </c>
      <c r="H2" s="113" t="s">
        <v>83</v>
      </c>
      <c r="I2" s="113" t="s">
        <v>82</v>
      </c>
      <c r="J2" s="113" t="s">
        <v>81</v>
      </c>
      <c r="K2" s="113" t="s">
        <v>80</v>
      </c>
      <c r="L2" s="113" t="s">
        <v>79</v>
      </c>
      <c r="M2" s="113" t="s">
        <v>78</v>
      </c>
      <c r="N2" s="113" t="s">
        <v>77</v>
      </c>
      <c r="O2" s="113" t="s">
        <v>76</v>
      </c>
      <c r="P2" s="113" t="s">
        <v>75</v>
      </c>
      <c r="Q2" s="113" t="s">
        <v>74</v>
      </c>
      <c r="R2" s="113" t="s">
        <v>73</v>
      </c>
      <c r="S2" s="113" t="s">
        <v>72</v>
      </c>
      <c r="T2" s="113" t="s">
        <v>71</v>
      </c>
      <c r="U2" s="113" t="s">
        <v>70</v>
      </c>
      <c r="V2" s="113" t="s">
        <v>69</v>
      </c>
      <c r="W2" s="113" t="s">
        <v>68</v>
      </c>
      <c r="X2" s="113" t="s">
        <v>67</v>
      </c>
      <c r="Y2" s="113" t="s">
        <v>66</v>
      </c>
      <c r="Z2" s="113" t="s">
        <v>65</v>
      </c>
      <c r="AA2" s="113" t="s">
        <v>64</v>
      </c>
      <c r="AB2" s="111"/>
    </row>
    <row r="3" spans="1:28" x14ac:dyDescent="0.35">
      <c r="A3" s="112" t="s">
        <v>63</v>
      </c>
      <c r="B3" s="112" t="s">
        <v>62</v>
      </c>
      <c r="C3" s="115">
        <v>36526</v>
      </c>
      <c r="D3" s="115">
        <v>36892</v>
      </c>
      <c r="E3" s="115">
        <v>37257</v>
      </c>
      <c r="F3" s="115">
        <v>37622</v>
      </c>
      <c r="G3" s="115">
        <v>37987</v>
      </c>
      <c r="H3" s="115">
        <v>38353</v>
      </c>
      <c r="I3" s="115">
        <v>38718</v>
      </c>
      <c r="J3" s="115">
        <v>39083</v>
      </c>
      <c r="K3" s="115">
        <v>39448</v>
      </c>
      <c r="L3" s="115">
        <v>39814</v>
      </c>
      <c r="M3" s="115">
        <v>40179</v>
      </c>
      <c r="N3" s="115">
        <v>40544</v>
      </c>
      <c r="O3" s="115">
        <v>40909</v>
      </c>
      <c r="P3" s="115">
        <v>41275</v>
      </c>
      <c r="Q3" s="115">
        <v>41640</v>
      </c>
      <c r="R3" s="115">
        <v>42005</v>
      </c>
      <c r="S3" s="115">
        <v>42370</v>
      </c>
      <c r="T3" s="115">
        <v>42736</v>
      </c>
      <c r="U3" s="115">
        <v>43101</v>
      </c>
      <c r="V3" s="115">
        <v>43466</v>
      </c>
      <c r="W3" s="115">
        <v>43831</v>
      </c>
      <c r="X3" s="115">
        <v>44197</v>
      </c>
      <c r="Y3" s="115">
        <v>44562</v>
      </c>
      <c r="Z3" s="115">
        <v>44927</v>
      </c>
      <c r="AA3" s="115"/>
      <c r="AB3" s="111"/>
    </row>
    <row r="4" spans="1:28" x14ac:dyDescent="0.35">
      <c r="A4" s="112" t="s">
        <v>61</v>
      </c>
      <c r="B4" s="112" t="s">
        <v>60</v>
      </c>
      <c r="C4" s="112">
        <v>146596869</v>
      </c>
      <c r="D4" s="112">
        <v>145976482</v>
      </c>
      <c r="E4" s="112">
        <v>145306497</v>
      </c>
      <c r="F4" s="112">
        <v>144648618</v>
      </c>
      <c r="G4" s="112">
        <v>144067316</v>
      </c>
      <c r="H4" s="112">
        <v>143518814</v>
      </c>
      <c r="I4" s="112">
        <v>143049637</v>
      </c>
      <c r="J4" s="112">
        <v>142805114</v>
      </c>
      <c r="K4" s="112">
        <v>142742366</v>
      </c>
      <c r="L4" s="112">
        <v>142785348</v>
      </c>
      <c r="M4" s="112">
        <v>142849468</v>
      </c>
      <c r="N4" s="112">
        <v>143018195</v>
      </c>
      <c r="O4" s="112">
        <v>143378447</v>
      </c>
      <c r="P4" s="112">
        <v>143805638</v>
      </c>
      <c r="Q4" s="112">
        <v>146508169</v>
      </c>
      <c r="R4" s="112">
        <v>146963159</v>
      </c>
      <c r="S4" s="112">
        <v>147381167</v>
      </c>
      <c r="T4" s="112">
        <v>147688545</v>
      </c>
      <c r="U4" s="112">
        <v>147818888</v>
      </c>
      <c r="V4" s="112">
        <v>147899994</v>
      </c>
      <c r="W4" s="112">
        <v>147707517</v>
      </c>
      <c r="X4" s="112">
        <v>147217903</v>
      </c>
      <c r="Y4" s="112">
        <v>146713743</v>
      </c>
      <c r="Z4" s="112">
        <v>146299106</v>
      </c>
      <c r="AA4" s="112"/>
      <c r="AB4" s="111"/>
    </row>
    <row r="5" spans="1:28" x14ac:dyDescent="0.35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91" t="s">
        <v>41</v>
      </c>
      <c r="B2" s="91"/>
      <c r="C2" s="91"/>
      <c r="D2" s="91"/>
      <c r="E2" s="91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93"/>
      <c r="B3" s="89">
        <v>1995</v>
      </c>
      <c r="C3" s="90"/>
      <c r="D3" s="90"/>
      <c r="E3" s="90"/>
      <c r="F3" s="89">
        <v>1996</v>
      </c>
      <c r="G3" s="90"/>
      <c r="H3" s="90"/>
      <c r="I3" s="90"/>
      <c r="J3" s="89">
        <v>1997</v>
      </c>
      <c r="K3" s="90"/>
      <c r="L3" s="90"/>
      <c r="M3" s="90"/>
      <c r="N3" s="89">
        <v>1998</v>
      </c>
      <c r="O3" s="90"/>
      <c r="P3" s="90"/>
      <c r="Q3" s="90"/>
      <c r="R3" s="89">
        <v>1999</v>
      </c>
      <c r="S3" s="90"/>
      <c r="T3" s="90"/>
      <c r="U3" s="90"/>
      <c r="V3" s="89">
        <v>2000</v>
      </c>
      <c r="W3" s="90"/>
      <c r="X3" s="90"/>
      <c r="Y3" s="90"/>
      <c r="Z3" s="89">
        <v>2001</v>
      </c>
      <c r="AA3" s="90"/>
      <c r="AB3" s="90"/>
      <c r="AC3" s="90"/>
      <c r="AD3" s="89">
        <v>2002</v>
      </c>
      <c r="AE3" s="90"/>
      <c r="AF3" s="90"/>
      <c r="AG3" s="90"/>
      <c r="AH3" s="89">
        <v>2003</v>
      </c>
      <c r="AI3" s="90"/>
      <c r="AJ3" s="90"/>
      <c r="AK3" s="90"/>
      <c r="AL3" s="89">
        <v>2004</v>
      </c>
      <c r="AM3" s="90"/>
      <c r="AN3" s="90"/>
      <c r="AO3" s="90"/>
      <c r="AP3" s="89">
        <v>2005</v>
      </c>
      <c r="AQ3" s="90"/>
      <c r="AR3" s="90"/>
      <c r="AS3" s="90"/>
      <c r="AT3" s="89">
        <v>2006</v>
      </c>
      <c r="AU3" s="90"/>
      <c r="AV3" s="90"/>
      <c r="AW3" s="90"/>
      <c r="AX3" s="89">
        <v>2007</v>
      </c>
      <c r="AY3" s="90"/>
      <c r="AZ3" s="90"/>
      <c r="BA3" s="90"/>
      <c r="BB3" s="89">
        <v>2008</v>
      </c>
      <c r="BC3" s="90"/>
      <c r="BD3" s="90"/>
      <c r="BE3" s="90"/>
      <c r="BF3" s="89">
        <v>2009</v>
      </c>
      <c r="BG3" s="89"/>
      <c r="BH3" s="89"/>
      <c r="BI3" s="89"/>
      <c r="BJ3" s="89">
        <v>2010</v>
      </c>
      <c r="BK3" s="89"/>
      <c r="BL3" s="89"/>
      <c r="BM3" s="89"/>
      <c r="BN3" s="89">
        <v>2011</v>
      </c>
      <c r="BO3" s="89"/>
      <c r="BP3" s="89"/>
      <c r="BQ3" s="89"/>
    </row>
    <row r="4" spans="1:81" s="4" customFormat="1" ht="15" customHeight="1" x14ac:dyDescent="0.35">
      <c r="A4" s="93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92" t="s">
        <v>27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A2:E2"/>
    <mergeCell ref="A20:R20"/>
    <mergeCell ref="B3:E3"/>
    <mergeCell ref="F3:I3"/>
    <mergeCell ref="J3:M3"/>
    <mergeCell ref="N3:Q3"/>
    <mergeCell ref="R3:U3"/>
    <mergeCell ref="A3:A4"/>
    <mergeCell ref="V3:Y3"/>
    <mergeCell ref="Z3:AC3"/>
    <mergeCell ref="AD3:AG3"/>
    <mergeCell ref="AH3:AK3"/>
    <mergeCell ref="AL3:AO3"/>
    <mergeCell ref="BJ3:BM3"/>
    <mergeCell ref="BN3:BQ3"/>
    <mergeCell ref="AP3:AS3"/>
    <mergeCell ref="AT3:AW3"/>
    <mergeCell ref="AX3:BA3"/>
    <mergeCell ref="BB3:BE3"/>
    <mergeCell ref="BF3:BI3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94" t="s">
        <v>40</v>
      </c>
      <c r="B2" s="94"/>
      <c r="C2" s="94"/>
      <c r="D2" s="94"/>
      <c r="E2" s="94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96"/>
      <c r="B3" s="95">
        <v>2011</v>
      </c>
      <c r="C3" s="95"/>
      <c r="D3" s="95"/>
      <c r="E3" s="95"/>
      <c r="F3" s="95">
        <v>2012</v>
      </c>
      <c r="G3" s="95"/>
      <c r="H3" s="95"/>
      <c r="I3" s="95"/>
      <c r="J3" s="95">
        <v>2013</v>
      </c>
      <c r="K3" s="95"/>
      <c r="L3" s="95"/>
      <c r="M3" s="95"/>
      <c r="N3" s="95">
        <v>2014</v>
      </c>
      <c r="O3" s="95"/>
      <c r="P3" s="95"/>
      <c r="Q3" s="95"/>
      <c r="R3" s="95">
        <v>2015</v>
      </c>
      <c r="S3" s="95"/>
      <c r="T3" s="95"/>
      <c r="U3" s="95"/>
      <c r="V3" s="95">
        <v>2016</v>
      </c>
      <c r="W3" s="95"/>
      <c r="X3" s="95"/>
      <c r="Y3" s="95"/>
      <c r="Z3" s="95">
        <v>2017</v>
      </c>
      <c r="AA3" s="95"/>
      <c r="AB3" s="95"/>
      <c r="AC3" s="95"/>
      <c r="AD3" s="95">
        <v>2018</v>
      </c>
      <c r="AE3" s="95"/>
      <c r="AF3" s="95"/>
      <c r="AG3" s="95"/>
      <c r="AH3" s="95">
        <v>2019</v>
      </c>
      <c r="AI3" s="95"/>
      <c r="AJ3" s="95"/>
      <c r="AK3" s="95"/>
      <c r="AL3" s="95">
        <v>2020</v>
      </c>
      <c r="AM3" s="95"/>
      <c r="AN3" s="95"/>
      <c r="AO3" s="95"/>
      <c r="AP3" s="95" t="s">
        <v>49</v>
      </c>
      <c r="AQ3" s="95"/>
      <c r="AR3" s="95"/>
      <c r="AS3" s="95"/>
      <c r="AT3" s="95" t="s">
        <v>45</v>
      </c>
      <c r="AU3" s="95"/>
      <c r="AV3" s="95"/>
      <c r="AW3" s="95"/>
      <c r="AX3" s="95" t="s">
        <v>50</v>
      </c>
      <c r="AY3" s="95"/>
      <c r="AZ3" s="95"/>
      <c r="BA3" s="95"/>
      <c r="BB3" s="95" t="s">
        <v>51</v>
      </c>
      <c r="BC3" s="95"/>
      <c r="BD3" s="95"/>
      <c r="BE3" s="95"/>
    </row>
    <row r="4" spans="1:57" s="13" customFormat="1" ht="15" customHeight="1" x14ac:dyDescent="0.35">
      <c r="A4" s="96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97" t="s">
        <v>44</v>
      </c>
      <c r="B21" s="98"/>
      <c r="C21" s="98"/>
      <c r="D21" s="98"/>
      <c r="E21" s="98"/>
      <c r="F21" s="98"/>
      <c r="G21" s="98"/>
      <c r="H21" s="98"/>
      <c r="I21" s="98"/>
      <c r="J21" s="98"/>
      <c r="K21" s="99"/>
      <c r="L21" s="99"/>
      <c r="M21" s="99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BB3:BE3"/>
    <mergeCell ref="A21:M21"/>
    <mergeCell ref="R3:U3"/>
    <mergeCell ref="V3:Y3"/>
    <mergeCell ref="AX3:BA3"/>
    <mergeCell ref="AP3:AS3"/>
    <mergeCell ref="AT3:AW3"/>
    <mergeCell ref="AL3:AO3"/>
    <mergeCell ref="A2:E2"/>
    <mergeCell ref="Z3:AC3"/>
    <mergeCell ref="AD3:AG3"/>
    <mergeCell ref="AH3:AK3"/>
    <mergeCell ref="A3:A4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B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01" t="s">
        <v>42</v>
      </c>
      <c r="B2" s="101"/>
      <c r="C2" s="101"/>
      <c r="D2" s="101"/>
      <c r="E2" s="101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02"/>
      <c r="B3" s="100">
        <v>2003</v>
      </c>
      <c r="C3" s="100"/>
      <c r="D3" s="100"/>
      <c r="E3" s="100"/>
      <c r="F3" s="100">
        <v>2004</v>
      </c>
      <c r="G3" s="100"/>
      <c r="H3" s="100"/>
      <c r="I3" s="100"/>
      <c r="J3" s="100">
        <v>2005</v>
      </c>
      <c r="K3" s="100"/>
      <c r="L3" s="100"/>
      <c r="M3" s="100"/>
      <c r="N3" s="100">
        <v>2006</v>
      </c>
      <c r="O3" s="100"/>
      <c r="P3" s="100"/>
      <c r="Q3" s="100"/>
      <c r="R3" s="100">
        <v>2007</v>
      </c>
      <c r="S3" s="100"/>
      <c r="T3" s="100"/>
      <c r="U3" s="100"/>
      <c r="V3" s="100">
        <v>2008</v>
      </c>
      <c r="W3" s="100"/>
      <c r="X3" s="100"/>
      <c r="Y3" s="100"/>
      <c r="Z3" s="100">
        <v>2009</v>
      </c>
      <c r="AA3" s="100"/>
      <c r="AB3" s="100"/>
      <c r="AC3" s="100"/>
      <c r="AD3" s="95">
        <v>2010</v>
      </c>
      <c r="AE3" s="95"/>
      <c r="AF3" s="95"/>
      <c r="AG3" s="95"/>
      <c r="AH3" s="95">
        <v>2011</v>
      </c>
      <c r="AI3" s="95"/>
      <c r="AJ3" s="95"/>
      <c r="AK3" s="95"/>
    </row>
    <row r="4" spans="1:37" s="13" customFormat="1" ht="16" customHeight="1" x14ac:dyDescent="0.35">
      <c r="A4" s="102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92" t="s">
        <v>27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A2:E2"/>
    <mergeCell ref="R3:U3"/>
    <mergeCell ref="A17:R17"/>
    <mergeCell ref="A3:A4"/>
    <mergeCell ref="V3:Y3"/>
    <mergeCell ref="Z3:AC3"/>
    <mergeCell ref="AD3:AG3"/>
    <mergeCell ref="AH3:AK3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01" t="s">
        <v>43</v>
      </c>
      <c r="B2" s="101"/>
      <c r="C2" s="101"/>
      <c r="D2" s="101"/>
      <c r="E2" s="101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05"/>
      <c r="B3" s="100">
        <v>2011</v>
      </c>
      <c r="C3" s="100"/>
      <c r="D3" s="100"/>
      <c r="E3" s="100"/>
      <c r="F3" s="104">
        <v>2012</v>
      </c>
      <c r="G3" s="100"/>
      <c r="H3" s="100"/>
      <c r="I3" s="106"/>
      <c r="J3" s="100">
        <v>2013</v>
      </c>
      <c r="K3" s="100"/>
      <c r="L3" s="100"/>
      <c r="M3" s="100"/>
      <c r="N3" s="104">
        <v>2014</v>
      </c>
      <c r="O3" s="100"/>
      <c r="P3" s="100"/>
      <c r="Q3" s="100"/>
      <c r="R3" s="100">
        <v>2015</v>
      </c>
      <c r="S3" s="100"/>
      <c r="T3" s="100"/>
      <c r="U3" s="100"/>
      <c r="V3" s="100">
        <v>2016</v>
      </c>
      <c r="W3" s="100"/>
      <c r="X3" s="100"/>
      <c r="Y3" s="100"/>
      <c r="Z3" s="100">
        <v>2017</v>
      </c>
      <c r="AA3" s="100"/>
      <c r="AB3" s="100"/>
      <c r="AC3" s="100"/>
      <c r="AD3" s="100">
        <v>2018</v>
      </c>
      <c r="AE3" s="100"/>
      <c r="AF3" s="100"/>
      <c r="AG3" s="100"/>
      <c r="AH3" s="100">
        <v>2019</v>
      </c>
      <c r="AI3" s="100"/>
      <c r="AJ3" s="100"/>
      <c r="AK3" s="100"/>
      <c r="AL3" s="100">
        <v>2020</v>
      </c>
      <c r="AM3" s="100"/>
      <c r="AN3" s="100"/>
      <c r="AO3" s="100"/>
      <c r="AP3" s="100">
        <v>2021</v>
      </c>
      <c r="AQ3" s="100"/>
      <c r="AR3" s="100"/>
      <c r="AS3" s="100"/>
      <c r="AT3" s="95" t="s">
        <v>46</v>
      </c>
      <c r="AU3" s="95"/>
      <c r="AV3" s="95"/>
      <c r="AW3" s="95"/>
      <c r="AX3" s="95" t="s">
        <v>47</v>
      </c>
      <c r="AY3" s="95"/>
      <c r="AZ3" s="95"/>
      <c r="BA3" s="95"/>
      <c r="BB3" s="95" t="s">
        <v>48</v>
      </c>
      <c r="BC3" s="95"/>
      <c r="BD3" s="95"/>
      <c r="BE3" s="95"/>
    </row>
    <row r="4" spans="1:57" s="13" customFormat="1" ht="16" customHeight="1" x14ac:dyDescent="0.35">
      <c r="A4" s="105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03" t="s">
        <v>23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97" t="s">
        <v>44</v>
      </c>
      <c r="B18" s="98"/>
      <c r="C18" s="98"/>
      <c r="D18" s="98"/>
      <c r="E18" s="98"/>
      <c r="F18" s="98"/>
      <c r="G18" s="98"/>
      <c r="H18" s="98"/>
      <c r="I18" s="98"/>
      <c r="J18" s="98"/>
      <c r="K18" s="99"/>
      <c r="L18" s="99"/>
      <c r="M18" s="99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2:E2"/>
    <mergeCell ref="A3:A4"/>
    <mergeCell ref="B3:E3"/>
    <mergeCell ref="F3:I3"/>
    <mergeCell ref="J3:M3"/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СВОД</vt:lpstr>
      <vt:lpstr>НАСЕЛЕНИЕ</vt:lpstr>
      <vt:lpstr>ВВП_ТЕКУЩ_95</vt:lpstr>
      <vt:lpstr>ВВП_ТЕКУЩ_11</vt:lpstr>
      <vt:lpstr>ВВП_ПОСТ_СК_03</vt:lpstr>
      <vt:lpstr>ВВП_ПОСТ_СК_11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2025-04-02T13:27:03Z</dcterms:modified>
</cp:coreProperties>
</file>