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autoCompressPictures="0"/>
  <mc:AlternateContent xmlns:mc="http://schemas.openxmlformats.org/markup-compatibility/2006">
    <mc:Choice Requires="x15">
      <x15ac:absPath xmlns:x15ac="http://schemas.microsoft.com/office/spreadsheetml/2010/11/ac" url="D:\YandexDisk\Science\FP-Shocks-Consumption-RU\Data\"/>
    </mc:Choice>
  </mc:AlternateContent>
  <xr:revisionPtr revIDLastSave="0" documentId="13_ncr:1_{D5C577FF-7060-40B5-B95D-4032F89B6BA6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data" sheetId="4" r:id="rId1"/>
    <sheet name="месяц" sheetId="38" r:id="rId2"/>
    <sheet name="СЭПР" sheetId="39" r:id="rId3"/>
    <sheet name="ЕАЭСД" sheetId="41" r:id="rId4"/>
  </sheets>
  <externalReferences>
    <externalReference r:id="rId5"/>
  </externalReferences>
  <definedNames>
    <definedName name="XDO_?XDOFIELD18?" localSheetId="1">месяц!$D$7</definedName>
    <definedName name="XDO_?XDOFIELD18?">#REF!</definedName>
    <definedName name="XDO_?XDOFIELD5?">[1]стр.1_83!$D$14</definedName>
    <definedName name="_xlnm.Print_Titles" localSheetId="1">месяц!$A:$B</definedName>
    <definedName name="_xlnm.Print_Area" localSheetId="1">месяц!$A$1:$FN$35</definedName>
    <definedName name="Общегосударственные_вопросы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4" l="1"/>
  <c r="E3" i="4"/>
  <c r="C4" i="4"/>
  <c r="E4" i="4"/>
  <c r="C5" i="4"/>
  <c r="E5" i="4"/>
  <c r="C6" i="4"/>
  <c r="E6" i="4"/>
  <c r="C7" i="4"/>
  <c r="E7" i="4"/>
  <c r="C8" i="4"/>
  <c r="E8" i="4"/>
  <c r="C9" i="4"/>
  <c r="E9" i="4"/>
  <c r="C10" i="4"/>
  <c r="E10" i="4"/>
  <c r="C11" i="4"/>
  <c r="E11" i="4"/>
  <c r="C12" i="4"/>
  <c r="E12" i="4"/>
  <c r="C13" i="4"/>
  <c r="E13" i="4"/>
  <c r="C14" i="4"/>
  <c r="E14" i="4"/>
  <c r="C15" i="4"/>
  <c r="E15" i="4"/>
  <c r="C16" i="4"/>
  <c r="E16" i="4"/>
  <c r="C17" i="4"/>
  <c r="E17" i="4"/>
  <c r="C18" i="4"/>
  <c r="E18" i="4"/>
  <c r="C19" i="4"/>
  <c r="E19" i="4"/>
  <c r="C20" i="4"/>
  <c r="E20" i="4"/>
  <c r="C21" i="4"/>
  <c r="E21" i="4"/>
  <c r="C22" i="4"/>
  <c r="E22" i="4"/>
  <c r="C23" i="4"/>
  <c r="E23" i="4"/>
  <c r="C24" i="4"/>
  <c r="E24" i="4"/>
  <c r="C25" i="4"/>
  <c r="E25" i="4"/>
  <c r="C26" i="4"/>
  <c r="E26" i="4"/>
  <c r="C27" i="4"/>
  <c r="E27" i="4"/>
  <c r="C28" i="4"/>
  <c r="E28" i="4"/>
  <c r="C29" i="4"/>
  <c r="E29" i="4"/>
  <c r="C30" i="4"/>
  <c r="E30" i="4"/>
  <c r="C31" i="4"/>
  <c r="E31" i="4"/>
  <c r="C32" i="4"/>
  <c r="E32" i="4"/>
  <c r="C33" i="4"/>
  <c r="E33" i="4"/>
  <c r="C34" i="4"/>
  <c r="E34" i="4"/>
  <c r="C35" i="4"/>
  <c r="E35" i="4"/>
  <c r="C36" i="4"/>
  <c r="E36" i="4"/>
  <c r="C37" i="4"/>
  <c r="E37" i="4"/>
  <c r="C38" i="4"/>
  <c r="E38" i="4"/>
  <c r="C39" i="4"/>
  <c r="E39" i="4"/>
  <c r="C40" i="4"/>
  <c r="E40" i="4"/>
  <c r="C41" i="4"/>
  <c r="E41" i="4"/>
  <c r="C42" i="4"/>
  <c r="E42" i="4"/>
  <c r="C43" i="4"/>
  <c r="E43" i="4"/>
  <c r="C44" i="4"/>
  <c r="E44" i="4"/>
  <c r="C45" i="4"/>
  <c r="E45" i="4"/>
  <c r="C46" i="4"/>
  <c r="E46" i="4"/>
  <c r="C47" i="4"/>
  <c r="E47" i="4"/>
  <c r="C48" i="4"/>
  <c r="E48" i="4"/>
  <c r="C49" i="4"/>
  <c r="E49" i="4"/>
  <c r="C50" i="4"/>
  <c r="E50" i="4"/>
  <c r="C51" i="4"/>
  <c r="E51" i="4"/>
  <c r="C52" i="4"/>
  <c r="E52" i="4"/>
  <c r="C53" i="4"/>
  <c r="E53" i="4"/>
  <c r="C54" i="4"/>
  <c r="E54" i="4"/>
  <c r="C55" i="4"/>
  <c r="E55" i="4"/>
  <c r="C56" i="4"/>
  <c r="E56" i="4"/>
  <c r="C57" i="4"/>
  <c r="E57" i="4"/>
  <c r="C58" i="4"/>
  <c r="E58" i="4"/>
  <c r="C59" i="4"/>
  <c r="E59" i="4"/>
  <c r="C60" i="4"/>
  <c r="E60" i="4"/>
  <c r="C61" i="4"/>
  <c r="E61" i="4"/>
  <c r="C62" i="4"/>
  <c r="E62" i="4"/>
  <c r="C63" i="4"/>
  <c r="E63" i="4"/>
  <c r="C64" i="4"/>
  <c r="E64" i="4"/>
  <c r="C65" i="4"/>
  <c r="E65" i="4"/>
  <c r="C66" i="4"/>
  <c r="E66" i="4"/>
  <c r="C67" i="4"/>
  <c r="E67" i="4"/>
  <c r="C68" i="4"/>
  <c r="E68" i="4"/>
  <c r="C69" i="4"/>
  <c r="E69" i="4"/>
  <c r="C70" i="4"/>
  <c r="E70" i="4"/>
  <c r="C71" i="4"/>
  <c r="E71" i="4"/>
  <c r="C72" i="4"/>
  <c r="E72" i="4"/>
  <c r="C73" i="4"/>
  <c r="E73" i="4"/>
  <c r="C74" i="4"/>
  <c r="E74" i="4"/>
  <c r="C75" i="4"/>
  <c r="E75" i="4"/>
  <c r="C76" i="4"/>
  <c r="E76" i="4"/>
  <c r="C77" i="4"/>
  <c r="E77" i="4"/>
  <c r="C78" i="4"/>
  <c r="E78" i="4"/>
  <c r="C79" i="4"/>
  <c r="E79" i="4"/>
  <c r="C80" i="4"/>
  <c r="E80" i="4"/>
  <c r="C81" i="4"/>
  <c r="E81" i="4"/>
  <c r="C82" i="4"/>
  <c r="E82" i="4"/>
  <c r="C83" i="4"/>
  <c r="E83" i="4"/>
  <c r="C84" i="4"/>
  <c r="E84" i="4"/>
  <c r="C85" i="4"/>
  <c r="E85" i="4"/>
  <c r="C86" i="4"/>
  <c r="E86" i="4"/>
  <c r="C87" i="4"/>
  <c r="E87" i="4"/>
  <c r="C88" i="4"/>
  <c r="E88" i="4"/>
  <c r="C89" i="4"/>
  <c r="E89" i="4"/>
  <c r="C90" i="4"/>
  <c r="E90" i="4"/>
  <c r="C91" i="4"/>
  <c r="E91" i="4"/>
  <c r="C92" i="4"/>
  <c r="E92" i="4"/>
  <c r="C93" i="4"/>
  <c r="E93" i="4"/>
  <c r="C94" i="4"/>
  <c r="E94" i="4"/>
  <c r="C95" i="4"/>
  <c r="E95" i="4"/>
  <c r="C96" i="4"/>
  <c r="E96" i="4"/>
  <c r="C97" i="4"/>
  <c r="E97" i="4"/>
  <c r="E2" i="4"/>
  <c r="C2" i="4"/>
  <c r="ER5" i="38"/>
  <c r="EQ5" i="38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D98" i="4" a="1"/>
  <c r="D98" i="4" s="1"/>
  <c r="E98" i="4" s="1"/>
  <c r="B98" i="4" a="1"/>
  <c r="B98" i="4" s="1"/>
  <c r="AM7" i="38"/>
  <c r="AN7" i="38"/>
  <c r="AO7" i="38"/>
  <c r="AP7" i="38"/>
  <c r="AQ7" i="38"/>
  <c r="AR7" i="38"/>
  <c r="AS7" i="38"/>
  <c r="AT7" i="38"/>
  <c r="AU7" i="38"/>
  <c r="AV7" i="38"/>
  <c r="AW7" i="38"/>
  <c r="AX7" i="38"/>
  <c r="AY7" i="38"/>
  <c r="AY14" i="38" s="1"/>
  <c r="AZ7" i="38"/>
  <c r="AZ14" i="38" s="1"/>
  <c r="BA7" i="38"/>
  <c r="BA14" i="38" s="1"/>
  <c r="BB7" i="38"/>
  <c r="BB14" i="38" s="1"/>
  <c r="BC7" i="38"/>
  <c r="BD7" i="38"/>
  <c r="BE7" i="38"/>
  <c r="BF7" i="38"/>
  <c r="BG7" i="38"/>
  <c r="BH7" i="38"/>
  <c r="BI7" i="38"/>
  <c r="BJ7" i="38"/>
  <c r="BK7" i="38"/>
  <c r="BL7" i="38"/>
  <c r="BM7" i="38"/>
  <c r="BN7" i="38"/>
  <c r="BO7" i="38"/>
  <c r="BO14" i="38" s="1"/>
  <c r="BP7" i="38"/>
  <c r="BP14" i="38" s="1"/>
  <c r="BQ7" i="38"/>
  <c r="BQ14" i="38" s="1"/>
  <c r="BR7" i="38"/>
  <c r="BR14" i="38" s="1"/>
  <c r="BS7" i="38"/>
  <c r="BT7" i="38"/>
  <c r="BU7" i="38"/>
  <c r="BV7" i="38"/>
  <c r="BW7" i="38"/>
  <c r="BX7" i="38"/>
  <c r="BY7" i="38"/>
  <c r="BY14" i="38" s="1"/>
  <c r="BZ7" i="38"/>
  <c r="BZ14" i="38" s="1"/>
  <c r="CA7" i="38"/>
  <c r="CA14" i="38" s="1"/>
  <c r="CB7" i="38"/>
  <c r="CB14" i="38" s="1"/>
  <c r="CC7" i="38"/>
  <c r="CC14" i="38" s="1"/>
  <c r="CD7" i="38"/>
  <c r="CD14" i="38" s="1"/>
  <c r="CE7" i="38"/>
  <c r="CE14" i="38" s="1"/>
  <c r="CF7" i="38"/>
  <c r="CF14" i="38" s="1"/>
  <c r="CG7" i="38"/>
  <c r="CG14" i="38" s="1"/>
  <c r="CH7" i="38"/>
  <c r="CH33" i="38" s="1"/>
  <c r="CI7" i="38"/>
  <c r="CJ7" i="38"/>
  <c r="CK7" i="38"/>
  <c r="CL7" i="38"/>
  <c r="CM7" i="38"/>
  <c r="CN7" i="38"/>
  <c r="CO7" i="38"/>
  <c r="CP7" i="38"/>
  <c r="CQ7" i="38"/>
  <c r="CQ14" i="38" s="1"/>
  <c r="CR7" i="38"/>
  <c r="CR14" i="38" s="1"/>
  <c r="CS7" i="38"/>
  <c r="CS14" i="38" s="1"/>
  <c r="CT7" i="38"/>
  <c r="CT14" i="38" s="1"/>
  <c r="CU7" i="38"/>
  <c r="CU14" i="38" s="1"/>
  <c r="CV7" i="38"/>
  <c r="CV14" i="38" s="1"/>
  <c r="CW7" i="38"/>
  <c r="CW14" i="38" s="1"/>
  <c r="CX7" i="38"/>
  <c r="CX14" i="38" s="1"/>
  <c r="CY7" i="38"/>
  <c r="CZ7" i="38"/>
  <c r="DA7" i="38"/>
  <c r="DB7" i="38"/>
  <c r="DC7" i="38"/>
  <c r="DD7" i="38"/>
  <c r="DE7" i="38"/>
  <c r="DF7" i="38"/>
  <c r="DG7" i="38"/>
  <c r="DH7" i="38"/>
  <c r="DI7" i="38"/>
  <c r="DJ7" i="38"/>
  <c r="DK7" i="38"/>
  <c r="DK14" i="38" s="1"/>
  <c r="DL7" i="38"/>
  <c r="DL14" i="38" s="1"/>
  <c r="DM7" i="38"/>
  <c r="DM14" i="38" s="1"/>
  <c r="DN7" i="38"/>
  <c r="DN14" i="38" s="1"/>
  <c r="DO7" i="38"/>
  <c r="DP7" i="38"/>
  <c r="DQ7" i="38"/>
  <c r="DR7" i="38"/>
  <c r="DS7" i="38"/>
  <c r="DT7" i="38"/>
  <c r="DU7" i="38"/>
  <c r="DV7" i="38"/>
  <c r="DW7" i="38"/>
  <c r="DX7" i="38"/>
  <c r="DY7" i="38"/>
  <c r="DZ7" i="38"/>
  <c r="EA7" i="38"/>
  <c r="EA14" i="38" s="1"/>
  <c r="EB7" i="38"/>
  <c r="EB14" i="38" s="1"/>
  <c r="EC7" i="38"/>
  <c r="EC14" i="38" s="1"/>
  <c r="ED7" i="38"/>
  <c r="ED14" i="38" s="1"/>
  <c r="EE7" i="38"/>
  <c r="EF7" i="38"/>
  <c r="EG7" i="38"/>
  <c r="EH7" i="38"/>
  <c r="EI7" i="38"/>
  <c r="EJ7" i="38"/>
  <c r="EK7" i="38"/>
  <c r="EL7" i="38"/>
  <c r="EM7" i="38"/>
  <c r="EM14" i="38" s="1"/>
  <c r="EN7" i="38"/>
  <c r="EN14" i="38" s="1"/>
  <c r="EO7" i="38"/>
  <c r="EO14" i="38" s="1"/>
  <c r="EP7" i="38"/>
  <c r="EP14" i="38" s="1"/>
  <c r="EQ7" i="38"/>
  <c r="EQ14" i="38" s="1"/>
  <c r="ER7" i="38"/>
  <c r="ER14" i="38" s="1"/>
  <c r="ES7" i="38"/>
  <c r="ES14" i="38" s="1"/>
  <c r="ET7" i="38"/>
  <c r="ET14" i="38" s="1"/>
  <c r="EU7" i="38"/>
  <c r="EV7" i="38"/>
  <c r="EW7" i="38"/>
  <c r="EX7" i="38"/>
  <c r="EY7" i="38"/>
  <c r="EZ7" i="38"/>
  <c r="FA7" i="38"/>
  <c r="FB7" i="38"/>
  <c r="FC7" i="38"/>
  <c r="FC14" i="38" s="1"/>
  <c r="FD7" i="38"/>
  <c r="FD14" i="38" s="1"/>
  <c r="FE7" i="38"/>
  <c r="FE14" i="38" s="1"/>
  <c r="FF7" i="38"/>
  <c r="FF14" i="38" s="1"/>
  <c r="FG7" i="38"/>
  <c r="FG14" i="38" s="1"/>
  <c r="FH7" i="38"/>
  <c r="FH14" i="38" s="1"/>
  <c r="FI7" i="38"/>
  <c r="FI14" i="38" s="1"/>
  <c r="FJ7" i="38"/>
  <c r="FJ14" i="38" s="1"/>
  <c r="FK7" i="38"/>
  <c r="FL7" i="38"/>
  <c r="FM7" i="38"/>
  <c r="FN7" i="38"/>
  <c r="AM14" i="38"/>
  <c r="AN14" i="38"/>
  <c r="AO14" i="38"/>
  <c r="AP14" i="38"/>
  <c r="AQ14" i="38"/>
  <c r="AR14" i="38"/>
  <c r="AS14" i="38"/>
  <c r="AT14" i="38"/>
  <c r="AU14" i="38"/>
  <c r="AV14" i="38"/>
  <c r="AW14" i="38"/>
  <c r="AX14" i="38"/>
  <c r="BC14" i="38"/>
  <c r="BD14" i="38"/>
  <c r="BE14" i="38"/>
  <c r="BF14" i="38"/>
  <c r="BG14" i="38"/>
  <c r="BH14" i="38"/>
  <c r="BI14" i="38"/>
  <c r="BJ14" i="38"/>
  <c r="BK14" i="38"/>
  <c r="BL14" i="38"/>
  <c r="BM14" i="38"/>
  <c r="BN14" i="38"/>
  <c r="BS14" i="38"/>
  <c r="BT14" i="38"/>
  <c r="BU14" i="38"/>
  <c r="BV14" i="38"/>
  <c r="BW14" i="38"/>
  <c r="BX14" i="38"/>
  <c r="CI14" i="38"/>
  <c r="CJ14" i="38"/>
  <c r="CK14" i="38"/>
  <c r="CL14" i="38"/>
  <c r="CM14" i="38"/>
  <c r="CN14" i="38"/>
  <c r="CO14" i="38"/>
  <c r="CP14" i="38"/>
  <c r="CY14" i="38"/>
  <c r="CZ14" i="38"/>
  <c r="DA14" i="38"/>
  <c r="DB14" i="38"/>
  <c r="DC14" i="38"/>
  <c r="DD14" i="38"/>
  <c r="DE14" i="38"/>
  <c r="DF14" i="38"/>
  <c r="DG14" i="38"/>
  <c r="DH14" i="38"/>
  <c r="DI14" i="38"/>
  <c r="DJ14" i="38"/>
  <c r="DO14" i="38"/>
  <c r="DP14" i="38"/>
  <c r="DQ14" i="38"/>
  <c r="DR14" i="38"/>
  <c r="DS14" i="38"/>
  <c r="DT14" i="38"/>
  <c r="DU14" i="38"/>
  <c r="DV14" i="38"/>
  <c r="DW14" i="38"/>
  <c r="DX14" i="38"/>
  <c r="DY14" i="38"/>
  <c r="DZ14" i="38"/>
  <c r="EE14" i="38"/>
  <c r="EF14" i="38"/>
  <c r="EG14" i="38"/>
  <c r="EH14" i="38"/>
  <c r="EI14" i="38"/>
  <c r="EJ14" i="38"/>
  <c r="EK14" i="38"/>
  <c r="EL14" i="38"/>
  <c r="EU14" i="38"/>
  <c r="EV14" i="38"/>
  <c r="EW14" i="38"/>
  <c r="EX14" i="38"/>
  <c r="EY14" i="38"/>
  <c r="EZ14" i="38"/>
  <c r="FA14" i="38"/>
  <c r="FB14" i="38"/>
  <c r="FK14" i="38"/>
  <c r="FL14" i="38"/>
  <c r="FM14" i="38"/>
  <c r="FN14" i="38"/>
  <c r="AM32" i="38"/>
  <c r="AN32" i="38"/>
  <c r="AO32" i="38"/>
  <c r="AP32" i="38"/>
  <c r="AQ32" i="38"/>
  <c r="AR32" i="38"/>
  <c r="AS32" i="38"/>
  <c r="AT32" i="38"/>
  <c r="AU32" i="38"/>
  <c r="AV32" i="38"/>
  <c r="AW32" i="38"/>
  <c r="AX32" i="38"/>
  <c r="AY32" i="38"/>
  <c r="AZ32" i="38"/>
  <c r="BA32" i="38"/>
  <c r="BB32" i="38"/>
  <c r="BC32" i="38"/>
  <c r="BD32" i="38"/>
  <c r="BE32" i="38"/>
  <c r="BF32" i="38"/>
  <c r="BG32" i="38"/>
  <c r="BH32" i="38"/>
  <c r="BI32" i="38"/>
  <c r="BJ32" i="38"/>
  <c r="BK32" i="38"/>
  <c r="BL32" i="38"/>
  <c r="BM32" i="38"/>
  <c r="BN32" i="38"/>
  <c r="BO32" i="38"/>
  <c r="BP32" i="38"/>
  <c r="BQ32" i="38"/>
  <c r="BR32" i="38"/>
  <c r="BS32" i="38"/>
  <c r="BT32" i="38"/>
  <c r="BU32" i="38"/>
  <c r="BV32" i="38"/>
  <c r="BW32" i="38"/>
  <c r="BX32" i="38"/>
  <c r="BY32" i="38"/>
  <c r="BZ32" i="38"/>
  <c r="CA32" i="38"/>
  <c r="CB32" i="38"/>
  <c r="CC32" i="38"/>
  <c r="CD32" i="38"/>
  <c r="CE32" i="38"/>
  <c r="CF32" i="38"/>
  <c r="CG32" i="38"/>
  <c r="CH32" i="38"/>
  <c r="CI32" i="38"/>
  <c r="CJ32" i="38"/>
  <c r="CK32" i="38"/>
  <c r="CL32" i="38"/>
  <c r="CM32" i="38"/>
  <c r="CN32" i="38"/>
  <c r="CO32" i="38"/>
  <c r="CP32" i="38"/>
  <c r="CQ32" i="38"/>
  <c r="CR32" i="38"/>
  <c r="CS32" i="38"/>
  <c r="CT32" i="38"/>
  <c r="CU32" i="38"/>
  <c r="CV32" i="38"/>
  <c r="CW32" i="38"/>
  <c r="CX32" i="38"/>
  <c r="CY32" i="38"/>
  <c r="CZ32" i="38"/>
  <c r="DA32" i="38"/>
  <c r="DB32" i="38"/>
  <c r="DC32" i="38"/>
  <c r="DD32" i="38"/>
  <c r="DE32" i="38"/>
  <c r="DF32" i="38"/>
  <c r="DG32" i="38"/>
  <c r="DH32" i="38"/>
  <c r="DI32" i="38"/>
  <c r="DJ32" i="38"/>
  <c r="DK32" i="38"/>
  <c r="DL32" i="38"/>
  <c r="DM32" i="38"/>
  <c r="DN32" i="38"/>
  <c r="DO32" i="38"/>
  <c r="DP32" i="38"/>
  <c r="DQ32" i="38"/>
  <c r="DR32" i="38"/>
  <c r="DS32" i="38"/>
  <c r="DT32" i="38"/>
  <c r="DU32" i="38"/>
  <c r="DV32" i="38"/>
  <c r="DW32" i="38"/>
  <c r="DX32" i="38"/>
  <c r="DY32" i="38"/>
  <c r="DZ32" i="38"/>
  <c r="EA32" i="38"/>
  <c r="EB32" i="38"/>
  <c r="EC32" i="38"/>
  <c r="ED32" i="38"/>
  <c r="EE32" i="38"/>
  <c r="EF32" i="38"/>
  <c r="EG32" i="38"/>
  <c r="EH32" i="38"/>
  <c r="EI32" i="38"/>
  <c r="EJ32" i="38"/>
  <c r="EK32" i="38"/>
  <c r="EL32" i="38"/>
  <c r="EM32" i="38"/>
  <c r="EN32" i="38"/>
  <c r="EO32" i="38"/>
  <c r="EP32" i="38"/>
  <c r="EQ32" i="38"/>
  <c r="ER32" i="38"/>
  <c r="ES32" i="38"/>
  <c r="ET32" i="38"/>
  <c r="EU32" i="38"/>
  <c r="EV32" i="38"/>
  <c r="EW32" i="38"/>
  <c r="EX32" i="38"/>
  <c r="EY32" i="38"/>
  <c r="EZ32" i="38"/>
  <c r="FA32" i="38"/>
  <c r="FB32" i="38"/>
  <c r="FC32" i="38"/>
  <c r="FD32" i="38"/>
  <c r="FE32" i="38"/>
  <c r="FF32" i="38"/>
  <c r="FG32" i="38"/>
  <c r="FH32" i="38"/>
  <c r="FI32" i="38"/>
  <c r="FJ32" i="38"/>
  <c r="FK32" i="38"/>
  <c r="FL32" i="38"/>
  <c r="FM32" i="38"/>
  <c r="FN32" i="38"/>
  <c r="AM33" i="38"/>
  <c r="AN33" i="38"/>
  <c r="AO33" i="38"/>
  <c r="AP33" i="38"/>
  <c r="AQ33" i="38"/>
  <c r="AR33" i="38"/>
  <c r="AS33" i="38"/>
  <c r="AT33" i="38"/>
  <c r="AU33" i="38"/>
  <c r="AV33" i="38"/>
  <c r="AW33" i="38"/>
  <c r="AX33" i="38"/>
  <c r="BC33" i="38"/>
  <c r="BD33" i="38"/>
  <c r="BE33" i="38"/>
  <c r="BF33" i="38"/>
  <c r="BG33" i="38"/>
  <c r="BH33" i="38"/>
  <c r="BI33" i="38"/>
  <c r="BJ33" i="38"/>
  <c r="BK33" i="38"/>
  <c r="BL33" i="38"/>
  <c r="BM33" i="38"/>
  <c r="BN33" i="38"/>
  <c r="BS33" i="38"/>
  <c r="BT33" i="38"/>
  <c r="BU33" i="38"/>
  <c r="BV33" i="38"/>
  <c r="BW33" i="38"/>
  <c r="BX33" i="38"/>
  <c r="BY33" i="38"/>
  <c r="BZ33" i="38"/>
  <c r="CA33" i="38"/>
  <c r="CB33" i="38"/>
  <c r="CC33" i="38"/>
  <c r="CD33" i="38"/>
  <c r="CI33" i="38"/>
  <c r="CJ33" i="38"/>
  <c r="CK33" i="38"/>
  <c r="CL33" i="38"/>
  <c r="CM33" i="38"/>
  <c r="CN33" i="38"/>
  <c r="CO33" i="38"/>
  <c r="CP33" i="38"/>
  <c r="CQ33" i="38"/>
  <c r="CR33" i="38"/>
  <c r="CS33" i="38"/>
  <c r="CT33" i="38"/>
  <c r="CY33" i="38"/>
  <c r="CZ33" i="38"/>
  <c r="DA33" i="38"/>
  <c r="DB33" i="38"/>
  <c r="DC33" i="38"/>
  <c r="DD33" i="38"/>
  <c r="DE33" i="38"/>
  <c r="DF33" i="38"/>
  <c r="DG33" i="38"/>
  <c r="DH33" i="38"/>
  <c r="DI33" i="38"/>
  <c r="DJ33" i="38"/>
  <c r="DO33" i="38"/>
  <c r="DP33" i="38"/>
  <c r="DQ33" i="38"/>
  <c r="DR33" i="38"/>
  <c r="DS33" i="38"/>
  <c r="DT33" i="38"/>
  <c r="DU33" i="38"/>
  <c r="DV33" i="38"/>
  <c r="DW33" i="38"/>
  <c r="DX33" i="38"/>
  <c r="DY33" i="38"/>
  <c r="DZ33" i="38"/>
  <c r="EA33" i="38"/>
  <c r="EC33" i="38"/>
  <c r="EE33" i="38"/>
  <c r="EF33" i="38"/>
  <c r="EG33" i="38"/>
  <c r="EH33" i="38"/>
  <c r="EI33" i="38"/>
  <c r="EJ33" i="38"/>
  <c r="EK33" i="38"/>
  <c r="EL33" i="38"/>
  <c r="EM33" i="38"/>
  <c r="EN33" i="38"/>
  <c r="EO33" i="38"/>
  <c r="EP33" i="38"/>
  <c r="EU33" i="38"/>
  <c r="EV33" i="38"/>
  <c r="EW33" i="38"/>
  <c r="EX33" i="38"/>
  <c r="EY33" i="38"/>
  <c r="EZ33" i="38"/>
  <c r="FA33" i="38"/>
  <c r="FB33" i="38"/>
  <c r="FC33" i="38"/>
  <c r="FD33" i="38"/>
  <c r="FE33" i="38"/>
  <c r="FF33" i="38"/>
  <c r="FK33" i="38"/>
  <c r="FL33" i="38"/>
  <c r="FM33" i="38"/>
  <c r="FN33" i="38"/>
  <c r="EQ33" i="38" l="1"/>
  <c r="E115" i="4"/>
  <c r="E131" i="4"/>
  <c r="E147" i="4"/>
  <c r="E163" i="4"/>
  <c r="E179" i="4"/>
  <c r="E195" i="4"/>
  <c r="E211" i="4"/>
  <c r="E227" i="4"/>
  <c r="E243" i="4"/>
  <c r="E259" i="4"/>
  <c r="E148" i="4"/>
  <c r="E180" i="4"/>
  <c r="E196" i="4"/>
  <c r="E212" i="4"/>
  <c r="E228" i="4"/>
  <c r="E244" i="4"/>
  <c r="E260" i="4"/>
  <c r="E100" i="4"/>
  <c r="E133" i="4"/>
  <c r="E149" i="4"/>
  <c r="E165" i="4"/>
  <c r="E181" i="4"/>
  <c r="E197" i="4"/>
  <c r="E213" i="4"/>
  <c r="E229" i="4"/>
  <c r="E245" i="4"/>
  <c r="E261" i="4"/>
  <c r="E134" i="4"/>
  <c r="E182" i="4"/>
  <c r="E198" i="4"/>
  <c r="E214" i="4"/>
  <c r="E230" i="4"/>
  <c r="E246" i="4"/>
  <c r="E262" i="4"/>
  <c r="E132" i="4"/>
  <c r="E150" i="4"/>
  <c r="E167" i="4"/>
  <c r="E183" i="4"/>
  <c r="E199" i="4"/>
  <c r="E215" i="4"/>
  <c r="E231" i="4"/>
  <c r="E247" i="4"/>
  <c r="E263" i="4"/>
  <c r="E118" i="4"/>
  <c r="E135" i="4"/>
  <c r="E104" i="4"/>
  <c r="E120" i="4"/>
  <c r="E136" i="4"/>
  <c r="E152" i="4"/>
  <c r="E168" i="4"/>
  <c r="E184" i="4"/>
  <c r="E200" i="4"/>
  <c r="E216" i="4"/>
  <c r="E232" i="4"/>
  <c r="E248" i="4"/>
  <c r="E264" i="4"/>
  <c r="E116" i="4"/>
  <c r="E102" i="4"/>
  <c r="E151" i="4"/>
  <c r="E105" i="4"/>
  <c r="E121" i="4"/>
  <c r="E137" i="4"/>
  <c r="E153" i="4"/>
  <c r="E169" i="4"/>
  <c r="E185" i="4"/>
  <c r="E201" i="4"/>
  <c r="E217" i="4"/>
  <c r="E233" i="4"/>
  <c r="E249" i="4"/>
  <c r="E265" i="4"/>
  <c r="E119" i="4"/>
  <c r="E106" i="4"/>
  <c r="E122" i="4"/>
  <c r="E138" i="4"/>
  <c r="E154" i="4"/>
  <c r="E170" i="4"/>
  <c r="E186" i="4"/>
  <c r="E202" i="4"/>
  <c r="E218" i="4"/>
  <c r="E234" i="4"/>
  <c r="E250" i="4"/>
  <c r="E99" i="4"/>
  <c r="E164" i="4"/>
  <c r="E117" i="4"/>
  <c r="E166" i="4"/>
  <c r="E107" i="4"/>
  <c r="E123" i="4"/>
  <c r="E139" i="4"/>
  <c r="E155" i="4"/>
  <c r="E171" i="4"/>
  <c r="E187" i="4"/>
  <c r="E203" i="4"/>
  <c r="E219" i="4"/>
  <c r="E235" i="4"/>
  <c r="E251" i="4"/>
  <c r="E103" i="4"/>
  <c r="E108" i="4"/>
  <c r="E124" i="4"/>
  <c r="E140" i="4"/>
  <c r="E156" i="4"/>
  <c r="E172" i="4"/>
  <c r="E188" i="4"/>
  <c r="E204" i="4"/>
  <c r="E220" i="4"/>
  <c r="E236" i="4"/>
  <c r="E252" i="4"/>
  <c r="E109" i="4"/>
  <c r="E125" i="4"/>
  <c r="E141" i="4"/>
  <c r="E157" i="4"/>
  <c r="E173" i="4"/>
  <c r="E189" i="4"/>
  <c r="E205" i="4"/>
  <c r="E221" i="4"/>
  <c r="E237" i="4"/>
  <c r="E253" i="4"/>
  <c r="E126" i="4"/>
  <c r="E142" i="4"/>
  <c r="E158" i="4"/>
  <c r="E174" i="4"/>
  <c r="E190" i="4"/>
  <c r="E206" i="4"/>
  <c r="E222" i="4"/>
  <c r="E238" i="4"/>
  <c r="E254" i="4"/>
  <c r="E110" i="4"/>
  <c r="E111" i="4"/>
  <c r="E127" i="4"/>
  <c r="E143" i="4"/>
  <c r="E159" i="4"/>
  <c r="E175" i="4"/>
  <c r="E191" i="4"/>
  <c r="E207" i="4"/>
  <c r="E223" i="4"/>
  <c r="E239" i="4"/>
  <c r="E255" i="4"/>
  <c r="E112" i="4"/>
  <c r="E128" i="4"/>
  <c r="E144" i="4"/>
  <c r="E160" i="4"/>
  <c r="E176" i="4"/>
  <c r="E192" i="4"/>
  <c r="E208" i="4"/>
  <c r="E224" i="4"/>
  <c r="E240" i="4"/>
  <c r="E256" i="4"/>
  <c r="E101" i="4"/>
  <c r="E113" i="4"/>
  <c r="E129" i="4"/>
  <c r="E145" i="4"/>
  <c r="E161" i="4"/>
  <c r="E177" i="4"/>
  <c r="E193" i="4"/>
  <c r="E209" i="4"/>
  <c r="E225" i="4"/>
  <c r="E241" i="4"/>
  <c r="E257" i="4"/>
  <c r="E114" i="4"/>
  <c r="E130" i="4"/>
  <c r="E146" i="4"/>
  <c r="E162" i="4"/>
  <c r="E178" i="4"/>
  <c r="E194" i="4"/>
  <c r="E210" i="4"/>
  <c r="E226" i="4"/>
  <c r="E242" i="4"/>
  <c r="E258" i="4"/>
  <c r="FI33" i="38"/>
  <c r="ES33" i="38"/>
  <c r="AY33" i="38"/>
  <c r="BQ33" i="38"/>
  <c r="CG33" i="38"/>
  <c r="FG33" i="38"/>
  <c r="BA33" i="38"/>
  <c r="BO33" i="38"/>
  <c r="CE33" i="38"/>
  <c r="CW33" i="38"/>
  <c r="CU33" i="38"/>
  <c r="DM33" i="38"/>
  <c r="DK33" i="38"/>
  <c r="BB33" i="38"/>
  <c r="BR33" i="38"/>
  <c r="CX33" i="38"/>
  <c r="DL33" i="38"/>
  <c r="CV33" i="38"/>
  <c r="ED33" i="38"/>
  <c r="ER33" i="38"/>
  <c r="ET33" i="38"/>
  <c r="FH33" i="38"/>
  <c r="FJ33" i="38"/>
  <c r="AZ33" i="38"/>
  <c r="DN33" i="38"/>
  <c r="CF33" i="38"/>
  <c r="BP33" i="38"/>
  <c r="CH14" i="38"/>
  <c r="EB33" i="3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<sst xmlns="http://schemas.openxmlformats.org/spreadsheetml/2006/main" count="213" uniqueCount="146">
  <si>
    <t>№ п/п</t>
  </si>
  <si>
    <t>Показатель</t>
  </si>
  <si>
    <t>РАЗДЕЛ I</t>
  </si>
  <si>
    <t>Доходы, всего</t>
  </si>
  <si>
    <t>1.1.</t>
  </si>
  <si>
    <t>Нефтегазовые доходы</t>
  </si>
  <si>
    <t>1.2.</t>
  </si>
  <si>
    <t>Ненефтегазовые доходы</t>
  </si>
  <si>
    <t>1.2.1.</t>
  </si>
  <si>
    <t>НДС</t>
  </si>
  <si>
    <t>1.2.2.</t>
  </si>
  <si>
    <t>Акцизы</t>
  </si>
  <si>
    <t>1.2.3.</t>
  </si>
  <si>
    <t>Налог на прибыль</t>
  </si>
  <si>
    <t>1.2.4.</t>
  </si>
  <si>
    <t>Налог на доходы физических лиц</t>
  </si>
  <si>
    <t>1.2.5.</t>
  </si>
  <si>
    <t>Ввозные пошлины</t>
  </si>
  <si>
    <t>1.2.6.</t>
  </si>
  <si>
    <t>1.2.7.</t>
  </si>
  <si>
    <t>Прочие</t>
  </si>
  <si>
    <t>РАЗДЕЛ II</t>
  </si>
  <si>
    <t>2.1.</t>
  </si>
  <si>
    <t>Общегосударственные вопросы</t>
  </si>
  <si>
    <t>2.2.</t>
  </si>
  <si>
    <t>Национальная оборона</t>
  </si>
  <si>
    <t>2.3.</t>
  </si>
  <si>
    <t>Национальная безопасность и правоохранительная деятельность</t>
  </si>
  <si>
    <t>2.4.</t>
  </si>
  <si>
    <t>Национальная экономика</t>
  </si>
  <si>
    <t>2.5.</t>
  </si>
  <si>
    <t>Жилищно-коммунальное хозяйство</t>
  </si>
  <si>
    <t>2.6.</t>
  </si>
  <si>
    <t>Охрана окружающей среды</t>
  </si>
  <si>
    <t>2.7.</t>
  </si>
  <si>
    <t>Образование</t>
  </si>
  <si>
    <t>2.8.</t>
  </si>
  <si>
    <t>Культура, кинематография</t>
  </si>
  <si>
    <t>2.9.</t>
  </si>
  <si>
    <t>Здравоохранение</t>
  </si>
  <si>
    <t>2.10.</t>
  </si>
  <si>
    <t>Социальная политика</t>
  </si>
  <si>
    <t>2.11.</t>
  </si>
  <si>
    <t>Физическая культура и спорт</t>
  </si>
  <si>
    <t>2.12.</t>
  </si>
  <si>
    <t>Средства массовой информации</t>
  </si>
  <si>
    <t>2.13.</t>
  </si>
  <si>
    <t>Обслуживание государственного и муниципального долга</t>
  </si>
  <si>
    <t>РАЗДЕЛ III</t>
  </si>
  <si>
    <t>Дефицит (-)/Профицит (+)</t>
  </si>
  <si>
    <t>3.1.</t>
  </si>
  <si>
    <t>Ненефтегазовый дефицит</t>
  </si>
  <si>
    <t>Расходы, всего</t>
  </si>
  <si>
    <t>Страховые взносы на обязательное социальное страхование</t>
  </si>
  <si>
    <t>2.14.</t>
  </si>
  <si>
    <t>Межбюджетные трансферты общего характера бюджетам субъектов Российской Федерации и муниципальных образований</t>
  </si>
  <si>
    <t>4.</t>
  </si>
  <si>
    <t>Остаток нераспределенных средств на ЕНС</t>
  </si>
  <si>
    <t>Краткая информация об исполнении консолидированного бюджета Российской Федерации и государственных внебюджетных фондов, накопленным итогом с начала года (млрд руб.)</t>
  </si>
  <si>
    <t>date</t>
  </si>
  <si>
    <t>exp_cum</t>
  </si>
  <si>
    <t>exp</t>
  </si>
  <si>
    <t>rev_cum</t>
  </si>
  <si>
    <t>rev</t>
  </si>
  <si>
    <t>Доходы</t>
  </si>
  <si>
    <t>Расходы</t>
  </si>
  <si>
    <t>Профицит</t>
  </si>
  <si>
    <t xml:space="preserve">  I квартал</t>
  </si>
  <si>
    <t xml:space="preserve">  I полугодие</t>
  </si>
  <si>
    <t xml:space="preserve">  Январь-сентябрь</t>
  </si>
  <si>
    <t xml:space="preserve">  Январь-ноябрь</t>
  </si>
  <si>
    <t xml:space="preserve">  Год</t>
  </si>
  <si>
    <t>*  В январе и феврале 2023 года данные представлены на кассовой основе, без учета  информации о суммах, подлежащих зачёту в счёт налогов и сборов, зачисляемых в консолидированный бюджет Российской Федерации и бюджетов государственных внебюджетных фондов, в рамках механизма ЕНС
** Предварительные данные
*** В апреле, июне, сентябре и в ноябре 2024 года данные представлены с учетом полученной от ФНС России информации о суммах, подлежащих зачёту в счёт налогов и сборов, зачисляемых в консолидированный бюджет Российской Федерации и бюджетов государственных внебюджетных фондов, в рамках механизма ЕНС</t>
  </si>
  <si>
    <t>дек.24 **</t>
  </si>
  <si>
    <t>ноя.24 ***</t>
  </si>
  <si>
    <t>сен.24 ***</t>
  </si>
  <si>
    <t>июн.24 ***</t>
  </si>
  <si>
    <t>апр.24 ***</t>
  </si>
  <si>
    <t>фев.23 *</t>
  </si>
  <si>
    <t>янв.23 *</t>
  </si>
  <si>
    <t>Приложение 8.3</t>
  </si>
  <si>
    <t>2005г.</t>
  </si>
  <si>
    <t>Январь</t>
  </si>
  <si>
    <t>Январь-февраль</t>
  </si>
  <si>
    <t>I квартал</t>
  </si>
  <si>
    <t>Январь-апрель</t>
  </si>
  <si>
    <t>Январь-май</t>
  </si>
  <si>
    <t>I полугодие</t>
  </si>
  <si>
    <t>Январь-июль</t>
  </si>
  <si>
    <t>Январь-август</t>
  </si>
  <si>
    <t>Январь-сентябрь</t>
  </si>
  <si>
    <t>Январь-октябрь</t>
  </si>
  <si>
    <t>Январь-ноябрь</t>
  </si>
  <si>
    <t>Год</t>
  </si>
  <si>
    <t>2006г.</t>
  </si>
  <si>
    <t>2007г.</t>
  </si>
  <si>
    <t>2008г.</t>
  </si>
  <si>
    <t>2009г.</t>
  </si>
  <si>
    <t>2010г.</t>
  </si>
  <si>
    <t>2011г.</t>
  </si>
  <si>
    <t>2004г.</t>
  </si>
  <si>
    <t xml:space="preserve">   Январь</t>
  </si>
  <si>
    <t xml:space="preserve">   Январь-февраль</t>
  </si>
  <si>
    <t xml:space="preserve">   Январь-апрель</t>
  </si>
  <si>
    <t xml:space="preserve">   Январь-май</t>
  </si>
  <si>
    <t xml:space="preserve">   Январь-июль</t>
  </si>
  <si>
    <t xml:space="preserve">   Январь-август</t>
  </si>
  <si>
    <t xml:space="preserve">   Январь-октябрь</t>
  </si>
  <si>
    <t>T</t>
  </si>
  <si>
    <t>FBREV_M</t>
  </si>
  <si>
    <t>FBEX_M</t>
  </si>
  <si>
    <t>CBREV_M</t>
  </si>
  <si>
    <t>CBEX_M</t>
  </si>
  <si>
    <t>млрд. (трлн.) руб.</t>
  </si>
  <si>
    <t>1993 1</t>
  </si>
  <si>
    <t>1994 1</t>
  </si>
  <si>
    <t>1995 1</t>
  </si>
  <si>
    <t>1996 1</t>
  </si>
  <si>
    <t>1997 1</t>
  </si>
  <si>
    <t>1998 1</t>
  </si>
  <si>
    <t>1999 1</t>
  </si>
  <si>
    <t>2000 1</t>
  </si>
  <si>
    <t>2001 1</t>
  </si>
  <si>
    <t>2002 1</t>
  </si>
  <si>
    <t>2003 1</t>
  </si>
  <si>
    <t>2004 1</t>
  </si>
  <si>
    <t>2005 1</t>
  </si>
  <si>
    <t>2006 1</t>
  </si>
  <si>
    <t>2007 1</t>
  </si>
  <si>
    <t>2008 1</t>
  </si>
  <si>
    <t>2009 1</t>
  </si>
  <si>
    <t>2010 1</t>
  </si>
  <si>
    <t>2011 1</t>
  </si>
  <si>
    <t>2012 1</t>
  </si>
  <si>
    <t>2013 1</t>
  </si>
  <si>
    <t>2014 1</t>
  </si>
  <si>
    <t>2015 1</t>
  </si>
  <si>
    <t>2016 1</t>
  </si>
  <si>
    <t>2017 1</t>
  </si>
  <si>
    <t>2018 1</t>
  </si>
  <si>
    <t>2019 1</t>
  </si>
  <si>
    <t>2020 1</t>
  </si>
  <si>
    <t>2021 1</t>
  </si>
  <si>
    <t>2022 1</t>
  </si>
  <si>
    <t>2023 1</t>
  </si>
  <si>
    <t>2024 1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</si>
</sst>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_-* #,##0.00_р_._-;\-* #,##0.00_р_._-;_-* &quot;-&quot;??_р_._-;_-@_-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sz val="11"/>
      <color rgb="FF002060"/>
      <name val="Times New Roman"/>
      <family val="1"/>
      <charset val="204"/>
    </font>
    <font>
      <b/>
      <sz val="11"/>
      <color rgb="FF00206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Arial Cyr"/>
      <charset val="204"/>
    </font>
    <font>
      <sz val="10"/>
      <name val="Arial"/>
      <charset val="204"/>
    </font>
    <font>
      <b/>
      <sz val="10"/>
      <color theme="1"/>
      <name val="Times New Roman"/>
      <family val="1"/>
      <charset val="204"/>
    </font>
    <font>
      <i/>
      <sz val="7.5"/>
      <color theme="1"/>
      <name val="Times New Roman"/>
      <family val="1"/>
      <charset val="204"/>
    </font>
    <font>
      <sz val="7.5"/>
      <color theme="1"/>
      <name val="Times New Roman"/>
      <family val="1"/>
      <charset val="204"/>
    </font>
    <font>
      <b/>
      <i/>
      <sz val="7.5"/>
      <color theme="1"/>
      <name val="Times New Roman"/>
      <family val="1"/>
      <charset val="204"/>
    </font>
    <font>
      <b/>
      <i/>
      <sz val="10"/>
      <color theme="1"/>
      <name val="Tahoma"/>
      <family val="2"/>
      <charset val="204"/>
    </font>
    <font>
      <sz val="10"/>
      <color theme="1"/>
      <name val="Tahoma"/>
      <family val="2"/>
      <charset val="204"/>
    </font>
    <font>
      <i/>
      <sz val="7.5"/>
      <color theme="1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FAFF"/>
        <bgColor indexed="64"/>
      </patternFill>
    </fill>
    <fill>
      <patternFill patternType="solid">
        <fgColor rgb="FFF0F0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/>
    <xf numFmtId="165" fontId="11" fillId="0" borderId="0" applyFont="0" applyFill="0" applyBorder="0" applyAlignment="0" applyProtection="0"/>
    <xf numFmtId="0" fontId="12" fillId="0" borderId="0"/>
  </cellStyleXfs>
  <cellXfs count="5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 inden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164" fontId="5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164" fontId="3" fillId="0" borderId="1" xfId="0" applyNumberFormat="1" applyFont="1" applyBorder="1"/>
    <xf numFmtId="164" fontId="1" fillId="0" borderId="1" xfId="0" applyNumberFormat="1" applyFont="1" applyBorder="1"/>
    <xf numFmtId="17" fontId="7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164" fontId="5" fillId="3" borderId="1" xfId="0" applyNumberFormat="1" applyFont="1" applyFill="1" applyBorder="1"/>
    <xf numFmtId="164" fontId="2" fillId="3" borderId="1" xfId="0" applyNumberFormat="1" applyFont="1" applyFill="1" applyBorder="1"/>
    <xf numFmtId="164" fontId="1" fillId="3" borderId="1" xfId="0" applyNumberFormat="1" applyFont="1" applyFill="1" applyBorder="1"/>
    <xf numFmtId="0" fontId="2" fillId="3" borderId="1" xfId="0" applyFont="1" applyFill="1" applyBorder="1"/>
    <xf numFmtId="164" fontId="3" fillId="3" borderId="1" xfId="0" applyNumberFormat="1" applyFont="1" applyFill="1" applyBorder="1"/>
    <xf numFmtId="0" fontId="2" fillId="4" borderId="1" xfId="0" applyFont="1" applyFill="1" applyBorder="1" applyAlignment="1">
      <alignment wrapText="1"/>
    </xf>
    <xf numFmtId="164" fontId="5" fillId="4" borderId="1" xfId="0" applyNumberFormat="1" applyFont="1" applyFill="1" applyBorder="1"/>
    <xf numFmtId="164" fontId="2" fillId="4" borderId="1" xfId="0" applyNumberFormat="1" applyFont="1" applyFill="1" applyBorder="1"/>
    <xf numFmtId="164" fontId="1" fillId="4" borderId="1" xfId="0" applyNumberFormat="1" applyFont="1" applyFill="1" applyBorder="1"/>
    <xf numFmtId="0" fontId="2" fillId="4" borderId="1" xfId="0" applyFont="1" applyFill="1" applyBorder="1"/>
    <xf numFmtId="164" fontId="3" fillId="4" borderId="1" xfId="0" applyNumberFormat="1" applyFont="1" applyFill="1" applyBorder="1"/>
    <xf numFmtId="14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4" borderId="0" xfId="0" applyFont="1" applyFill="1"/>
    <xf numFmtId="0" fontId="4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/>
    </xf>
    <xf numFmtId="164" fontId="10" fillId="0" borderId="5" xfId="0" applyNumberFormat="1" applyFont="1" applyBorder="1" applyAlignment="1">
      <alignment horizontal="right" shrinkToFit="1"/>
    </xf>
    <xf numFmtId="17" fontId="7" fillId="4" borderId="1" xfId="0" applyNumberFormat="1" applyFont="1" applyFill="1" applyBorder="1" applyAlignment="1">
      <alignment horizontal="center"/>
    </xf>
    <xf numFmtId="17" fontId="6" fillId="4" borderId="1" xfId="0" applyNumberFormat="1" applyFont="1" applyFill="1" applyBorder="1" applyAlignment="1">
      <alignment horizontal="center"/>
    </xf>
    <xf numFmtId="17" fontId="6" fillId="0" borderId="1" xfId="0" applyNumberFormat="1" applyFont="1" applyBorder="1" applyAlignment="1">
      <alignment horizontal="center"/>
    </xf>
    <xf numFmtId="17" fontId="7" fillId="0" borderId="1" xfId="0" applyNumberFormat="1" applyFont="1" applyBorder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right"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right" vertical="center" wrapText="1"/>
    </xf>
    <xf numFmtId="0" fontId="13" fillId="0" borderId="0" xfId="0" applyFont="1" applyAlignment="1">
      <alignment horizontal="center" vertical="center" wrapText="1"/>
    </xf>
    <xf numFmtId="164" fontId="5" fillId="5" borderId="1" xfId="0" applyNumberFormat="1" applyFont="1" applyFill="1" applyBorder="1"/>
    <xf numFmtId="0" fontId="17" fillId="7" borderId="0" xfId="0" applyFont="1" applyFill="1" applyAlignment="1">
      <alignment horizontal="center" vertical="center" wrapText="1"/>
    </xf>
    <xf numFmtId="0" fontId="19" fillId="7" borderId="0" xfId="0" applyFont="1" applyFill="1" applyAlignment="1">
      <alignment horizontal="center" vertical="center" wrapText="1"/>
    </xf>
    <xf numFmtId="0" fontId="18" fillId="6" borderId="0" xfId="0" applyFont="1" applyFill="1" applyAlignment="1">
      <alignment horizontal="right" vertical="center" wrapText="1"/>
    </xf>
  </cellXfs>
  <cellStyles count="24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Обычный" xfId="0" builtinId="0"/>
    <cellStyle name="Обычный 2" xfId="21" xr:uid="{190DF54E-3901-4EEC-8C37-1585509C9967}"/>
    <cellStyle name="Обычный 3" xfId="23" xr:uid="{C51C96C7-849D-4AB9-B6BA-0DC8BEC13EE2}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Финансовый 2" xfId="22" xr:uid="{E13F8D44-218E-488A-BB2F-C8EF6A13C2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109\AppData\Local\Temp\7zO8AFE4B8F\&#1092;.%200507021_01.04.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стр.1_83"/>
      <sheetName val="стр.84_86"/>
      <sheetName val="стр.87_97"/>
      <sheetName val="стр.98"/>
      <sheetName val="XDO_METADATA"/>
    </sheetNames>
    <sheetDataSet>
      <sheetData sheetId="0">
        <row r="14">
          <cell r="D14">
            <v>7803392650121.2598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6491-1A49-40D6-9F11-638D7DD33EB5}">
  <dimension ref="A1:E265"/>
  <sheetViews>
    <sheetView tabSelected="1" workbookViewId="0">
      <pane xSplit="1" ySplit="1" topLeftCell="B205" activePane="bottomRight" state="frozen"/>
      <selection activeCell="G81" sqref="G81"/>
      <selection pane="topRight" activeCell="G81" sqref="G81"/>
      <selection pane="bottomLeft" activeCell="G81" sqref="G81"/>
      <selection pane="bottomRight" activeCell="G95" sqref="G95"/>
    </sheetView>
  </sheetViews>
  <sheetFormatPr defaultRowHeight="14.5" x14ac:dyDescent="0.35"/>
  <cols>
    <col min="1" max="1" width="9.90625" bestFit="1" customWidth="1"/>
    <col min="2" max="2" width="12.1796875" style="33" bestFit="1" customWidth="1"/>
    <col min="3" max="3" width="11.81640625" bestFit="1" customWidth="1"/>
    <col min="4" max="4" width="13.26953125" style="33" bestFit="1" customWidth="1"/>
    <col min="5" max="5" width="11.81640625" bestFit="1" customWidth="1"/>
    <col min="6" max="6" width="10.453125" bestFit="1" customWidth="1"/>
  </cols>
  <sheetData>
    <row r="1" spans="1:5" x14ac:dyDescent="0.35">
      <c r="A1" s="32" t="s">
        <v>59</v>
      </c>
      <c r="B1" s="33" t="s">
        <v>60</v>
      </c>
      <c r="C1" t="s">
        <v>61</v>
      </c>
      <c r="D1" s="33" t="s">
        <v>62</v>
      </c>
      <c r="E1" t="s">
        <v>63</v>
      </c>
    </row>
    <row r="2" spans="1:5" x14ac:dyDescent="0.35">
      <c r="A2" s="32">
        <v>37622</v>
      </c>
      <c r="C2">
        <f>ЕАЭСД!E123</f>
        <v>175.8</v>
      </c>
      <c r="E2">
        <f>ЕАЭСД!D123</f>
        <v>271.5</v>
      </c>
    </row>
    <row r="3" spans="1:5" x14ac:dyDescent="0.35">
      <c r="A3" s="32">
        <v>37653</v>
      </c>
      <c r="C3">
        <f>ЕАЭСД!E124</f>
        <v>275.5</v>
      </c>
      <c r="E3">
        <f>ЕАЭСД!D124</f>
        <v>269</v>
      </c>
    </row>
    <row r="4" spans="1:5" x14ac:dyDescent="0.35">
      <c r="A4" s="32">
        <v>37681</v>
      </c>
      <c r="C4">
        <f>ЕАЭСД!E125</f>
        <v>318.7</v>
      </c>
      <c r="E4">
        <f>ЕАЭСД!D125</f>
        <v>335</v>
      </c>
    </row>
    <row r="5" spans="1:5" x14ac:dyDescent="0.35">
      <c r="A5" s="32">
        <v>37712</v>
      </c>
      <c r="C5">
        <f>ЕАЭСД!E126</f>
        <v>329.8</v>
      </c>
      <c r="E5">
        <f>ЕАЭСД!D126</f>
        <v>396.4</v>
      </c>
    </row>
    <row r="6" spans="1:5" x14ac:dyDescent="0.35">
      <c r="A6" s="32">
        <v>37742</v>
      </c>
      <c r="C6">
        <f>ЕАЭСД!E127</f>
        <v>295.89999999999998</v>
      </c>
      <c r="E6">
        <f>ЕАЭСД!D127</f>
        <v>352.6</v>
      </c>
    </row>
    <row r="7" spans="1:5" x14ac:dyDescent="0.35">
      <c r="A7" s="32">
        <v>37773</v>
      </c>
      <c r="C7">
        <f>ЕАЭСД!E128</f>
        <v>336.4</v>
      </c>
      <c r="E7">
        <f>ЕАЭСД!D128</f>
        <v>321.89999999999998</v>
      </c>
    </row>
    <row r="8" spans="1:5" x14ac:dyDescent="0.35">
      <c r="A8" s="32">
        <v>37803</v>
      </c>
      <c r="C8">
        <f>ЕАЭСД!E129</f>
        <v>331.7</v>
      </c>
      <c r="E8">
        <f>ЕАЭСД!D129</f>
        <v>375.7</v>
      </c>
    </row>
    <row r="9" spans="1:5" x14ac:dyDescent="0.35">
      <c r="A9" s="32">
        <v>37834</v>
      </c>
      <c r="C9">
        <f>ЕАЭСД!E130</f>
        <v>333.3</v>
      </c>
      <c r="E9">
        <f>ЕАЭСД!D130</f>
        <v>336.4</v>
      </c>
    </row>
    <row r="10" spans="1:5" x14ac:dyDescent="0.35">
      <c r="A10" s="32">
        <v>37865</v>
      </c>
      <c r="C10">
        <f>ЕАЭСД!E131</f>
        <v>340.7</v>
      </c>
      <c r="E10">
        <f>ЕАЭСД!D131</f>
        <v>340</v>
      </c>
    </row>
    <row r="11" spans="1:5" x14ac:dyDescent="0.35">
      <c r="A11" s="32">
        <v>37895</v>
      </c>
      <c r="C11">
        <f>ЕАЭСД!E132</f>
        <v>316.10000000000002</v>
      </c>
      <c r="E11">
        <f>ЕАЭСД!D132</f>
        <v>380</v>
      </c>
    </row>
    <row r="12" spans="1:5" x14ac:dyDescent="0.35">
      <c r="A12" s="32">
        <v>37926</v>
      </c>
      <c r="C12">
        <f>ЕАЭСД!E133</f>
        <v>329.9</v>
      </c>
      <c r="E12">
        <f>ЕАЭСД!D133</f>
        <v>348</v>
      </c>
    </row>
    <row r="13" spans="1:5" x14ac:dyDescent="0.35">
      <c r="A13" s="32">
        <v>37956</v>
      </c>
      <c r="C13">
        <f>ЕАЭСД!E134</f>
        <v>581.1</v>
      </c>
      <c r="E13">
        <f>ЕАЭСД!D134</f>
        <v>409.1</v>
      </c>
    </row>
    <row r="14" spans="1:5" x14ac:dyDescent="0.35">
      <c r="A14" s="32">
        <v>37987</v>
      </c>
      <c r="C14">
        <f>ЕАЭСД!E135</f>
        <v>193.1</v>
      </c>
      <c r="E14">
        <f>ЕАЭСД!D135</f>
        <v>319.10000000000002</v>
      </c>
    </row>
    <row r="15" spans="1:5" x14ac:dyDescent="0.35">
      <c r="A15" s="32">
        <v>38018</v>
      </c>
      <c r="C15">
        <f>ЕАЭСД!E136</f>
        <v>311.39999999999998</v>
      </c>
      <c r="E15">
        <f>ЕАЭСД!D136</f>
        <v>305.5</v>
      </c>
    </row>
    <row r="16" spans="1:5" x14ac:dyDescent="0.35">
      <c r="A16" s="32">
        <v>38047</v>
      </c>
      <c r="C16">
        <f>ЕАЭСД!E137</f>
        <v>385.1</v>
      </c>
      <c r="E16">
        <f>ЕАЭСД!D137</f>
        <v>420.5</v>
      </c>
    </row>
    <row r="17" spans="1:5" x14ac:dyDescent="0.35">
      <c r="A17" s="32">
        <v>38078</v>
      </c>
      <c r="C17">
        <f>ЕАЭСД!E138</f>
        <v>400.9</v>
      </c>
      <c r="E17">
        <f>ЕАЭСД!D138</f>
        <v>512.4</v>
      </c>
    </row>
    <row r="18" spans="1:5" x14ac:dyDescent="0.35">
      <c r="A18" s="32">
        <v>38108</v>
      </c>
      <c r="C18">
        <f>ЕАЭСД!E139</f>
        <v>315.39999999999998</v>
      </c>
      <c r="E18">
        <f>ЕАЭСД!D139</f>
        <v>406.8</v>
      </c>
    </row>
    <row r="19" spans="1:5" x14ac:dyDescent="0.35">
      <c r="A19" s="32">
        <v>38139</v>
      </c>
      <c r="C19">
        <f>ЕАЭСД!E140</f>
        <v>406.5</v>
      </c>
      <c r="E19">
        <f>ЕАЭСД!D140</f>
        <v>460.1</v>
      </c>
    </row>
    <row r="20" spans="1:5" x14ac:dyDescent="0.35">
      <c r="A20" s="32">
        <v>38169</v>
      </c>
      <c r="C20">
        <f>ЕАЭСД!E141</f>
        <v>377.4</v>
      </c>
      <c r="E20">
        <f>ЕАЭСД!D141</f>
        <v>505.3</v>
      </c>
    </row>
    <row r="21" spans="1:5" x14ac:dyDescent="0.35">
      <c r="A21" s="32">
        <v>38200</v>
      </c>
      <c r="C21">
        <f>ЕАЭСД!E142</f>
        <v>376.6</v>
      </c>
      <c r="E21">
        <f>ЕАЭСД!D142</f>
        <v>450.9</v>
      </c>
    </row>
    <row r="22" spans="1:5" x14ac:dyDescent="0.35">
      <c r="A22" s="32">
        <v>38231</v>
      </c>
      <c r="C22">
        <f>ЕАЭСД!E143</f>
        <v>378.9</v>
      </c>
      <c r="E22">
        <f>ЕАЭСД!D143</f>
        <v>475</v>
      </c>
    </row>
    <row r="23" spans="1:5" x14ac:dyDescent="0.35">
      <c r="A23" s="32">
        <v>38261</v>
      </c>
      <c r="C23">
        <f>ЕАЭСД!E144</f>
        <v>368</v>
      </c>
      <c r="E23">
        <f>ЕАЭСД!D144</f>
        <v>490.3</v>
      </c>
    </row>
    <row r="24" spans="1:5" x14ac:dyDescent="0.35">
      <c r="A24" s="32">
        <v>38292</v>
      </c>
      <c r="C24">
        <f>ЕАЭСД!E145</f>
        <v>406.5</v>
      </c>
      <c r="E24">
        <f>ЕАЭСД!D145</f>
        <v>512.29999999999995</v>
      </c>
    </row>
    <row r="25" spans="1:5" x14ac:dyDescent="0.35">
      <c r="A25" s="32">
        <v>38322</v>
      </c>
      <c r="C25">
        <f>ЕАЭСД!E146</f>
        <v>749.9</v>
      </c>
      <c r="E25">
        <f>ЕАЭСД!D146</f>
        <v>569.1</v>
      </c>
    </row>
    <row r="26" spans="1:5" x14ac:dyDescent="0.35">
      <c r="A26" s="32">
        <v>38353</v>
      </c>
      <c r="C26">
        <f>ЕАЭСД!E147</f>
        <v>287.89999999999998</v>
      </c>
      <c r="E26">
        <f>ЕАЭСД!D147</f>
        <v>631.4</v>
      </c>
    </row>
    <row r="27" spans="1:5" x14ac:dyDescent="0.35">
      <c r="A27" s="32">
        <v>38384</v>
      </c>
      <c r="C27">
        <f>ЕАЭСД!E148</f>
        <v>343.2</v>
      </c>
      <c r="E27">
        <f>ЕАЭСД!D148</f>
        <v>459</v>
      </c>
    </row>
    <row r="28" spans="1:5" x14ac:dyDescent="0.35">
      <c r="A28" s="32">
        <v>38412</v>
      </c>
      <c r="C28">
        <f>ЕАЭСД!E149</f>
        <v>429.8</v>
      </c>
      <c r="E28">
        <f>ЕАЭСД!D149</f>
        <v>625.9</v>
      </c>
    </row>
    <row r="29" spans="1:5" x14ac:dyDescent="0.35">
      <c r="A29" s="32">
        <v>38443</v>
      </c>
      <c r="C29">
        <f>ЕАЭСД!E150</f>
        <v>492.8</v>
      </c>
      <c r="E29">
        <f>ЕАЭСД!D150</f>
        <v>623.6</v>
      </c>
    </row>
    <row r="30" spans="1:5" x14ac:dyDescent="0.35">
      <c r="A30" s="32">
        <v>38473</v>
      </c>
      <c r="C30">
        <f>ЕАЭСД!E151</f>
        <v>434.1</v>
      </c>
      <c r="E30">
        <f>ЕАЭСД!D151</f>
        <v>567.5</v>
      </c>
    </row>
    <row r="31" spans="1:5" x14ac:dyDescent="0.35">
      <c r="A31" s="32">
        <v>38504</v>
      </c>
      <c r="C31">
        <f>ЕАЭСД!E152</f>
        <v>455.3</v>
      </c>
      <c r="E31">
        <f>ЕАЭСД!D152</f>
        <v>606.4</v>
      </c>
    </row>
    <row r="32" spans="1:5" x14ac:dyDescent="0.35">
      <c r="A32" s="32">
        <v>38534</v>
      </c>
      <c r="C32">
        <f>ЕАЭСД!E153</f>
        <v>495.2</v>
      </c>
      <c r="E32">
        <f>ЕАЭСД!D153</f>
        <v>632.79999999999995</v>
      </c>
    </row>
    <row r="33" spans="1:5" x14ac:dyDescent="0.35">
      <c r="A33" s="32">
        <v>38565</v>
      </c>
      <c r="C33">
        <f>ЕАЭСД!E154</f>
        <v>506.9</v>
      </c>
      <c r="E33">
        <f>ЕАЭСД!D154</f>
        <v>654.70000000000005</v>
      </c>
    </row>
    <row r="34" spans="1:5" x14ac:dyDescent="0.35">
      <c r="A34" s="32">
        <v>38596</v>
      </c>
      <c r="C34">
        <f>ЕАЭСД!E155</f>
        <v>653</v>
      </c>
      <c r="E34">
        <f>ЕАЭСД!D155</f>
        <v>622.79999999999995</v>
      </c>
    </row>
    <row r="35" spans="1:5" x14ac:dyDescent="0.35">
      <c r="A35" s="32">
        <v>38626</v>
      </c>
      <c r="C35">
        <f>ЕАЭСД!E156</f>
        <v>370.4</v>
      </c>
      <c r="E35">
        <f>ЕАЭСД!D156</f>
        <v>715.6</v>
      </c>
    </row>
    <row r="36" spans="1:5" x14ac:dyDescent="0.35">
      <c r="A36" s="32">
        <v>38657</v>
      </c>
      <c r="C36">
        <f>ЕАЭСД!E157</f>
        <v>463.2</v>
      </c>
      <c r="E36">
        <f>ЕАЭСД!D157</f>
        <v>692.9</v>
      </c>
    </row>
    <row r="37" spans="1:5" x14ac:dyDescent="0.35">
      <c r="A37" s="32">
        <v>38687</v>
      </c>
      <c r="C37">
        <f>ЕАЭСД!E158</f>
        <v>1009.6</v>
      </c>
      <c r="E37">
        <f>ЕАЭСД!D158</f>
        <v>779</v>
      </c>
    </row>
    <row r="38" spans="1:5" x14ac:dyDescent="0.35">
      <c r="A38" s="32">
        <v>38718</v>
      </c>
      <c r="C38">
        <f>ЕАЭСД!E159</f>
        <v>280.89999999999998</v>
      </c>
      <c r="E38">
        <f>ЕАЭСД!D159</f>
        <v>579.79999999999995</v>
      </c>
    </row>
    <row r="39" spans="1:5" x14ac:dyDescent="0.35">
      <c r="A39" s="32">
        <v>38749</v>
      </c>
      <c r="C39">
        <f>ЕАЭСД!E160</f>
        <v>422</v>
      </c>
      <c r="E39">
        <f>ЕАЭСД!D160</f>
        <v>571.5</v>
      </c>
    </row>
    <row r="40" spans="1:5" x14ac:dyDescent="0.35">
      <c r="A40" s="32">
        <v>38777</v>
      </c>
      <c r="C40">
        <f>ЕАЭСД!E161</f>
        <v>571.29999999999995</v>
      </c>
      <c r="E40">
        <f>ЕАЭСД!D161</f>
        <v>838.2</v>
      </c>
    </row>
    <row r="41" spans="1:5" x14ac:dyDescent="0.35">
      <c r="A41" s="32">
        <v>38808</v>
      </c>
      <c r="C41">
        <f>ЕАЭСД!E162</f>
        <v>569.1</v>
      </c>
      <c r="E41">
        <f>ЕАЭСД!D162</f>
        <v>704.4</v>
      </c>
    </row>
    <row r="42" spans="1:5" x14ac:dyDescent="0.35">
      <c r="A42" s="32">
        <v>38838</v>
      </c>
      <c r="C42">
        <f>ЕАЭСД!E163</f>
        <v>522.20000000000005</v>
      </c>
      <c r="E42">
        <f>ЕАЭСД!D163</f>
        <v>866.3</v>
      </c>
    </row>
    <row r="43" spans="1:5" x14ac:dyDescent="0.35">
      <c r="A43" s="32">
        <v>38869</v>
      </c>
      <c r="C43">
        <f>ЕАЭСД!E164</f>
        <v>866.9</v>
      </c>
      <c r="E43">
        <f>ЕАЭСД!D164</f>
        <v>1095.7</v>
      </c>
    </row>
    <row r="44" spans="1:5" x14ac:dyDescent="0.35">
      <c r="A44" s="32">
        <v>38899</v>
      </c>
      <c r="C44">
        <f>ЕАЭСД!E165</f>
        <v>831.2</v>
      </c>
      <c r="E44">
        <f>ЕАЭСД!D165</f>
        <v>1062</v>
      </c>
    </row>
    <row r="45" spans="1:5" x14ac:dyDescent="0.35">
      <c r="A45" s="32">
        <v>38930</v>
      </c>
      <c r="C45">
        <f>ЕАЭСД!E166</f>
        <v>674.2</v>
      </c>
      <c r="E45">
        <f>ЕАЭСД!D166</f>
        <v>997.4</v>
      </c>
    </row>
    <row r="46" spans="1:5" x14ac:dyDescent="0.35">
      <c r="A46" s="32">
        <v>38961</v>
      </c>
      <c r="C46">
        <f>ЕАЭСД!E167</f>
        <v>743.4</v>
      </c>
      <c r="E46">
        <f>ЕАЭСД!D167</f>
        <v>896.9</v>
      </c>
    </row>
    <row r="47" spans="1:5" x14ac:dyDescent="0.35">
      <c r="A47" s="32">
        <v>38991</v>
      </c>
      <c r="C47">
        <f>ЕАЭСД!E168</f>
        <v>608</v>
      </c>
      <c r="E47">
        <f>ЕАЭСД!D168</f>
        <v>901.1</v>
      </c>
    </row>
    <row r="48" spans="1:5" x14ac:dyDescent="0.35">
      <c r="A48" s="32">
        <v>39022</v>
      </c>
      <c r="C48">
        <f>ЕАЭСД!E169</f>
        <v>750.4</v>
      </c>
      <c r="E48">
        <f>ЕАЭСД!D169</f>
        <v>953</v>
      </c>
    </row>
    <row r="49" spans="1:5" x14ac:dyDescent="0.35">
      <c r="A49" s="32">
        <v>39052</v>
      </c>
      <c r="C49">
        <f>ЕАЭСД!E170</f>
        <v>1544.4</v>
      </c>
      <c r="E49">
        <f>ЕАЭСД!D170</f>
        <v>1176.5</v>
      </c>
    </row>
    <row r="50" spans="1:5" x14ac:dyDescent="0.35">
      <c r="A50" s="32">
        <v>39083</v>
      </c>
      <c r="C50">
        <f>ЕАЭСД!E171</f>
        <v>329.3</v>
      </c>
      <c r="E50">
        <f>ЕАЭСД!D171</f>
        <v>700.4</v>
      </c>
    </row>
    <row r="51" spans="1:5" x14ac:dyDescent="0.35">
      <c r="A51" s="32">
        <v>39114</v>
      </c>
      <c r="C51">
        <f>ЕАЭСД!E172</f>
        <v>608</v>
      </c>
      <c r="E51">
        <f>ЕАЭСД!D172</f>
        <v>745.2</v>
      </c>
    </row>
    <row r="52" spans="1:5" x14ac:dyDescent="0.35">
      <c r="A52" s="32">
        <v>39142</v>
      </c>
      <c r="C52">
        <f>ЕАЭСД!E173</f>
        <v>817.4</v>
      </c>
      <c r="E52">
        <f>ЕАЭСД!D173</f>
        <v>1084.7</v>
      </c>
    </row>
    <row r="53" spans="1:5" x14ac:dyDescent="0.35">
      <c r="A53" s="32">
        <v>39173</v>
      </c>
      <c r="C53">
        <f>ЕАЭСД!E174</f>
        <v>766</v>
      </c>
      <c r="E53">
        <f>ЕАЭСД!D174</f>
        <v>914</v>
      </c>
    </row>
    <row r="54" spans="1:5" x14ac:dyDescent="0.35">
      <c r="A54" s="32">
        <v>39203</v>
      </c>
      <c r="C54">
        <f>ЕАЭСД!E175</f>
        <v>764.2</v>
      </c>
      <c r="E54">
        <f>ЕАЭСД!D175</f>
        <v>1081.8</v>
      </c>
    </row>
    <row r="55" spans="1:5" x14ac:dyDescent="0.35">
      <c r="A55" s="32">
        <v>39234</v>
      </c>
      <c r="C55">
        <f>ЕАЭСД!E176</f>
        <v>944.9</v>
      </c>
      <c r="E55">
        <f>ЕАЭСД!D176</f>
        <v>1168.0999999999999</v>
      </c>
    </row>
    <row r="56" spans="1:5" x14ac:dyDescent="0.35">
      <c r="A56" s="32">
        <v>39264</v>
      </c>
      <c r="C56">
        <f>ЕАЭСД!E177</f>
        <v>787</v>
      </c>
      <c r="E56">
        <f>ЕАЭСД!D177</f>
        <v>1142.5</v>
      </c>
    </row>
    <row r="57" spans="1:5" x14ac:dyDescent="0.35">
      <c r="A57" s="32">
        <v>39295</v>
      </c>
      <c r="C57">
        <f>ЕАЭСД!E178</f>
        <v>787.5</v>
      </c>
      <c r="E57">
        <f>ЕАЭСД!D178</f>
        <v>1087.5999999999999</v>
      </c>
    </row>
    <row r="58" spans="1:5" x14ac:dyDescent="0.35">
      <c r="A58" s="32">
        <v>39326</v>
      </c>
      <c r="C58">
        <f>ЕАЭСД!E179</f>
        <v>916.5</v>
      </c>
      <c r="E58">
        <f>ЕАЭСД!D179</f>
        <v>979.1</v>
      </c>
    </row>
    <row r="59" spans="1:5" x14ac:dyDescent="0.35">
      <c r="A59" s="32">
        <v>39356</v>
      </c>
      <c r="C59">
        <f>ЕАЭСД!E180</f>
        <v>828.5</v>
      </c>
      <c r="E59">
        <f>ЕАЭСД!D180</f>
        <v>1611.7</v>
      </c>
    </row>
    <row r="60" spans="1:5" x14ac:dyDescent="0.35">
      <c r="A60" s="32">
        <v>39387</v>
      </c>
      <c r="C60">
        <f>ЕАЭСД!E181</f>
        <v>1585.2</v>
      </c>
      <c r="E60">
        <f>ЕАЭСД!D181</f>
        <v>1142.4000000000001</v>
      </c>
    </row>
    <row r="61" spans="1:5" x14ac:dyDescent="0.35">
      <c r="A61" s="32">
        <v>39417</v>
      </c>
      <c r="C61">
        <f>ЕАЭСД!E182</f>
        <v>2111.3000000000002</v>
      </c>
      <c r="E61">
        <f>ЕАЭСД!D182</f>
        <v>1593.2</v>
      </c>
    </row>
    <row r="62" spans="1:5" x14ac:dyDescent="0.35">
      <c r="A62" s="32">
        <v>39448</v>
      </c>
      <c r="C62">
        <f>ЕАЭСД!E183</f>
        <v>454.5</v>
      </c>
      <c r="E62">
        <f>ЕАЭСД!D183</f>
        <v>1015.5</v>
      </c>
    </row>
    <row r="63" spans="1:5" x14ac:dyDescent="0.35">
      <c r="A63" s="32">
        <v>39479</v>
      </c>
      <c r="C63">
        <f>ЕАЭСД!E184</f>
        <v>918.3</v>
      </c>
      <c r="E63">
        <f>ЕАЭСД!D184</f>
        <v>1051.4000000000001</v>
      </c>
    </row>
    <row r="64" spans="1:5" x14ac:dyDescent="0.35">
      <c r="A64" s="32">
        <v>39508</v>
      </c>
      <c r="C64">
        <f>ЕАЭСД!E185</f>
        <v>963.1</v>
      </c>
      <c r="E64">
        <f>ЕАЭСД!D185</f>
        <v>1267.3</v>
      </c>
    </row>
    <row r="65" spans="1:5" x14ac:dyDescent="0.35">
      <c r="A65" s="32">
        <v>39539</v>
      </c>
      <c r="C65">
        <f>ЕАЭСД!E186</f>
        <v>1026</v>
      </c>
      <c r="E65">
        <f>ЕАЭСД!D186</f>
        <v>1820.6</v>
      </c>
    </row>
    <row r="66" spans="1:5" x14ac:dyDescent="0.35">
      <c r="A66" s="32">
        <v>39569</v>
      </c>
      <c r="C66">
        <f>ЕАЭСД!E187</f>
        <v>995.4</v>
      </c>
      <c r="E66">
        <f>ЕАЭСД!D187</f>
        <v>1255.9000000000001</v>
      </c>
    </row>
    <row r="67" spans="1:5" x14ac:dyDescent="0.35">
      <c r="A67" s="32">
        <v>39600</v>
      </c>
      <c r="C67">
        <f>ЕАЭСД!E188</f>
        <v>1158.2</v>
      </c>
      <c r="E67">
        <f>ЕАЭСД!D188</f>
        <v>1133</v>
      </c>
    </row>
    <row r="68" spans="1:5" x14ac:dyDescent="0.35">
      <c r="A68" s="32">
        <v>39630</v>
      </c>
      <c r="C68">
        <f>ЕАЭСД!E189</f>
        <v>1110.7</v>
      </c>
      <c r="E68">
        <f>ЕАЭСД!D189</f>
        <v>2156.4</v>
      </c>
    </row>
    <row r="69" spans="1:5" x14ac:dyDescent="0.35">
      <c r="A69" s="32">
        <v>39661</v>
      </c>
      <c r="C69">
        <f>ЕАЭСД!E190</f>
        <v>1007.8</v>
      </c>
      <c r="E69">
        <f>ЕАЭСД!D190</f>
        <v>1239.5999999999999</v>
      </c>
    </row>
    <row r="70" spans="1:5" x14ac:dyDescent="0.35">
      <c r="A70" s="32">
        <v>39692</v>
      </c>
      <c r="C70">
        <f>ЕАЭСД!E191</f>
        <v>1107.5</v>
      </c>
      <c r="E70">
        <f>ЕАЭСД!D191</f>
        <v>1239.2</v>
      </c>
    </row>
    <row r="71" spans="1:5" x14ac:dyDescent="0.35">
      <c r="A71" s="32">
        <v>39722</v>
      </c>
      <c r="C71">
        <f>ЕАЭСД!E192</f>
        <v>1209.0999999999999</v>
      </c>
      <c r="E71">
        <f>ЕАЭСД!D192</f>
        <v>1606.3</v>
      </c>
    </row>
    <row r="72" spans="1:5" x14ac:dyDescent="0.35">
      <c r="A72" s="32">
        <v>39753</v>
      </c>
      <c r="C72">
        <f>ЕАЭСД!E193</f>
        <v>1412.6</v>
      </c>
      <c r="E72">
        <f>ЕАЭСД!D193</f>
        <v>958</v>
      </c>
    </row>
    <row r="73" spans="1:5" x14ac:dyDescent="0.35">
      <c r="A73" s="32">
        <v>39783</v>
      </c>
      <c r="C73">
        <f>ЕАЭСД!E194</f>
        <v>2628.6</v>
      </c>
      <c r="E73">
        <f>ЕАЭСД!D194</f>
        <v>1260.7</v>
      </c>
    </row>
    <row r="74" spans="1:5" x14ac:dyDescent="0.35">
      <c r="A74" s="32">
        <v>39814</v>
      </c>
      <c r="C74">
        <f>ЕАЭСД!E195</f>
        <v>477</v>
      </c>
      <c r="E74">
        <f>ЕАЭСД!D195</f>
        <v>1059.9000000000001</v>
      </c>
    </row>
    <row r="75" spans="1:5" x14ac:dyDescent="0.35">
      <c r="A75" s="32">
        <v>39845</v>
      </c>
      <c r="C75">
        <f>ЕАЭСД!E196</f>
        <v>1095.2</v>
      </c>
      <c r="E75">
        <f>ЕАЭСД!D196</f>
        <v>829.7</v>
      </c>
    </row>
    <row r="76" spans="1:5" x14ac:dyDescent="0.35">
      <c r="A76" s="32">
        <v>39873</v>
      </c>
      <c r="C76">
        <f>ЕАЭСД!E197</f>
        <v>1234.9000000000001</v>
      </c>
      <c r="E76">
        <f>ЕАЭСД!D197</f>
        <v>1143.9000000000001</v>
      </c>
    </row>
    <row r="77" spans="1:5" x14ac:dyDescent="0.35">
      <c r="A77" s="32">
        <v>39904</v>
      </c>
      <c r="C77">
        <f>ЕАЭСД!E198</f>
        <v>1333.6</v>
      </c>
      <c r="E77">
        <f>ЕАЭСД!D198</f>
        <v>1122.8</v>
      </c>
    </row>
    <row r="78" spans="1:5" x14ac:dyDescent="0.35">
      <c r="A78" s="32">
        <v>39934</v>
      </c>
      <c r="C78">
        <f>ЕАЭСД!E199</f>
        <v>1070.2</v>
      </c>
      <c r="E78">
        <f>ЕАЭСД!D199</f>
        <v>891.9</v>
      </c>
    </row>
    <row r="79" spans="1:5" x14ac:dyDescent="0.35">
      <c r="A79" s="32">
        <v>39965</v>
      </c>
      <c r="C79">
        <f>ЕАЭСД!E200</f>
        <v>1408.8</v>
      </c>
      <c r="E79">
        <f>ЕАЭСД!D200</f>
        <v>994.5</v>
      </c>
    </row>
    <row r="80" spans="1:5" x14ac:dyDescent="0.35">
      <c r="A80" s="32">
        <v>39995</v>
      </c>
      <c r="C80">
        <f>ЕАЭСД!E201</f>
        <v>1309.4000000000001</v>
      </c>
      <c r="E80">
        <f>ЕАЭСД!D201</f>
        <v>1311</v>
      </c>
    </row>
    <row r="81" spans="1:5" x14ac:dyDescent="0.35">
      <c r="A81" s="32">
        <v>40026</v>
      </c>
      <c r="C81">
        <f>ЕАЭСД!E202</f>
        <v>1285.0999999999999</v>
      </c>
      <c r="E81">
        <f>ЕАЭСД!D202</f>
        <v>1294.8</v>
      </c>
    </row>
    <row r="82" spans="1:5" x14ac:dyDescent="0.35">
      <c r="A82" s="32">
        <v>40057</v>
      </c>
      <c r="C82">
        <f>ЕАЭСД!E203</f>
        <v>1289.7</v>
      </c>
      <c r="E82">
        <f>ЕАЭСД!D203</f>
        <v>906.5</v>
      </c>
    </row>
    <row r="83" spans="1:5" x14ac:dyDescent="0.35">
      <c r="A83" s="32">
        <v>40087</v>
      </c>
      <c r="C83">
        <f>ЕАЭСД!E204</f>
        <v>1202.3</v>
      </c>
      <c r="E83">
        <f>ЕАЭСД!D204</f>
        <v>1230.8</v>
      </c>
    </row>
    <row r="84" spans="1:5" x14ac:dyDescent="0.35">
      <c r="A84" s="32">
        <v>40118</v>
      </c>
      <c r="C84">
        <f>ЕАЭСД!E205</f>
        <v>1288.9000000000001</v>
      </c>
      <c r="E84">
        <f>ЕАЭСД!D205</f>
        <v>1085.9000000000001</v>
      </c>
    </row>
    <row r="85" spans="1:5" x14ac:dyDescent="0.35">
      <c r="A85" s="32">
        <v>40148</v>
      </c>
      <c r="C85">
        <f>ЕАЭСД!E206</f>
        <v>2852.2</v>
      </c>
      <c r="E85">
        <f>ЕАЭСД!D206</f>
        <v>1549</v>
      </c>
    </row>
    <row r="86" spans="1:5" x14ac:dyDescent="0.35">
      <c r="A86" s="32">
        <v>40179</v>
      </c>
      <c r="C86">
        <f>ЕАЭСД!E207</f>
        <v>576.70000000000005</v>
      </c>
      <c r="E86">
        <f>ЕАЭСД!D207</f>
        <v>972.7</v>
      </c>
    </row>
    <row r="87" spans="1:5" x14ac:dyDescent="0.35">
      <c r="A87" s="32">
        <v>40210</v>
      </c>
      <c r="C87">
        <f>ЕАЭСД!E208</f>
        <v>1181</v>
      </c>
      <c r="E87">
        <f>ЕАЭСД!D208</f>
        <v>1028.7</v>
      </c>
    </row>
    <row r="88" spans="1:5" x14ac:dyDescent="0.35">
      <c r="A88" s="32">
        <v>40238</v>
      </c>
      <c r="C88">
        <f>ЕАЭСД!E209</f>
        <v>1463</v>
      </c>
      <c r="E88">
        <f>ЕАЭСД!D209</f>
        <v>1461.7</v>
      </c>
    </row>
    <row r="89" spans="1:5" x14ac:dyDescent="0.35">
      <c r="A89" s="32">
        <v>40269</v>
      </c>
      <c r="C89">
        <f>ЕАЭСД!E210</f>
        <v>1469.2</v>
      </c>
      <c r="E89">
        <f>ЕАЭСД!D210</f>
        <v>1535.8</v>
      </c>
    </row>
    <row r="90" spans="1:5" x14ac:dyDescent="0.35">
      <c r="A90" s="32">
        <v>40299</v>
      </c>
      <c r="C90">
        <f>ЕАЭСД!E211</f>
        <v>1204</v>
      </c>
      <c r="E90">
        <f>ЕАЭСД!D211</f>
        <v>1183.9000000000001</v>
      </c>
    </row>
    <row r="91" spans="1:5" x14ac:dyDescent="0.35">
      <c r="A91" s="32">
        <v>40330</v>
      </c>
      <c r="C91">
        <f>ЕАЭСД!E212</f>
        <v>1437.3</v>
      </c>
      <c r="E91">
        <f>ЕАЭСД!D212</f>
        <v>1420.7</v>
      </c>
    </row>
    <row r="92" spans="1:5" x14ac:dyDescent="0.35">
      <c r="A92" s="32">
        <v>40360</v>
      </c>
      <c r="C92">
        <f>ЕАЭСД!E213</f>
        <v>1385.8</v>
      </c>
      <c r="E92">
        <f>ЕАЭСД!D213</f>
        <v>1407</v>
      </c>
    </row>
    <row r="93" spans="1:5" x14ac:dyDescent="0.35">
      <c r="A93" s="32">
        <v>40391</v>
      </c>
      <c r="C93">
        <f>ЕАЭСД!E214</f>
        <v>1271.9000000000001</v>
      </c>
      <c r="E93">
        <f>ЕАЭСД!D214</f>
        <v>1225.5999999999999</v>
      </c>
    </row>
    <row r="94" spans="1:5" x14ac:dyDescent="0.35">
      <c r="A94" s="32">
        <v>40422</v>
      </c>
      <c r="C94">
        <f>ЕАЭСД!E215</f>
        <v>1320.9</v>
      </c>
      <c r="E94">
        <f>ЕАЭСД!D215</f>
        <v>1183.3</v>
      </c>
    </row>
    <row r="95" spans="1:5" x14ac:dyDescent="0.35">
      <c r="A95" s="32">
        <v>40452</v>
      </c>
      <c r="C95">
        <f>ЕАЭСД!E216</f>
        <v>1420.1</v>
      </c>
      <c r="E95">
        <f>ЕАЭСД!D216</f>
        <v>1346.7</v>
      </c>
    </row>
    <row r="96" spans="1:5" x14ac:dyDescent="0.35">
      <c r="A96" s="32">
        <v>40483</v>
      </c>
      <c r="C96">
        <f>ЕАЭСД!E217</f>
        <v>1435.2</v>
      </c>
      <c r="E96">
        <f>ЕАЭСД!D217</f>
        <v>1298.9000000000001</v>
      </c>
    </row>
    <row r="97" spans="1:5" x14ac:dyDescent="0.35">
      <c r="A97" s="32">
        <v>40513</v>
      </c>
      <c r="C97">
        <f>ЕАЭСД!E218</f>
        <v>3135.9</v>
      </c>
      <c r="E97">
        <f>ЕАЭСД!D218</f>
        <v>1650.9</v>
      </c>
    </row>
    <row r="98" spans="1:5" x14ac:dyDescent="0.35">
      <c r="A98" s="32">
        <v>40544</v>
      </c>
      <c r="B98" s="33" cm="1">
        <f t="array" ref="B98:B265">TRANSPOSE(месяц!C16:FN16)</f>
        <v>647.00749206400997</v>
      </c>
      <c r="C98">
        <f t="shared" ref="C71:C134" si="0">IF(MONTH($A98)=1,B98,B98-B97)</f>
        <v>647.00749206400997</v>
      </c>
      <c r="D98" s="33" cm="1">
        <f t="array" ref="D98:D265">TRANSPOSE(месяц!C5:FN5)</f>
        <v>1115.85497612064</v>
      </c>
      <c r="E98">
        <f t="shared" ref="E71:E134" si="1">IF(MONTH($A98)=1,D98,D98-D97)</f>
        <v>1115.85497612064</v>
      </c>
    </row>
    <row r="99" spans="1:5" x14ac:dyDescent="0.35">
      <c r="A99" s="32">
        <v>40575</v>
      </c>
      <c r="B99" s="33">
        <v>1949.04655934069</v>
      </c>
      <c r="C99">
        <f t="shared" si="0"/>
        <v>1302.03906727668</v>
      </c>
      <c r="D99" s="33">
        <v>2404.9668161259401</v>
      </c>
      <c r="E99">
        <f t="shared" si="1"/>
        <v>1289.1118400053001</v>
      </c>
    </row>
    <row r="100" spans="1:5" x14ac:dyDescent="0.35">
      <c r="A100" s="32">
        <v>40603</v>
      </c>
      <c r="B100" s="33">
        <v>3575.4478197810199</v>
      </c>
      <c r="C100">
        <f t="shared" si="0"/>
        <v>1626.4012604403299</v>
      </c>
      <c r="D100" s="33">
        <v>4392.4903507811005</v>
      </c>
      <c r="E100">
        <f t="shared" si="1"/>
        <v>1987.5235346551603</v>
      </c>
    </row>
    <row r="101" spans="1:5" x14ac:dyDescent="0.35">
      <c r="A101" s="32">
        <v>40634</v>
      </c>
      <c r="B101" s="33">
        <v>5153.69000943437</v>
      </c>
      <c r="C101">
        <f t="shared" si="0"/>
        <v>1578.2421896533501</v>
      </c>
      <c r="D101" s="33">
        <v>6326.0435181552903</v>
      </c>
      <c r="E101">
        <f t="shared" si="1"/>
        <v>1933.5531673741898</v>
      </c>
    </row>
    <row r="102" spans="1:5" x14ac:dyDescent="0.35">
      <c r="A102" s="32">
        <v>40664</v>
      </c>
      <c r="B102" s="33">
        <v>6549.4437950791907</v>
      </c>
      <c r="C102">
        <f t="shared" si="0"/>
        <v>1395.7537856448207</v>
      </c>
      <c r="D102" s="33">
        <v>7992.0105560213296</v>
      </c>
      <c r="E102">
        <f t="shared" si="1"/>
        <v>1665.9670378660394</v>
      </c>
    </row>
    <row r="103" spans="1:5" x14ac:dyDescent="0.35">
      <c r="A103" s="32">
        <v>40695</v>
      </c>
      <c r="B103" s="33">
        <v>8138.7198215752805</v>
      </c>
      <c r="C103">
        <f t="shared" si="0"/>
        <v>1589.2760264960898</v>
      </c>
      <c r="D103" s="33">
        <v>9885.1010261273004</v>
      </c>
      <c r="E103">
        <f t="shared" si="1"/>
        <v>1893.0904701059708</v>
      </c>
    </row>
    <row r="104" spans="1:5" x14ac:dyDescent="0.35">
      <c r="A104" s="32">
        <v>40725</v>
      </c>
      <c r="B104" s="33">
        <v>9665.3529139568691</v>
      </c>
      <c r="C104">
        <f t="shared" si="0"/>
        <v>1526.6330923815885</v>
      </c>
      <c r="D104" s="33">
        <v>11748.6491939507</v>
      </c>
      <c r="E104">
        <f t="shared" si="1"/>
        <v>1863.5481678233991</v>
      </c>
    </row>
    <row r="105" spans="1:5" x14ac:dyDescent="0.35">
      <c r="A105" s="32">
        <v>40756</v>
      </c>
      <c r="B105" s="33">
        <v>11138.557770167801</v>
      </c>
      <c r="C105">
        <f t="shared" si="0"/>
        <v>1473.2048562109321</v>
      </c>
      <c r="D105" s="33">
        <v>13496.093281231198</v>
      </c>
      <c r="E105">
        <f t="shared" si="1"/>
        <v>1747.4440872804989</v>
      </c>
    </row>
    <row r="106" spans="1:5" x14ac:dyDescent="0.35">
      <c r="A106" s="32">
        <v>40787</v>
      </c>
      <c r="B106" s="33">
        <v>12745.4061785876</v>
      </c>
      <c r="C106">
        <f t="shared" si="0"/>
        <v>1606.8484084197989</v>
      </c>
      <c r="D106" s="33">
        <v>15170.775896356499</v>
      </c>
      <c r="E106">
        <f t="shared" si="1"/>
        <v>1674.6826151253008</v>
      </c>
    </row>
    <row r="107" spans="1:5" x14ac:dyDescent="0.35">
      <c r="A107" s="32">
        <v>40817</v>
      </c>
      <c r="B107" s="33">
        <v>14324.5481275205</v>
      </c>
      <c r="C107">
        <f t="shared" si="0"/>
        <v>1579.1419489329</v>
      </c>
      <c r="D107" s="33">
        <v>17025.229902380201</v>
      </c>
      <c r="E107">
        <f t="shared" si="1"/>
        <v>1854.4540060237014</v>
      </c>
    </row>
    <row r="108" spans="1:5" x14ac:dyDescent="0.35">
      <c r="A108" s="32">
        <v>40848</v>
      </c>
      <c r="B108" s="33">
        <v>16028.997121984499</v>
      </c>
      <c r="C108">
        <f t="shared" si="0"/>
        <v>1704.448994463999</v>
      </c>
      <c r="D108" s="33">
        <v>18669.773837304198</v>
      </c>
      <c r="E108">
        <f t="shared" si="1"/>
        <v>1644.5439349239969</v>
      </c>
    </row>
    <row r="109" spans="1:5" x14ac:dyDescent="0.35">
      <c r="A109" s="32">
        <v>40878</v>
      </c>
      <c r="B109" s="33">
        <v>19994.644767498103</v>
      </c>
      <c r="C109">
        <f t="shared" si="0"/>
        <v>3965.6476455136035</v>
      </c>
      <c r="D109" s="33">
        <v>20855.368359925102</v>
      </c>
      <c r="E109">
        <f t="shared" si="1"/>
        <v>2185.5945226209042</v>
      </c>
    </row>
    <row r="110" spans="1:5" x14ac:dyDescent="0.35">
      <c r="A110" s="32">
        <v>40909</v>
      </c>
      <c r="B110" s="33">
        <v>1033.06886132147</v>
      </c>
      <c r="C110">
        <f t="shared" si="0"/>
        <v>1033.06886132147</v>
      </c>
      <c r="D110" s="33">
        <v>1446.5250302207501</v>
      </c>
      <c r="E110">
        <f t="shared" si="1"/>
        <v>1446.5250302207501</v>
      </c>
    </row>
    <row r="111" spans="1:5" x14ac:dyDescent="0.35">
      <c r="A111" s="32">
        <v>40940</v>
      </c>
      <c r="B111" s="33">
        <v>2721.5059439030401</v>
      </c>
      <c r="C111">
        <f t="shared" si="0"/>
        <v>1688.4370825815702</v>
      </c>
      <c r="D111" s="33">
        <v>2947.3909194319904</v>
      </c>
      <c r="E111">
        <f t="shared" si="1"/>
        <v>1500.8658892112403</v>
      </c>
    </row>
    <row r="112" spans="1:5" x14ac:dyDescent="0.35">
      <c r="A112" s="32">
        <v>40969</v>
      </c>
      <c r="B112" s="33">
        <v>4583.6326154341104</v>
      </c>
      <c r="C112">
        <f t="shared" si="0"/>
        <v>1862.1266715310703</v>
      </c>
      <c r="D112" s="33">
        <v>5103.4884450231502</v>
      </c>
      <c r="E112">
        <f t="shared" si="1"/>
        <v>2156.0975255911599</v>
      </c>
    </row>
    <row r="113" spans="1:5" x14ac:dyDescent="0.35">
      <c r="A113" s="32">
        <v>41000</v>
      </c>
      <c r="B113" s="33">
        <v>6478.5843159685301</v>
      </c>
      <c r="C113">
        <f t="shared" si="0"/>
        <v>1894.9517005344196</v>
      </c>
      <c r="D113" s="33">
        <v>7115.0364733705992</v>
      </c>
      <c r="E113">
        <f t="shared" si="1"/>
        <v>2011.548028347449</v>
      </c>
    </row>
    <row r="114" spans="1:5" x14ac:dyDescent="0.35">
      <c r="A114" s="32">
        <v>41030</v>
      </c>
      <c r="B114" s="33">
        <v>8138.9111479318199</v>
      </c>
      <c r="C114">
        <f t="shared" si="0"/>
        <v>1660.3268319632898</v>
      </c>
      <c r="D114" s="33">
        <v>9189.8251319202591</v>
      </c>
      <c r="E114">
        <f t="shared" si="1"/>
        <v>2074.7886585496599</v>
      </c>
    </row>
    <row r="115" spans="1:5" x14ac:dyDescent="0.35">
      <c r="A115" s="32">
        <v>41061</v>
      </c>
      <c r="B115" s="33">
        <v>9961.2348341278503</v>
      </c>
      <c r="C115">
        <f t="shared" si="0"/>
        <v>1822.3236861960304</v>
      </c>
      <c r="D115" s="33">
        <v>11101.469421493699</v>
      </c>
      <c r="E115">
        <f t="shared" si="1"/>
        <v>1911.6442895734399</v>
      </c>
    </row>
    <row r="116" spans="1:5" x14ac:dyDescent="0.35">
      <c r="A116" s="32">
        <v>41091</v>
      </c>
      <c r="B116" s="33">
        <v>11764.564512090099</v>
      </c>
      <c r="C116">
        <f t="shared" si="0"/>
        <v>1803.3296779622488</v>
      </c>
      <c r="D116" s="33">
        <v>13166.604675828599</v>
      </c>
      <c r="E116">
        <f t="shared" si="1"/>
        <v>2065.1352543349003</v>
      </c>
    </row>
    <row r="117" spans="1:5" x14ac:dyDescent="0.35">
      <c r="A117" s="32">
        <v>41122</v>
      </c>
      <c r="B117" s="33">
        <v>13430.754164387199</v>
      </c>
      <c r="C117">
        <f t="shared" si="0"/>
        <v>1666.1896522971001</v>
      </c>
      <c r="D117" s="33">
        <v>15023.960355271302</v>
      </c>
      <c r="E117">
        <f t="shared" si="1"/>
        <v>1857.3556794427022</v>
      </c>
    </row>
    <row r="118" spans="1:5" x14ac:dyDescent="0.35">
      <c r="A118" s="32">
        <v>41153</v>
      </c>
      <c r="B118" s="33">
        <v>15099.833948687099</v>
      </c>
      <c r="C118">
        <f t="shared" si="0"/>
        <v>1669.0797842999</v>
      </c>
      <c r="D118" s="33">
        <v>16685.238280322101</v>
      </c>
      <c r="E118">
        <f t="shared" si="1"/>
        <v>1661.2779250507992</v>
      </c>
    </row>
    <row r="119" spans="1:5" x14ac:dyDescent="0.35">
      <c r="A119" s="32">
        <v>41183</v>
      </c>
      <c r="B119" s="33">
        <v>17033.917474833801</v>
      </c>
      <c r="C119">
        <f t="shared" si="0"/>
        <v>1934.0835261467018</v>
      </c>
      <c r="D119" s="33">
        <v>18812.018180072897</v>
      </c>
      <c r="E119">
        <f t="shared" si="1"/>
        <v>2126.7798997507962</v>
      </c>
    </row>
    <row r="120" spans="1:5" x14ac:dyDescent="0.35">
      <c r="A120" s="32">
        <v>41214</v>
      </c>
      <c r="B120" s="33">
        <v>18812.846098291302</v>
      </c>
      <c r="C120">
        <f t="shared" si="0"/>
        <v>1778.9286234575011</v>
      </c>
      <c r="D120" s="33">
        <v>20547.408633638799</v>
      </c>
      <c r="E120">
        <f t="shared" si="1"/>
        <v>1735.3904535659021</v>
      </c>
    </row>
    <row r="121" spans="1:5" x14ac:dyDescent="0.35">
      <c r="A121" s="32">
        <v>41244</v>
      </c>
      <c r="B121" s="33">
        <v>23174.717651219802</v>
      </c>
      <c r="C121">
        <f t="shared" si="0"/>
        <v>4361.8715529285</v>
      </c>
      <c r="D121" s="33">
        <v>23435.104726842801</v>
      </c>
      <c r="E121">
        <f t="shared" si="1"/>
        <v>2887.696093204002</v>
      </c>
    </row>
    <row r="122" spans="1:5" x14ac:dyDescent="0.35">
      <c r="A122" s="32">
        <v>41275</v>
      </c>
      <c r="B122" s="33">
        <v>1303.29099631503</v>
      </c>
      <c r="C122">
        <f t="shared" si="0"/>
        <v>1303.29099631503</v>
      </c>
      <c r="D122" s="33">
        <v>1591.6821635409099</v>
      </c>
      <c r="E122">
        <f t="shared" si="1"/>
        <v>1591.6821635409099</v>
      </c>
    </row>
    <row r="123" spans="1:5" x14ac:dyDescent="0.35">
      <c r="A123" s="32">
        <v>41306</v>
      </c>
      <c r="B123" s="33">
        <v>3110.8961871532902</v>
      </c>
      <c r="C123">
        <f t="shared" si="0"/>
        <v>1807.6051908382601</v>
      </c>
      <c r="D123" s="33">
        <v>3206.5921130479501</v>
      </c>
      <c r="E123">
        <f t="shared" si="1"/>
        <v>1614.9099495070402</v>
      </c>
    </row>
    <row r="124" spans="1:5" x14ac:dyDescent="0.35">
      <c r="A124" s="32">
        <v>41334</v>
      </c>
      <c r="B124" s="33">
        <v>5110.6820281252103</v>
      </c>
      <c r="C124">
        <f t="shared" si="0"/>
        <v>1999.7858409719202</v>
      </c>
      <c r="D124" s="33">
        <v>5401.5588170647998</v>
      </c>
      <c r="E124">
        <f t="shared" si="1"/>
        <v>2194.9667040168497</v>
      </c>
    </row>
    <row r="125" spans="1:5" x14ac:dyDescent="0.35">
      <c r="A125" s="32">
        <v>41365</v>
      </c>
      <c r="B125" s="33">
        <v>7311.62591257247</v>
      </c>
      <c r="C125">
        <f t="shared" si="0"/>
        <v>2200.9438844472597</v>
      </c>
      <c r="D125" s="33">
        <v>7707.7207738475499</v>
      </c>
      <c r="E125">
        <f t="shared" si="1"/>
        <v>2306.1619567827502</v>
      </c>
    </row>
    <row r="126" spans="1:5" x14ac:dyDescent="0.35">
      <c r="A126" s="32">
        <v>41395</v>
      </c>
      <c r="B126" s="33">
        <v>8871.41779872601</v>
      </c>
      <c r="C126">
        <f t="shared" si="0"/>
        <v>1559.79188615354</v>
      </c>
      <c r="D126" s="33">
        <v>9441.5458765405383</v>
      </c>
      <c r="E126">
        <f t="shared" si="1"/>
        <v>1733.8251026929884</v>
      </c>
    </row>
    <row r="127" spans="1:5" x14ac:dyDescent="0.35">
      <c r="A127" s="32">
        <v>41426</v>
      </c>
      <c r="B127" s="33">
        <v>10835.3920078806</v>
      </c>
      <c r="C127">
        <f t="shared" si="0"/>
        <v>1963.9742091545904</v>
      </c>
      <c r="D127" s="33">
        <v>11370.691888269001</v>
      </c>
      <c r="E127">
        <f t="shared" si="1"/>
        <v>1929.1460117284623</v>
      </c>
    </row>
    <row r="128" spans="1:5" x14ac:dyDescent="0.35">
      <c r="A128" s="32">
        <v>41456</v>
      </c>
      <c r="B128" s="33">
        <v>12837.952560727501</v>
      </c>
      <c r="C128">
        <f t="shared" si="0"/>
        <v>2002.5605528469005</v>
      </c>
      <c r="D128" s="33">
        <v>13574.8781563672</v>
      </c>
      <c r="E128">
        <f t="shared" si="1"/>
        <v>2204.1862680981994</v>
      </c>
    </row>
    <row r="129" spans="1:5" x14ac:dyDescent="0.35">
      <c r="A129" s="32">
        <v>41487</v>
      </c>
      <c r="B129" s="33">
        <v>14623.515281849301</v>
      </c>
      <c r="C129">
        <f t="shared" si="0"/>
        <v>1785.5627211217998</v>
      </c>
      <c r="D129" s="33">
        <v>15472.140209431302</v>
      </c>
      <c r="E129">
        <f t="shared" si="1"/>
        <v>1897.2620530641016</v>
      </c>
    </row>
    <row r="130" spans="1:5" x14ac:dyDescent="0.35">
      <c r="A130" s="32">
        <v>41518</v>
      </c>
      <c r="B130" s="33">
        <v>16504.241141502</v>
      </c>
      <c r="C130">
        <f t="shared" si="0"/>
        <v>1880.725859652699</v>
      </c>
      <c r="D130" s="33">
        <v>17417.497558072198</v>
      </c>
      <c r="E130">
        <f t="shared" si="1"/>
        <v>1945.3573486408968</v>
      </c>
    </row>
    <row r="131" spans="1:5" x14ac:dyDescent="0.35">
      <c r="A131" s="32">
        <v>41548</v>
      </c>
      <c r="B131" s="33">
        <v>18564.017137184899</v>
      </c>
      <c r="C131">
        <f t="shared" si="0"/>
        <v>2059.7759956828995</v>
      </c>
      <c r="D131" s="33">
        <v>19700.866349617103</v>
      </c>
      <c r="E131">
        <f t="shared" si="1"/>
        <v>2283.3687915449045</v>
      </c>
    </row>
    <row r="132" spans="1:5" x14ac:dyDescent="0.35">
      <c r="A132" s="32">
        <v>41579</v>
      </c>
      <c r="B132" s="33">
        <v>20539.862865216001</v>
      </c>
      <c r="C132">
        <f t="shared" si="0"/>
        <v>1975.8457280311013</v>
      </c>
      <c r="D132" s="33">
        <v>21570.157279880699</v>
      </c>
      <c r="E132">
        <f t="shared" si="1"/>
        <v>1869.2909302635962</v>
      </c>
    </row>
    <row r="133" spans="1:5" x14ac:dyDescent="0.35">
      <c r="A133" s="32">
        <v>41609</v>
      </c>
      <c r="B133" s="33">
        <v>25290.909431342698</v>
      </c>
      <c r="C133">
        <f t="shared" si="0"/>
        <v>4751.0465661266971</v>
      </c>
      <c r="D133" s="33">
        <v>24442.685772888999</v>
      </c>
      <c r="E133">
        <f t="shared" si="1"/>
        <v>2872.5284930082998</v>
      </c>
    </row>
    <row r="134" spans="1:5" x14ac:dyDescent="0.35">
      <c r="A134" s="32">
        <v>41640</v>
      </c>
      <c r="B134" s="33">
        <v>981.06716355272999</v>
      </c>
      <c r="C134">
        <f t="shared" si="0"/>
        <v>981.06716355272999</v>
      </c>
      <c r="D134" s="33">
        <v>1726.2608913597701</v>
      </c>
      <c r="E134">
        <f t="shared" si="1"/>
        <v>1726.2608913597701</v>
      </c>
    </row>
    <row r="135" spans="1:5" x14ac:dyDescent="0.35">
      <c r="A135" s="32">
        <v>41671</v>
      </c>
      <c r="B135" s="33">
        <v>3373.51798037868</v>
      </c>
      <c r="C135">
        <f t="shared" ref="C135:C198" si="2">IF(MONTH($A135)=1,B135,B135-B134)</f>
        <v>2392.4508168259499</v>
      </c>
      <c r="D135" s="33">
        <v>3579.8330803743702</v>
      </c>
      <c r="E135">
        <f t="shared" ref="E135:E198" si="3">IF(MONTH($A135)=1,D135,D135-D134)</f>
        <v>1853.5721890146001</v>
      </c>
    </row>
    <row r="136" spans="1:5" x14ac:dyDescent="0.35">
      <c r="A136" s="32">
        <v>41699</v>
      </c>
      <c r="B136" s="33">
        <v>5432.0439624029596</v>
      </c>
      <c r="C136">
        <f t="shared" si="2"/>
        <v>2058.5259820242795</v>
      </c>
      <c r="D136" s="33">
        <v>5960.4217233137306</v>
      </c>
      <c r="E136">
        <f t="shared" si="3"/>
        <v>2380.5886429393604</v>
      </c>
    </row>
    <row r="137" spans="1:5" x14ac:dyDescent="0.35">
      <c r="A137" s="32">
        <v>41730</v>
      </c>
      <c r="B137" s="33">
        <v>7778.65832500134</v>
      </c>
      <c r="C137">
        <f t="shared" si="2"/>
        <v>2346.6143625983805</v>
      </c>
      <c r="D137" s="33">
        <v>8498.3316296447301</v>
      </c>
      <c r="E137">
        <f t="shared" si="3"/>
        <v>2537.9099063309995</v>
      </c>
    </row>
    <row r="138" spans="1:5" x14ac:dyDescent="0.35">
      <c r="A138" s="32">
        <v>41760</v>
      </c>
      <c r="B138" s="33">
        <v>9519.7517934299904</v>
      </c>
      <c r="C138">
        <f t="shared" si="2"/>
        <v>1741.0934684286503</v>
      </c>
      <c r="D138" s="33">
        <v>10572.3300685994</v>
      </c>
      <c r="E138">
        <f t="shared" si="3"/>
        <v>2073.9984389546698</v>
      </c>
    </row>
    <row r="139" spans="1:5" x14ac:dyDescent="0.35">
      <c r="A139" s="32">
        <v>41791</v>
      </c>
      <c r="B139" s="33">
        <v>11583.5840165792</v>
      </c>
      <c r="C139">
        <f t="shared" si="2"/>
        <v>2063.8322231492093</v>
      </c>
      <c r="D139" s="33">
        <v>12671.169743073699</v>
      </c>
      <c r="E139">
        <f t="shared" si="3"/>
        <v>2098.8396744742986</v>
      </c>
    </row>
    <row r="140" spans="1:5" x14ac:dyDescent="0.35">
      <c r="A140" s="32">
        <v>41821</v>
      </c>
      <c r="B140" s="33">
        <v>13720.444900337301</v>
      </c>
      <c r="C140">
        <f t="shared" si="2"/>
        <v>2136.8608837581014</v>
      </c>
      <c r="D140" s="33">
        <v>15108.216087151599</v>
      </c>
      <c r="E140">
        <f t="shared" si="3"/>
        <v>2437.0463440779004</v>
      </c>
    </row>
    <row r="141" spans="1:5" x14ac:dyDescent="0.35">
      <c r="A141" s="32">
        <v>41852</v>
      </c>
      <c r="B141" s="33">
        <v>15631.6215005876</v>
      </c>
      <c r="C141">
        <f t="shared" si="2"/>
        <v>1911.1766002502991</v>
      </c>
      <c r="D141" s="33">
        <v>17143.361177077899</v>
      </c>
      <c r="E141">
        <f t="shared" si="3"/>
        <v>2035.1450899263</v>
      </c>
    </row>
    <row r="142" spans="1:5" x14ac:dyDescent="0.35">
      <c r="A142" s="32">
        <v>41883</v>
      </c>
      <c r="B142" s="33">
        <v>17679.1037580915</v>
      </c>
      <c r="C142">
        <f t="shared" si="2"/>
        <v>2047.4822575038997</v>
      </c>
      <c r="D142" s="33">
        <v>19221.4233304835</v>
      </c>
      <c r="E142">
        <f t="shared" si="3"/>
        <v>2078.0621534056008</v>
      </c>
    </row>
    <row r="143" spans="1:5" x14ac:dyDescent="0.35">
      <c r="A143" s="32">
        <v>41913</v>
      </c>
      <c r="B143" s="33">
        <v>19973.79039242</v>
      </c>
      <c r="C143">
        <f t="shared" si="2"/>
        <v>2294.6866343285001</v>
      </c>
      <c r="D143" s="33">
        <v>21563.527424865501</v>
      </c>
      <c r="E143">
        <f t="shared" si="3"/>
        <v>2342.1040943820008</v>
      </c>
    </row>
    <row r="144" spans="1:5" x14ac:dyDescent="0.35">
      <c r="A144" s="32">
        <v>41944</v>
      </c>
      <c r="B144" s="33">
        <v>21891.188149432699</v>
      </c>
      <c r="C144">
        <f t="shared" si="2"/>
        <v>1917.397757012699</v>
      </c>
      <c r="D144" s="33">
        <v>23439.366440136</v>
      </c>
      <c r="E144">
        <f t="shared" si="3"/>
        <v>1875.8390152704997</v>
      </c>
    </row>
    <row r="145" spans="1:5" x14ac:dyDescent="0.35">
      <c r="A145" s="32">
        <v>41974</v>
      </c>
      <c r="B145" s="33">
        <v>27611.666262488001</v>
      </c>
      <c r="C145">
        <f t="shared" si="2"/>
        <v>5720.4781130553019</v>
      </c>
      <c r="D145" s="33">
        <v>26766.079773249101</v>
      </c>
      <c r="E145">
        <f t="shared" si="3"/>
        <v>3326.7133331131008</v>
      </c>
    </row>
    <row r="146" spans="1:5" x14ac:dyDescent="0.35">
      <c r="A146" s="32">
        <v>42005</v>
      </c>
      <c r="B146" s="33">
        <v>1833.26072457126</v>
      </c>
      <c r="C146">
        <f t="shared" si="2"/>
        <v>1833.26072457126</v>
      </c>
      <c r="D146" s="33">
        <v>1661.52566633622</v>
      </c>
      <c r="E146">
        <f t="shared" si="3"/>
        <v>1661.52566633622</v>
      </c>
    </row>
    <row r="147" spans="1:5" x14ac:dyDescent="0.35">
      <c r="A147" s="32">
        <v>42036</v>
      </c>
      <c r="B147" s="33">
        <v>4237.1438844036802</v>
      </c>
      <c r="C147">
        <f t="shared" si="2"/>
        <v>2403.8831598324205</v>
      </c>
      <c r="D147" s="33">
        <v>3403.0017968745201</v>
      </c>
      <c r="E147">
        <f t="shared" si="3"/>
        <v>1741.4761305383001</v>
      </c>
    </row>
    <row r="148" spans="1:5" x14ac:dyDescent="0.35">
      <c r="A148" s="32">
        <v>42064</v>
      </c>
      <c r="B148" s="33">
        <v>6491.8354984466796</v>
      </c>
      <c r="C148">
        <f t="shared" si="2"/>
        <v>2254.6916140429994</v>
      </c>
      <c r="D148" s="33">
        <v>6044.5561454072003</v>
      </c>
      <c r="E148">
        <f t="shared" si="3"/>
        <v>2641.5543485326803</v>
      </c>
    </row>
    <row r="149" spans="1:5" x14ac:dyDescent="0.35">
      <c r="A149" s="32">
        <v>42095</v>
      </c>
      <c r="B149" s="33">
        <v>9531.8436789395</v>
      </c>
      <c r="C149">
        <f t="shared" si="2"/>
        <v>3040.0081804928204</v>
      </c>
      <c r="D149" s="33">
        <v>8704.9067504807299</v>
      </c>
      <c r="E149">
        <f t="shared" si="3"/>
        <v>2660.3506050735296</v>
      </c>
    </row>
    <row r="150" spans="1:5" x14ac:dyDescent="0.35">
      <c r="A150" s="32">
        <v>42125</v>
      </c>
      <c r="B150" s="33">
        <v>11360.4869514945</v>
      </c>
      <c r="C150">
        <f t="shared" si="2"/>
        <v>1828.6432725550003</v>
      </c>
      <c r="D150" s="33">
        <v>10514.7417776453</v>
      </c>
      <c r="E150">
        <f t="shared" si="3"/>
        <v>1809.8350271645704</v>
      </c>
    </row>
    <row r="151" spans="1:5" x14ac:dyDescent="0.35">
      <c r="A151" s="32">
        <v>42156</v>
      </c>
      <c r="B151" s="33">
        <v>13631.4805599025</v>
      </c>
      <c r="C151">
        <f t="shared" si="2"/>
        <v>2270.993608408</v>
      </c>
      <c r="D151" s="33">
        <v>12748.636494497801</v>
      </c>
      <c r="E151">
        <f t="shared" si="3"/>
        <v>2233.894716852501</v>
      </c>
    </row>
    <row r="152" spans="1:5" x14ac:dyDescent="0.35">
      <c r="A152" s="32">
        <v>42186</v>
      </c>
      <c r="B152" s="33">
        <v>16055.3565423131</v>
      </c>
      <c r="C152">
        <f t="shared" si="2"/>
        <v>2423.8759824106</v>
      </c>
      <c r="D152" s="33">
        <v>15243.2712209565</v>
      </c>
      <c r="E152">
        <f t="shared" si="3"/>
        <v>2494.6347264586984</v>
      </c>
    </row>
    <row r="153" spans="1:5" x14ac:dyDescent="0.35">
      <c r="A153" s="32">
        <v>42217</v>
      </c>
      <c r="B153" s="33">
        <v>18168.531421131102</v>
      </c>
      <c r="C153">
        <f t="shared" si="2"/>
        <v>2113.1748788180012</v>
      </c>
      <c r="D153" s="33">
        <v>17316.803096260999</v>
      </c>
      <c r="E153">
        <f t="shared" si="3"/>
        <v>2073.5318753044994</v>
      </c>
    </row>
    <row r="154" spans="1:5" x14ac:dyDescent="0.35">
      <c r="A154" s="32">
        <v>42248</v>
      </c>
      <c r="B154" s="33">
        <v>20248.018440265198</v>
      </c>
      <c r="C154">
        <f t="shared" si="2"/>
        <v>2079.487019134096</v>
      </c>
      <c r="D154" s="33">
        <v>19496.187409834398</v>
      </c>
      <c r="E154">
        <f t="shared" si="3"/>
        <v>2179.3843135733987</v>
      </c>
    </row>
    <row r="155" spans="1:5" x14ac:dyDescent="0.35">
      <c r="A155" s="32">
        <v>42278</v>
      </c>
      <c r="B155" s="33">
        <v>22500.833228914602</v>
      </c>
      <c r="C155">
        <f t="shared" si="2"/>
        <v>2252.8147886494044</v>
      </c>
      <c r="D155" s="33">
        <v>21911.0589002415</v>
      </c>
      <c r="E155">
        <f t="shared" si="3"/>
        <v>2414.8714904071021</v>
      </c>
    </row>
    <row r="156" spans="1:5" x14ac:dyDescent="0.35">
      <c r="A156" s="32">
        <v>42309</v>
      </c>
      <c r="B156" s="33">
        <v>24664.919097524897</v>
      </c>
      <c r="C156">
        <f t="shared" si="2"/>
        <v>2164.0858686102947</v>
      </c>
      <c r="D156" s="33">
        <v>23679.239499622698</v>
      </c>
      <c r="E156">
        <f t="shared" si="3"/>
        <v>1768.1805993811977</v>
      </c>
    </row>
    <row r="157" spans="1:5" x14ac:dyDescent="0.35">
      <c r="A157" s="32">
        <v>42339</v>
      </c>
      <c r="B157" s="33">
        <v>29741.5033025011</v>
      </c>
      <c r="C157">
        <f t="shared" si="2"/>
        <v>5076.5842049762032</v>
      </c>
      <c r="D157" s="33">
        <v>26922.009990231501</v>
      </c>
      <c r="E157">
        <f t="shared" si="3"/>
        <v>3242.7704906088038</v>
      </c>
    </row>
    <row r="158" spans="1:5" x14ac:dyDescent="0.35">
      <c r="A158" s="32">
        <v>42370</v>
      </c>
      <c r="B158" s="33">
        <v>1095.4846511303499</v>
      </c>
      <c r="C158">
        <f t="shared" si="2"/>
        <v>1095.4846511303499</v>
      </c>
      <c r="D158" s="33">
        <v>1653.1226557728799</v>
      </c>
      <c r="E158">
        <f t="shared" si="3"/>
        <v>1653.1226557728799</v>
      </c>
    </row>
    <row r="159" spans="1:5" x14ac:dyDescent="0.35">
      <c r="A159" s="32">
        <v>42401</v>
      </c>
      <c r="B159" s="33">
        <v>3348.6181866940001</v>
      </c>
      <c r="C159">
        <f t="shared" si="2"/>
        <v>2253.1335355636502</v>
      </c>
      <c r="D159" s="33">
        <v>3264.6728469997702</v>
      </c>
      <c r="E159">
        <f t="shared" si="3"/>
        <v>1611.5501912268903</v>
      </c>
    </row>
    <row r="160" spans="1:5" x14ac:dyDescent="0.35">
      <c r="A160" s="32">
        <v>42430</v>
      </c>
      <c r="B160" s="33">
        <v>6339.09479622241</v>
      </c>
      <c r="C160">
        <f t="shared" si="2"/>
        <v>2990.4766095284099</v>
      </c>
      <c r="D160" s="33">
        <v>5876.1342275994903</v>
      </c>
      <c r="E160">
        <f t="shared" si="3"/>
        <v>2611.4613805997201</v>
      </c>
    </row>
    <row r="161" spans="1:5" x14ac:dyDescent="0.35">
      <c r="A161" s="32">
        <v>42461</v>
      </c>
      <c r="B161" s="33">
        <v>9029.4680429100499</v>
      </c>
      <c r="C161">
        <f t="shared" si="2"/>
        <v>2690.3732466876399</v>
      </c>
      <c r="D161" s="33">
        <v>8330.0314464429193</v>
      </c>
      <c r="E161">
        <f t="shared" si="3"/>
        <v>2453.8972188434291</v>
      </c>
    </row>
    <row r="162" spans="1:5" x14ac:dyDescent="0.35">
      <c r="A162" s="32">
        <v>42491</v>
      </c>
      <c r="B162" s="33">
        <v>11106.5991402122</v>
      </c>
      <c r="C162">
        <f t="shared" si="2"/>
        <v>2077.13109730215</v>
      </c>
      <c r="D162" s="33">
        <v>10212.983168589699</v>
      </c>
      <c r="E162">
        <f t="shared" si="3"/>
        <v>1882.9517221467795</v>
      </c>
    </row>
    <row r="163" spans="1:5" x14ac:dyDescent="0.35">
      <c r="A163" s="32">
        <v>42522</v>
      </c>
      <c r="B163" s="33">
        <v>13582.9253080213</v>
      </c>
      <c r="C163">
        <f t="shared" si="2"/>
        <v>2476.3261678091003</v>
      </c>
      <c r="D163" s="33">
        <v>12521.520599936801</v>
      </c>
      <c r="E163">
        <f t="shared" si="3"/>
        <v>2308.537431347102</v>
      </c>
    </row>
    <row r="164" spans="1:5" x14ac:dyDescent="0.35">
      <c r="A164" s="32">
        <v>42552</v>
      </c>
      <c r="B164" s="33">
        <v>15784.148783384198</v>
      </c>
      <c r="C164">
        <f t="shared" si="2"/>
        <v>2201.2234753628982</v>
      </c>
      <c r="D164" s="33">
        <v>14932.8900220165</v>
      </c>
      <c r="E164">
        <f t="shared" si="3"/>
        <v>2411.3694220796988</v>
      </c>
    </row>
    <row r="165" spans="1:5" x14ac:dyDescent="0.35">
      <c r="A165" s="32">
        <v>42583</v>
      </c>
      <c r="B165" s="33">
        <v>18101.859629877399</v>
      </c>
      <c r="C165">
        <f t="shared" si="2"/>
        <v>2317.7108464932007</v>
      </c>
      <c r="D165" s="33">
        <v>17197.813537546499</v>
      </c>
      <c r="E165">
        <f t="shared" si="3"/>
        <v>2264.9235155299993</v>
      </c>
    </row>
    <row r="166" spans="1:5" x14ac:dyDescent="0.35">
      <c r="A166" s="32">
        <v>42614</v>
      </c>
      <c r="B166" s="33">
        <v>20493.581037499698</v>
      </c>
      <c r="C166">
        <f t="shared" si="2"/>
        <v>2391.721407622299</v>
      </c>
      <c r="D166" s="33">
        <v>19374.538494648397</v>
      </c>
      <c r="E166">
        <f t="shared" si="3"/>
        <v>2176.7249571018983</v>
      </c>
    </row>
    <row r="167" spans="1:5" x14ac:dyDescent="0.35">
      <c r="A167" s="32">
        <v>42644</v>
      </c>
      <c r="B167" s="33">
        <v>22875.3451635819</v>
      </c>
      <c r="C167">
        <f t="shared" si="2"/>
        <v>2381.764126082202</v>
      </c>
      <c r="D167" s="33">
        <v>21871.0159966381</v>
      </c>
      <c r="E167">
        <f t="shared" si="3"/>
        <v>2496.4775019897024</v>
      </c>
    </row>
    <row r="168" spans="1:5" x14ac:dyDescent="0.35">
      <c r="A168" s="32">
        <v>42675</v>
      </c>
      <c r="B168" s="33">
        <v>25444.149755445</v>
      </c>
      <c r="C168">
        <f t="shared" si="2"/>
        <v>2568.8045918630996</v>
      </c>
      <c r="D168" s="33">
        <v>24095.759751543603</v>
      </c>
      <c r="E168">
        <f t="shared" si="3"/>
        <v>2224.743754905503</v>
      </c>
    </row>
    <row r="169" spans="1:5" x14ac:dyDescent="0.35">
      <c r="A169" s="32">
        <v>42705</v>
      </c>
      <c r="B169" s="33">
        <v>31323.678557880499</v>
      </c>
      <c r="C169">
        <f t="shared" si="2"/>
        <v>5879.5288024354995</v>
      </c>
      <c r="D169" s="33">
        <v>28181.540396000397</v>
      </c>
      <c r="E169">
        <f t="shared" si="3"/>
        <v>4085.7806444567941</v>
      </c>
    </row>
    <row r="170" spans="1:5" x14ac:dyDescent="0.35">
      <c r="A170" s="32">
        <v>42736</v>
      </c>
      <c r="B170" s="33">
        <v>1682.92439937828</v>
      </c>
      <c r="C170">
        <f t="shared" si="2"/>
        <v>1682.92439937828</v>
      </c>
      <c r="D170" s="33">
        <v>1978.8491614113998</v>
      </c>
      <c r="E170">
        <f t="shared" si="3"/>
        <v>1978.8491614113998</v>
      </c>
    </row>
    <row r="171" spans="1:5" x14ac:dyDescent="0.35">
      <c r="A171" s="32">
        <v>42767</v>
      </c>
      <c r="B171" s="33">
        <v>3928.21456828296</v>
      </c>
      <c r="C171">
        <f t="shared" si="2"/>
        <v>2245.2901689046803</v>
      </c>
      <c r="D171" s="33">
        <v>3951.07666591927</v>
      </c>
      <c r="E171">
        <f t="shared" si="3"/>
        <v>1972.2275045078702</v>
      </c>
    </row>
    <row r="172" spans="1:5" x14ac:dyDescent="0.35">
      <c r="A172" s="32">
        <v>42795</v>
      </c>
      <c r="B172" s="33">
        <v>6892.43879437135</v>
      </c>
      <c r="C172">
        <f t="shared" si="2"/>
        <v>2964.22422608839</v>
      </c>
      <c r="D172" s="33">
        <v>7036.5536322847693</v>
      </c>
      <c r="E172">
        <f t="shared" si="3"/>
        <v>3085.4769663654993</v>
      </c>
    </row>
    <row r="173" spans="1:5" x14ac:dyDescent="0.35">
      <c r="A173" s="32">
        <v>42826</v>
      </c>
      <c r="B173" s="33">
        <v>9518.49273459713</v>
      </c>
      <c r="C173">
        <f t="shared" si="2"/>
        <v>2626.05394022578</v>
      </c>
      <c r="D173" s="33">
        <v>9505.9743862251198</v>
      </c>
      <c r="E173">
        <f t="shared" si="3"/>
        <v>2469.4207539403506</v>
      </c>
    </row>
    <row r="174" spans="1:5" x14ac:dyDescent="0.35">
      <c r="A174" s="32">
        <v>42856</v>
      </c>
      <c r="B174" s="33">
        <v>11844.856433823401</v>
      </c>
      <c r="C174">
        <f t="shared" si="2"/>
        <v>2326.3636992262709</v>
      </c>
      <c r="D174" s="33">
        <v>12008.6887539769</v>
      </c>
      <c r="E174">
        <f t="shared" si="3"/>
        <v>2502.7143677517797</v>
      </c>
    </row>
    <row r="175" spans="1:5" x14ac:dyDescent="0.35">
      <c r="A175" s="32">
        <v>42887</v>
      </c>
      <c r="B175" s="33">
        <v>14443.016339121401</v>
      </c>
      <c r="C175">
        <f t="shared" si="2"/>
        <v>2598.159905298</v>
      </c>
      <c r="D175" s="33">
        <v>14507.547170743999</v>
      </c>
      <c r="E175">
        <f t="shared" si="3"/>
        <v>2498.8584167670997</v>
      </c>
    </row>
    <row r="176" spans="1:5" x14ac:dyDescent="0.35">
      <c r="A176" s="32">
        <v>42917</v>
      </c>
      <c r="B176" s="33">
        <v>16823.823209675698</v>
      </c>
      <c r="C176">
        <f t="shared" si="2"/>
        <v>2380.8068705542973</v>
      </c>
      <c r="D176" s="33">
        <v>17212.263441283099</v>
      </c>
      <c r="E176">
        <f t="shared" si="3"/>
        <v>2704.7162705391002</v>
      </c>
    </row>
    <row r="177" spans="1:5" x14ac:dyDescent="0.35">
      <c r="A177" s="32">
        <v>42948</v>
      </c>
      <c r="B177" s="33">
        <v>19240.416848161898</v>
      </c>
      <c r="C177">
        <f t="shared" si="2"/>
        <v>2416.5936384861998</v>
      </c>
      <c r="D177" s="33">
        <v>19641.0855797326</v>
      </c>
      <c r="E177">
        <f t="shared" si="3"/>
        <v>2428.8221384495009</v>
      </c>
    </row>
    <row r="178" spans="1:5" x14ac:dyDescent="0.35">
      <c r="A178" s="32">
        <v>42979</v>
      </c>
      <c r="B178" s="33">
        <v>21679.6645805552</v>
      </c>
      <c r="C178">
        <f t="shared" si="2"/>
        <v>2439.2477323933017</v>
      </c>
      <c r="D178" s="33">
        <v>22069.019832161699</v>
      </c>
      <c r="E178">
        <f t="shared" si="3"/>
        <v>2427.9342524290987</v>
      </c>
    </row>
    <row r="179" spans="1:5" x14ac:dyDescent="0.35">
      <c r="A179" s="32">
        <v>43009</v>
      </c>
      <c r="B179" s="33">
        <v>24208.721503445999</v>
      </c>
      <c r="C179">
        <f t="shared" si="2"/>
        <v>2529.0569228907989</v>
      </c>
      <c r="D179" s="33">
        <v>24905.894311864398</v>
      </c>
      <c r="E179">
        <f t="shared" si="3"/>
        <v>2836.8744797026993</v>
      </c>
    </row>
    <row r="180" spans="1:5" x14ac:dyDescent="0.35">
      <c r="A180" s="32">
        <v>43040</v>
      </c>
      <c r="B180" s="33">
        <v>26898.382067917399</v>
      </c>
      <c r="C180">
        <f t="shared" si="2"/>
        <v>2689.6605644714</v>
      </c>
      <c r="D180" s="33">
        <v>27268.6668729507</v>
      </c>
      <c r="E180">
        <f t="shared" si="3"/>
        <v>2362.7725610863017</v>
      </c>
    </row>
    <row r="181" spans="1:5" x14ac:dyDescent="0.35">
      <c r="A181" s="32">
        <v>43070</v>
      </c>
      <c r="B181" s="33">
        <v>32395.747290466101</v>
      </c>
      <c r="C181">
        <f t="shared" si="2"/>
        <v>5497.3652225487021</v>
      </c>
      <c r="D181" s="33">
        <v>31046.673596435001</v>
      </c>
      <c r="E181">
        <f t="shared" si="3"/>
        <v>3778.0067234843009</v>
      </c>
    </row>
    <row r="182" spans="1:5" x14ac:dyDescent="0.35">
      <c r="A182" s="32">
        <v>43101</v>
      </c>
      <c r="B182" s="33">
        <v>1719.59748639706</v>
      </c>
      <c r="C182">
        <f t="shared" si="2"/>
        <v>1719.59748639706</v>
      </c>
      <c r="D182" s="33">
        <v>2136.08313060915</v>
      </c>
      <c r="E182">
        <f t="shared" si="3"/>
        <v>2136.08313060915</v>
      </c>
    </row>
    <row r="183" spans="1:5" x14ac:dyDescent="0.35">
      <c r="A183" s="32">
        <v>43132</v>
      </c>
      <c r="B183" s="33">
        <v>4145.7263528715202</v>
      </c>
      <c r="C183">
        <f t="shared" si="2"/>
        <v>2426.1288664744602</v>
      </c>
      <c r="D183" s="33">
        <v>4454.9551801365305</v>
      </c>
      <c r="E183">
        <f t="shared" si="3"/>
        <v>2318.8720495273806</v>
      </c>
    </row>
    <row r="184" spans="1:5" x14ac:dyDescent="0.35">
      <c r="A184" s="32">
        <v>43160</v>
      </c>
      <c r="B184" s="33">
        <v>7090.6790084505192</v>
      </c>
      <c r="C184">
        <f t="shared" si="2"/>
        <v>2944.9526555789989</v>
      </c>
      <c r="D184" s="33">
        <v>7803.39265012126</v>
      </c>
      <c r="E184">
        <f t="shared" si="3"/>
        <v>3348.4374699847294</v>
      </c>
    </row>
    <row r="185" spans="1:5" x14ac:dyDescent="0.35">
      <c r="A185" s="32">
        <v>43191</v>
      </c>
      <c r="B185" s="33">
        <v>10032.7910725568</v>
      </c>
      <c r="C185">
        <f t="shared" si="2"/>
        <v>2942.1120641062807</v>
      </c>
      <c r="D185" s="33">
        <v>10831.922393004099</v>
      </c>
      <c r="E185">
        <f t="shared" si="3"/>
        <v>3028.5297428828389</v>
      </c>
    </row>
    <row r="186" spans="1:5" x14ac:dyDescent="0.35">
      <c r="A186" s="32">
        <v>43221</v>
      </c>
      <c r="B186" s="33">
        <v>12488.9381686324</v>
      </c>
      <c r="C186">
        <f t="shared" si="2"/>
        <v>2456.1470960755996</v>
      </c>
      <c r="D186" s="33">
        <v>13765.0479532465</v>
      </c>
      <c r="E186">
        <f t="shared" si="3"/>
        <v>2933.1255602424008</v>
      </c>
    </row>
    <row r="187" spans="1:5" x14ac:dyDescent="0.35">
      <c r="A187" s="32">
        <v>43252</v>
      </c>
      <c r="B187" s="33">
        <v>15255.887092735</v>
      </c>
      <c r="C187">
        <f t="shared" si="2"/>
        <v>2766.9489241026004</v>
      </c>
      <c r="D187" s="33">
        <v>16770.583867447698</v>
      </c>
      <c r="E187">
        <f t="shared" si="3"/>
        <v>3005.5359142011985</v>
      </c>
    </row>
    <row r="188" spans="1:5" x14ac:dyDescent="0.35">
      <c r="A188" s="32">
        <v>43282</v>
      </c>
      <c r="B188" s="33">
        <v>17954.174870300802</v>
      </c>
      <c r="C188">
        <f t="shared" si="2"/>
        <v>2698.2877775658017</v>
      </c>
      <c r="D188" s="33">
        <v>20410.955047566898</v>
      </c>
      <c r="E188">
        <f t="shared" si="3"/>
        <v>3640.3711801192003</v>
      </c>
    </row>
    <row r="189" spans="1:5" x14ac:dyDescent="0.35">
      <c r="A189" s="32">
        <v>43313</v>
      </c>
      <c r="B189" s="33">
        <v>20462.611463069999</v>
      </c>
      <c r="C189">
        <f t="shared" si="2"/>
        <v>2508.4365927691979</v>
      </c>
      <c r="D189" s="33">
        <v>23461.952053992802</v>
      </c>
      <c r="E189">
        <f t="shared" si="3"/>
        <v>3050.9970064259032</v>
      </c>
    </row>
    <row r="190" spans="1:5" x14ac:dyDescent="0.35">
      <c r="A190" s="32">
        <v>43344</v>
      </c>
      <c r="B190" s="33">
        <v>22933.809973908999</v>
      </c>
      <c r="C190">
        <f t="shared" si="2"/>
        <v>2471.1985108389999</v>
      </c>
      <c r="D190" s="33">
        <v>26367.9056912618</v>
      </c>
      <c r="E190">
        <f t="shared" si="3"/>
        <v>2905.9536372689981</v>
      </c>
    </row>
    <row r="191" spans="1:5" x14ac:dyDescent="0.35">
      <c r="A191" s="32">
        <v>43374</v>
      </c>
      <c r="B191" s="33">
        <v>25670.6288678819</v>
      </c>
      <c r="C191">
        <f t="shared" si="2"/>
        <v>2736.8188939729007</v>
      </c>
      <c r="D191" s="33">
        <v>30036.6960056918</v>
      </c>
      <c r="E191">
        <f t="shared" si="3"/>
        <v>3668.7903144299999</v>
      </c>
    </row>
    <row r="192" spans="1:5" x14ac:dyDescent="0.35">
      <c r="A192" s="32">
        <v>43405</v>
      </c>
      <c r="B192" s="33">
        <v>28456.043718828398</v>
      </c>
      <c r="C192">
        <f t="shared" si="2"/>
        <v>2785.4148509464976</v>
      </c>
      <c r="D192" s="33">
        <v>33081.510008441299</v>
      </c>
      <c r="E192">
        <f t="shared" si="3"/>
        <v>3044.8140027494992</v>
      </c>
    </row>
    <row r="193" spans="1:5" x14ac:dyDescent="0.35">
      <c r="A193" s="32">
        <v>43435</v>
      </c>
      <c r="B193" s="33">
        <v>34284.708922708502</v>
      </c>
      <c r="C193">
        <f t="shared" si="2"/>
        <v>5828.6652038801039</v>
      </c>
      <c r="D193" s="33">
        <v>37320.349995011398</v>
      </c>
      <c r="E193">
        <f t="shared" si="3"/>
        <v>4238.8399865700994</v>
      </c>
    </row>
    <row r="194" spans="1:5" x14ac:dyDescent="0.35">
      <c r="A194" s="32">
        <v>43466</v>
      </c>
      <c r="B194" s="33">
        <v>1784.85525896185</v>
      </c>
      <c r="C194">
        <f t="shared" si="2"/>
        <v>1784.85525896185</v>
      </c>
      <c r="D194" s="33">
        <v>2460.78864298902</v>
      </c>
      <c r="E194">
        <f t="shared" si="3"/>
        <v>2460.78864298902</v>
      </c>
    </row>
    <row r="195" spans="1:5" x14ac:dyDescent="0.35">
      <c r="A195" s="32">
        <v>43497</v>
      </c>
      <c r="B195" s="33">
        <v>4478.9962706672304</v>
      </c>
      <c r="C195">
        <f t="shared" si="2"/>
        <v>2694.1410117053802</v>
      </c>
      <c r="D195" s="33">
        <v>5044.5554980387096</v>
      </c>
      <c r="E195">
        <f t="shared" si="3"/>
        <v>2583.7668550496896</v>
      </c>
    </row>
    <row r="196" spans="1:5" x14ac:dyDescent="0.35">
      <c r="A196" s="32">
        <v>43525</v>
      </c>
      <c r="B196" s="33">
        <v>7358.6249804481695</v>
      </c>
      <c r="C196">
        <f t="shared" si="2"/>
        <v>2879.6287097809391</v>
      </c>
      <c r="D196" s="33">
        <v>8693.3615009939203</v>
      </c>
      <c r="E196">
        <f t="shared" si="3"/>
        <v>3648.8060029552107</v>
      </c>
    </row>
    <row r="197" spans="1:5" x14ac:dyDescent="0.35">
      <c r="A197" s="32">
        <v>43556</v>
      </c>
      <c r="B197" s="33">
        <v>10704.677634166699</v>
      </c>
      <c r="C197">
        <f t="shared" si="2"/>
        <v>3346.0526537185297</v>
      </c>
      <c r="D197" s="33">
        <v>12594.628743241599</v>
      </c>
      <c r="E197">
        <f t="shared" si="3"/>
        <v>3901.267242247679</v>
      </c>
    </row>
    <row r="198" spans="1:5" x14ac:dyDescent="0.35">
      <c r="A198" s="32">
        <v>43586</v>
      </c>
      <c r="B198" s="33">
        <v>13070.6702061657</v>
      </c>
      <c r="C198">
        <f t="shared" si="2"/>
        <v>2365.9925719990006</v>
      </c>
      <c r="D198" s="33">
        <v>15620.384271642401</v>
      </c>
      <c r="E198">
        <f t="shared" si="3"/>
        <v>3025.7555284008013</v>
      </c>
    </row>
    <row r="199" spans="1:5" x14ac:dyDescent="0.35">
      <c r="A199" s="32">
        <v>43617</v>
      </c>
      <c r="B199" s="33">
        <v>15946.164712616401</v>
      </c>
      <c r="C199">
        <f t="shared" ref="C199:C262" si="4">IF(MONTH($A199)=1,B199,B199-B198)</f>
        <v>2875.494506450701</v>
      </c>
      <c r="D199" s="33">
        <v>18583.517849439399</v>
      </c>
      <c r="E199">
        <f t="shared" ref="E199:E262" si="5">IF(MONTH($A199)=1,D199,D199-D198)</f>
        <v>2963.133577796998</v>
      </c>
    </row>
    <row r="200" spans="1:5" x14ac:dyDescent="0.35">
      <c r="A200" s="32">
        <v>43647</v>
      </c>
      <c r="B200" s="33">
        <v>18951.5728558257</v>
      </c>
      <c r="C200">
        <f t="shared" si="4"/>
        <v>3005.4081432092989</v>
      </c>
      <c r="D200" s="33">
        <v>22508.530241208897</v>
      </c>
      <c r="E200">
        <f t="shared" si="5"/>
        <v>3925.0123917694982</v>
      </c>
    </row>
    <row r="201" spans="1:5" x14ac:dyDescent="0.35">
      <c r="A201" s="32">
        <v>43678</v>
      </c>
      <c r="B201" s="33">
        <v>21675.530461728998</v>
      </c>
      <c r="C201">
        <f t="shared" si="4"/>
        <v>2723.9576059032988</v>
      </c>
      <c r="D201" s="33">
        <v>25657.816823859001</v>
      </c>
      <c r="E201">
        <f t="shared" si="5"/>
        <v>3149.2865826501038</v>
      </c>
    </row>
    <row r="202" spans="1:5" x14ac:dyDescent="0.35">
      <c r="A202" s="32">
        <v>43709</v>
      </c>
      <c r="B202" s="33">
        <v>24637.086542628102</v>
      </c>
      <c r="C202">
        <f t="shared" si="4"/>
        <v>2961.5560808991031</v>
      </c>
      <c r="D202" s="33">
        <v>28630.5878961493</v>
      </c>
      <c r="E202">
        <f t="shared" si="5"/>
        <v>2972.7710722902993</v>
      </c>
    </row>
    <row r="203" spans="1:5" x14ac:dyDescent="0.35">
      <c r="A203" s="32">
        <v>43739</v>
      </c>
      <c r="B203" s="33">
        <v>27703.5778628322</v>
      </c>
      <c r="C203">
        <f t="shared" si="4"/>
        <v>3066.4913202040989</v>
      </c>
      <c r="D203" s="33">
        <v>32159.9598059243</v>
      </c>
      <c r="E203">
        <f t="shared" si="5"/>
        <v>3529.3719097749999</v>
      </c>
    </row>
    <row r="204" spans="1:5" x14ac:dyDescent="0.35">
      <c r="A204" s="32">
        <v>43770</v>
      </c>
      <c r="B204" s="33">
        <v>30730.837096558102</v>
      </c>
      <c r="C204">
        <f t="shared" si="4"/>
        <v>3027.2592337259011</v>
      </c>
      <c r="D204" s="33">
        <v>34936.3340515573</v>
      </c>
      <c r="E204">
        <f t="shared" si="5"/>
        <v>2776.3742456330001</v>
      </c>
    </row>
    <row r="205" spans="1:5" x14ac:dyDescent="0.35">
      <c r="A205" s="32">
        <v>43800</v>
      </c>
      <c r="B205" s="33">
        <v>37382.2423296864</v>
      </c>
      <c r="C205">
        <f t="shared" si="4"/>
        <v>6651.4052331282983</v>
      </c>
      <c r="D205" s="33">
        <v>39497.586610687897</v>
      </c>
      <c r="E205">
        <f t="shared" si="5"/>
        <v>4561.2525591305966</v>
      </c>
    </row>
    <row r="206" spans="1:5" x14ac:dyDescent="0.35">
      <c r="A206" s="32">
        <v>43831</v>
      </c>
      <c r="B206" s="33">
        <v>2222.3520651027502</v>
      </c>
      <c r="C206">
        <f t="shared" si="4"/>
        <v>2222.3520651027502</v>
      </c>
      <c r="D206" s="33">
        <v>2590.1655097274197</v>
      </c>
      <c r="E206">
        <f t="shared" si="5"/>
        <v>2590.1655097274197</v>
      </c>
    </row>
    <row r="207" spans="1:5" x14ac:dyDescent="0.35">
      <c r="A207" s="32">
        <v>43862</v>
      </c>
      <c r="B207" s="33">
        <v>5070.5963281771501</v>
      </c>
      <c r="C207">
        <f t="shared" si="4"/>
        <v>2848.2442630743999</v>
      </c>
      <c r="D207" s="33">
        <v>5134.0380620099695</v>
      </c>
      <c r="E207">
        <f t="shared" si="5"/>
        <v>2543.8725522825498</v>
      </c>
    </row>
    <row r="208" spans="1:5" x14ac:dyDescent="0.35">
      <c r="A208" s="32">
        <v>43891</v>
      </c>
      <c r="B208" s="33">
        <v>8601.9419106969908</v>
      </c>
      <c r="C208">
        <f t="shared" si="4"/>
        <v>3531.3455825198407</v>
      </c>
      <c r="D208" s="33">
        <v>9223.3396929458595</v>
      </c>
      <c r="E208">
        <f t="shared" si="5"/>
        <v>4089.30163093589</v>
      </c>
    </row>
    <row r="209" spans="1:5" x14ac:dyDescent="0.35">
      <c r="A209" s="32">
        <v>43922</v>
      </c>
      <c r="B209" s="33">
        <v>12244.694912215</v>
      </c>
      <c r="C209">
        <f t="shared" si="4"/>
        <v>3642.7530015180091</v>
      </c>
      <c r="D209" s="33">
        <v>13187.1576748149</v>
      </c>
      <c r="E209">
        <f t="shared" si="5"/>
        <v>3963.8179818690405</v>
      </c>
    </row>
    <row r="210" spans="1:5" x14ac:dyDescent="0.35">
      <c r="A210" s="32">
        <v>43952</v>
      </c>
      <c r="B210" s="33">
        <v>14986.506190861699</v>
      </c>
      <c r="C210">
        <f t="shared" si="4"/>
        <v>2741.8112786466991</v>
      </c>
      <c r="D210" s="33">
        <v>15373.974447740698</v>
      </c>
      <c r="E210">
        <f t="shared" si="5"/>
        <v>2186.8167729257984</v>
      </c>
    </row>
    <row r="211" spans="1:5" x14ac:dyDescent="0.35">
      <c r="A211" s="32">
        <v>43983</v>
      </c>
      <c r="B211" s="33">
        <v>18725.885344797302</v>
      </c>
      <c r="C211">
        <f t="shared" si="4"/>
        <v>3739.3791539356025</v>
      </c>
      <c r="D211" s="33">
        <v>17876.067790188001</v>
      </c>
      <c r="E211">
        <f t="shared" si="5"/>
        <v>2502.0933424473023</v>
      </c>
    </row>
    <row r="212" spans="1:5" x14ac:dyDescent="0.35">
      <c r="A212" s="32">
        <v>44013</v>
      </c>
      <c r="B212" s="33">
        <v>22278.8976209791</v>
      </c>
      <c r="C212">
        <f t="shared" si="4"/>
        <v>3553.0122761817984</v>
      </c>
      <c r="D212" s="33">
        <v>21013.576263396397</v>
      </c>
      <c r="E212">
        <f t="shared" si="5"/>
        <v>3137.508473208396</v>
      </c>
    </row>
    <row r="213" spans="1:5" x14ac:dyDescent="0.35">
      <c r="A213" s="32">
        <v>44044</v>
      </c>
      <c r="B213" s="33">
        <v>25237.420719063</v>
      </c>
      <c r="C213">
        <f t="shared" si="4"/>
        <v>2958.5230980839005</v>
      </c>
      <c r="D213" s="33">
        <v>23670.7747876414</v>
      </c>
      <c r="E213">
        <f t="shared" si="5"/>
        <v>2657.1985242450028</v>
      </c>
    </row>
    <row r="214" spans="1:5" x14ac:dyDescent="0.35">
      <c r="A214" s="32">
        <v>44075</v>
      </c>
      <c r="B214" s="33">
        <v>28414.634920263299</v>
      </c>
      <c r="C214">
        <f t="shared" si="4"/>
        <v>3177.2142012002987</v>
      </c>
      <c r="D214" s="33">
        <v>26554.209176266897</v>
      </c>
      <c r="E214">
        <f t="shared" si="5"/>
        <v>2883.4343886254974</v>
      </c>
    </row>
    <row r="215" spans="1:5" x14ac:dyDescent="0.35">
      <c r="A215" s="32">
        <v>44105</v>
      </c>
      <c r="B215" s="33">
        <v>31894.070380915102</v>
      </c>
      <c r="C215">
        <f t="shared" si="4"/>
        <v>3479.4354606518027</v>
      </c>
      <c r="D215" s="33">
        <v>30311.290280505698</v>
      </c>
      <c r="E215">
        <f t="shared" si="5"/>
        <v>3757.0811042388013</v>
      </c>
    </row>
    <row r="216" spans="1:5" x14ac:dyDescent="0.35">
      <c r="A216" s="32">
        <v>44136</v>
      </c>
      <c r="B216" s="33">
        <v>35590.255182751898</v>
      </c>
      <c r="C216">
        <f t="shared" si="4"/>
        <v>3696.1848018367964</v>
      </c>
      <c r="D216" s="33">
        <v>33179.914956658497</v>
      </c>
      <c r="E216">
        <f t="shared" si="5"/>
        <v>2868.6246761527982</v>
      </c>
    </row>
    <row r="217" spans="1:5" x14ac:dyDescent="0.35">
      <c r="A217" s="32">
        <v>44166</v>
      </c>
      <c r="B217" s="33">
        <v>42503.029843339602</v>
      </c>
      <c r="C217">
        <f t="shared" si="4"/>
        <v>6912.7746605877037</v>
      </c>
      <c r="D217" s="33">
        <v>38205.712415746901</v>
      </c>
      <c r="E217">
        <f t="shared" si="5"/>
        <v>5025.7974590884041</v>
      </c>
    </row>
    <row r="218" spans="1:5" x14ac:dyDescent="0.35">
      <c r="A218" s="32">
        <v>44197</v>
      </c>
      <c r="B218" s="33">
        <v>2422.60675862793</v>
      </c>
      <c r="C218">
        <f t="shared" si="4"/>
        <v>2422.60675862793</v>
      </c>
      <c r="D218" s="33">
        <v>2506.5456997205401</v>
      </c>
      <c r="E218">
        <f t="shared" si="5"/>
        <v>2506.5456997205401</v>
      </c>
    </row>
    <row r="219" spans="1:5" x14ac:dyDescent="0.35">
      <c r="A219" s="32">
        <v>44228</v>
      </c>
      <c r="B219" s="33">
        <v>5757.8705511138305</v>
      </c>
      <c r="C219">
        <f t="shared" si="4"/>
        <v>3335.2637924859005</v>
      </c>
      <c r="D219" s="33">
        <v>5077.6632782221695</v>
      </c>
      <c r="E219">
        <f t="shared" si="5"/>
        <v>2571.1175785016294</v>
      </c>
    </row>
    <row r="220" spans="1:5" x14ac:dyDescent="0.35">
      <c r="A220" s="32">
        <v>44256</v>
      </c>
      <c r="B220" s="33">
        <v>9386.9208320547314</v>
      </c>
      <c r="C220">
        <f t="shared" si="4"/>
        <v>3629.0502809409008</v>
      </c>
      <c r="D220" s="33">
        <v>10048.9560020669</v>
      </c>
      <c r="E220">
        <f t="shared" si="5"/>
        <v>4971.2927238447301</v>
      </c>
    </row>
    <row r="221" spans="1:5" x14ac:dyDescent="0.35">
      <c r="A221" s="32">
        <v>44287</v>
      </c>
      <c r="B221" s="33">
        <v>13734.265294728199</v>
      </c>
      <c r="C221">
        <f t="shared" si="4"/>
        <v>4347.3444626734672</v>
      </c>
      <c r="D221" s="33">
        <v>14467.0639113447</v>
      </c>
      <c r="E221">
        <f t="shared" si="5"/>
        <v>4418.1079092778</v>
      </c>
    </row>
    <row r="222" spans="1:5" x14ac:dyDescent="0.35">
      <c r="A222" s="32">
        <v>44317</v>
      </c>
      <c r="B222" s="33">
        <v>16756.8458421537</v>
      </c>
      <c r="C222">
        <f t="shared" si="4"/>
        <v>3022.5805474255012</v>
      </c>
      <c r="D222" s="33">
        <v>17950.153419173701</v>
      </c>
      <c r="E222">
        <f t="shared" si="5"/>
        <v>3483.0895078290014</v>
      </c>
    </row>
    <row r="223" spans="1:5" x14ac:dyDescent="0.35">
      <c r="A223" s="32">
        <v>44348</v>
      </c>
      <c r="B223" s="33">
        <v>20180.229475624103</v>
      </c>
      <c r="C223">
        <f t="shared" si="4"/>
        <v>3423.3836334704029</v>
      </c>
      <c r="D223" s="33">
        <v>21588.2376733333</v>
      </c>
      <c r="E223">
        <f t="shared" si="5"/>
        <v>3638.0842541595994</v>
      </c>
    </row>
    <row r="224" spans="1:5" x14ac:dyDescent="0.35">
      <c r="A224" s="32">
        <v>44378</v>
      </c>
      <c r="B224" s="33">
        <v>23794.425121092499</v>
      </c>
      <c r="C224">
        <f t="shared" si="4"/>
        <v>3614.1956454683968</v>
      </c>
      <c r="D224" s="33">
        <v>26215.1087251137</v>
      </c>
      <c r="E224">
        <f t="shared" si="5"/>
        <v>4626.8710517803993</v>
      </c>
    </row>
    <row r="225" spans="1:5" x14ac:dyDescent="0.35">
      <c r="A225" s="32">
        <v>44409</v>
      </c>
      <c r="B225" s="33">
        <v>27664.018731649001</v>
      </c>
      <c r="C225">
        <f t="shared" si="4"/>
        <v>3869.5936105565015</v>
      </c>
      <c r="D225" s="33">
        <v>30025.9118684924</v>
      </c>
      <c r="E225">
        <f t="shared" si="5"/>
        <v>3810.8031433787</v>
      </c>
    </row>
    <row r="226" spans="1:5" x14ac:dyDescent="0.35">
      <c r="A226" s="32">
        <v>44440</v>
      </c>
      <c r="B226" s="33">
        <v>31308.872275968897</v>
      </c>
      <c r="C226">
        <f t="shared" si="4"/>
        <v>3644.8535443198962</v>
      </c>
      <c r="D226" s="33">
        <v>33914.175292560503</v>
      </c>
      <c r="E226">
        <f t="shared" si="5"/>
        <v>3888.2634240681036</v>
      </c>
    </row>
    <row r="227" spans="1:5" x14ac:dyDescent="0.35">
      <c r="A227" s="32">
        <v>44470</v>
      </c>
      <c r="B227" s="33">
        <v>35119.488944239696</v>
      </c>
      <c r="C227">
        <f t="shared" si="4"/>
        <v>3810.616668270799</v>
      </c>
      <c r="D227" s="33">
        <v>38708.510370991295</v>
      </c>
      <c r="E227">
        <f t="shared" si="5"/>
        <v>4794.3350784307913</v>
      </c>
    </row>
    <row r="228" spans="1:5" x14ac:dyDescent="0.35">
      <c r="A228" s="32">
        <v>44501</v>
      </c>
      <c r="B228" s="33">
        <v>38801.770130341101</v>
      </c>
      <c r="C228">
        <f t="shared" si="4"/>
        <v>3682.2811861014052</v>
      </c>
      <c r="D228" s="33">
        <v>42641.3121391846</v>
      </c>
      <c r="E228">
        <f t="shared" si="5"/>
        <v>3932.8017681933052</v>
      </c>
    </row>
    <row r="229" spans="1:5" x14ac:dyDescent="0.35">
      <c r="A229" s="32">
        <v>44531</v>
      </c>
      <c r="B229" s="33">
        <v>47072.681989359</v>
      </c>
      <c r="C229">
        <f t="shared" si="4"/>
        <v>8270.9118590178987</v>
      </c>
      <c r="D229" s="33">
        <v>48118.404283347103</v>
      </c>
      <c r="E229">
        <f t="shared" si="5"/>
        <v>5477.0921441625032</v>
      </c>
    </row>
    <row r="230" spans="1:5" x14ac:dyDescent="0.35">
      <c r="A230" s="32">
        <v>44562</v>
      </c>
      <c r="B230" s="33">
        <v>2518.0165255572997</v>
      </c>
      <c r="C230">
        <f t="shared" si="4"/>
        <v>2518.0165255572997</v>
      </c>
      <c r="D230" s="33">
        <v>3428.5499374849401</v>
      </c>
      <c r="E230">
        <f t="shared" si="5"/>
        <v>3428.5499374849401</v>
      </c>
    </row>
    <row r="231" spans="1:5" x14ac:dyDescent="0.35">
      <c r="A231" s="32">
        <v>44593</v>
      </c>
      <c r="B231" s="33">
        <v>6206.7820038586906</v>
      </c>
      <c r="C231">
        <f t="shared" si="4"/>
        <v>3688.7654783013909</v>
      </c>
      <c r="D231" s="33">
        <v>7154.7832947674906</v>
      </c>
      <c r="E231">
        <f t="shared" si="5"/>
        <v>3726.2333572825505</v>
      </c>
    </row>
    <row r="232" spans="1:5" x14ac:dyDescent="0.35">
      <c r="A232" s="32">
        <v>44621</v>
      </c>
      <c r="B232" s="33">
        <v>10517.508070673501</v>
      </c>
      <c r="C232">
        <f t="shared" si="4"/>
        <v>4310.7260668148101</v>
      </c>
      <c r="D232" s="33">
        <v>13064.878587126699</v>
      </c>
      <c r="E232">
        <f t="shared" si="5"/>
        <v>5910.0952923592085</v>
      </c>
    </row>
    <row r="233" spans="1:5" x14ac:dyDescent="0.35">
      <c r="A233" s="32">
        <v>44652</v>
      </c>
      <c r="B233" s="33">
        <v>15631.3935360917</v>
      </c>
      <c r="C233">
        <f t="shared" si="4"/>
        <v>5113.8854654181996</v>
      </c>
      <c r="D233" s="33">
        <v>18589.023355655401</v>
      </c>
      <c r="E233">
        <f t="shared" si="5"/>
        <v>5524.1447685287021</v>
      </c>
    </row>
    <row r="234" spans="1:5" x14ac:dyDescent="0.35">
      <c r="A234" s="32">
        <v>44682</v>
      </c>
      <c r="B234" s="33">
        <v>19156.779707254751</v>
      </c>
      <c r="C234">
        <f t="shared" si="4"/>
        <v>3525.3861711630507</v>
      </c>
      <c r="D234" s="33">
        <v>22596.3841003872</v>
      </c>
      <c r="E234">
        <f t="shared" si="5"/>
        <v>4007.3607447317991</v>
      </c>
    </row>
    <row r="235" spans="1:5" x14ac:dyDescent="0.35">
      <c r="A235" s="32">
        <v>44713</v>
      </c>
      <c r="B235" s="33">
        <v>23488.7135963324</v>
      </c>
      <c r="C235">
        <f t="shared" si="4"/>
        <v>4331.9338890776489</v>
      </c>
      <c r="D235" s="33">
        <v>26318.205340412002</v>
      </c>
      <c r="E235">
        <f t="shared" si="5"/>
        <v>3721.8212400248012</v>
      </c>
    </row>
    <row r="236" spans="1:5" x14ac:dyDescent="0.35">
      <c r="A236" s="32">
        <v>44743</v>
      </c>
      <c r="B236" s="33">
        <v>28210.783906834899</v>
      </c>
      <c r="C236">
        <f t="shared" si="4"/>
        <v>4722.0703105024986</v>
      </c>
      <c r="D236" s="33">
        <v>30335.592592019701</v>
      </c>
      <c r="E236">
        <f t="shared" si="5"/>
        <v>4017.387251607699</v>
      </c>
    </row>
    <row r="237" spans="1:5" x14ac:dyDescent="0.35">
      <c r="A237" s="32">
        <v>44774</v>
      </c>
      <c r="B237" s="33">
        <v>32152.344797974401</v>
      </c>
      <c r="C237">
        <f t="shared" si="4"/>
        <v>3941.5608911395029</v>
      </c>
      <c r="D237" s="33">
        <v>34028.834524965299</v>
      </c>
      <c r="E237">
        <f t="shared" si="5"/>
        <v>3693.2419329455988</v>
      </c>
    </row>
    <row r="238" spans="1:5" x14ac:dyDescent="0.35">
      <c r="A238" s="32">
        <v>44805</v>
      </c>
      <c r="B238" s="33">
        <v>36418.953616060098</v>
      </c>
      <c r="C238">
        <f t="shared" si="4"/>
        <v>4266.6088180856968</v>
      </c>
      <c r="D238" s="33">
        <v>37859.475538742699</v>
      </c>
      <c r="E238">
        <f t="shared" si="5"/>
        <v>3830.6410137774001</v>
      </c>
    </row>
    <row r="239" spans="1:5" x14ac:dyDescent="0.35">
      <c r="A239" s="32">
        <v>44835</v>
      </c>
      <c r="B239" s="33">
        <v>40826.887422323998</v>
      </c>
      <c r="C239">
        <f t="shared" si="4"/>
        <v>4407.9338062638999</v>
      </c>
      <c r="D239" s="33">
        <v>42477.5215239932</v>
      </c>
      <c r="E239">
        <f t="shared" si="5"/>
        <v>4618.045985250501</v>
      </c>
    </row>
    <row r="240" spans="1:5" x14ac:dyDescent="0.35">
      <c r="A240" s="32">
        <v>44866</v>
      </c>
      <c r="B240" s="33">
        <v>45475.185463407797</v>
      </c>
      <c r="C240">
        <f t="shared" si="4"/>
        <v>4648.298041083799</v>
      </c>
      <c r="D240" s="33">
        <v>47120.251249287801</v>
      </c>
      <c r="E240">
        <f t="shared" si="5"/>
        <v>4642.7297252946009</v>
      </c>
    </row>
    <row r="241" spans="1:5" x14ac:dyDescent="0.35">
      <c r="A241" s="32">
        <v>44896</v>
      </c>
      <c r="B241" s="33">
        <v>55181.805701124998</v>
      </c>
      <c r="C241">
        <f t="shared" si="4"/>
        <v>9706.6202377172012</v>
      </c>
      <c r="D241" s="33">
        <v>53074.188787576793</v>
      </c>
      <c r="E241">
        <f t="shared" si="5"/>
        <v>5953.9375382889921</v>
      </c>
    </row>
    <row r="242" spans="1:5" x14ac:dyDescent="0.35">
      <c r="A242" s="32">
        <v>44927</v>
      </c>
      <c r="B242" s="33">
        <v>3907.43490605739</v>
      </c>
      <c r="C242">
        <f t="shared" si="4"/>
        <v>3907.43490605739</v>
      </c>
      <c r="D242" s="33">
        <v>2537.0079291941202</v>
      </c>
      <c r="E242">
        <f t="shared" si="5"/>
        <v>2537.0079291941202</v>
      </c>
    </row>
    <row r="243" spans="1:5" x14ac:dyDescent="0.35">
      <c r="A243" s="32">
        <v>44958</v>
      </c>
      <c r="B243" s="33">
        <v>8801.0457227877196</v>
      </c>
      <c r="C243">
        <f t="shared" si="4"/>
        <v>4893.61081673033</v>
      </c>
      <c r="D243" s="33">
        <v>2668.46545390354</v>
      </c>
      <c r="E243">
        <f t="shared" si="5"/>
        <v>131.45752470941989</v>
      </c>
    </row>
    <row r="244" spans="1:5" x14ac:dyDescent="0.35">
      <c r="A244" s="32">
        <v>44986</v>
      </c>
      <c r="B244" s="33">
        <v>13422.223524376401</v>
      </c>
      <c r="C244">
        <f t="shared" si="4"/>
        <v>4621.1778015886812</v>
      </c>
      <c r="D244" s="33">
        <v>11690.918829598901</v>
      </c>
      <c r="E244">
        <f t="shared" si="5"/>
        <v>9022.4533756953606</v>
      </c>
    </row>
    <row r="245" spans="1:5" x14ac:dyDescent="0.35">
      <c r="A245" s="32">
        <v>45017</v>
      </c>
      <c r="B245" s="33">
        <v>18375.967042094198</v>
      </c>
      <c r="C245">
        <f t="shared" si="4"/>
        <v>4953.7435177177977</v>
      </c>
      <c r="D245" s="33">
        <v>16641.053381477501</v>
      </c>
      <c r="E245">
        <f t="shared" si="5"/>
        <v>4950.1345518786002</v>
      </c>
    </row>
    <row r="246" spans="1:5" x14ac:dyDescent="0.35">
      <c r="A246" s="32">
        <v>45047</v>
      </c>
      <c r="B246" s="33">
        <v>23142.176645122701</v>
      </c>
      <c r="C246">
        <f t="shared" si="4"/>
        <v>4766.2096030285029</v>
      </c>
      <c r="D246" s="33">
        <v>20785.4534922233</v>
      </c>
      <c r="E246">
        <f t="shared" si="5"/>
        <v>4144.4001107457989</v>
      </c>
    </row>
    <row r="247" spans="1:5" x14ac:dyDescent="0.35">
      <c r="A247" s="32">
        <v>45078</v>
      </c>
      <c r="B247" s="33">
        <v>27846.808459323802</v>
      </c>
      <c r="C247">
        <f t="shared" si="4"/>
        <v>4704.6318142011005</v>
      </c>
      <c r="D247" s="33">
        <v>25655.730817558302</v>
      </c>
      <c r="E247">
        <f t="shared" si="5"/>
        <v>4870.2773253350024</v>
      </c>
    </row>
    <row r="248" spans="1:5" x14ac:dyDescent="0.35">
      <c r="A248" s="32">
        <v>45108</v>
      </c>
      <c r="B248" s="33">
        <v>32619.716199993101</v>
      </c>
      <c r="C248">
        <f t="shared" si="4"/>
        <v>4772.9077406692995</v>
      </c>
      <c r="D248" s="33">
        <v>31049.7067956014</v>
      </c>
      <c r="E248">
        <f t="shared" si="5"/>
        <v>5393.9759780430977</v>
      </c>
    </row>
    <row r="249" spans="1:5" x14ac:dyDescent="0.35">
      <c r="A249" s="32">
        <v>45139</v>
      </c>
      <c r="B249" s="33">
        <v>37210.401263419204</v>
      </c>
      <c r="C249">
        <f t="shared" si="4"/>
        <v>4590.6850634261027</v>
      </c>
      <c r="D249" s="33">
        <v>35740.614803703706</v>
      </c>
      <c r="E249">
        <f t="shared" si="5"/>
        <v>4690.9080081023058</v>
      </c>
    </row>
    <row r="250" spans="1:5" x14ac:dyDescent="0.35">
      <c r="A250" s="32">
        <v>45170</v>
      </c>
      <c r="B250" s="33">
        <v>41888.713822071499</v>
      </c>
      <c r="C250">
        <f t="shared" si="4"/>
        <v>4678.3125586522947</v>
      </c>
      <c r="D250" s="33">
        <v>40851.495617064</v>
      </c>
      <c r="E250">
        <f t="shared" si="5"/>
        <v>5110.8808133602943</v>
      </c>
    </row>
    <row r="251" spans="1:5" x14ac:dyDescent="0.35">
      <c r="A251" s="32">
        <v>45200</v>
      </c>
      <c r="B251" s="33">
        <v>47042.533765152497</v>
      </c>
      <c r="C251">
        <f t="shared" si="4"/>
        <v>5153.8199430809982</v>
      </c>
      <c r="D251" s="33">
        <v>47255.360759777795</v>
      </c>
      <c r="E251">
        <f t="shared" si="5"/>
        <v>6403.8651427137956</v>
      </c>
    </row>
    <row r="252" spans="1:5" x14ac:dyDescent="0.35">
      <c r="A252" s="32">
        <v>45231</v>
      </c>
      <c r="B252" s="33">
        <v>52065.080215126902</v>
      </c>
      <c r="C252">
        <f t="shared" si="4"/>
        <v>5022.5464499744048</v>
      </c>
      <c r="D252" s="33">
        <v>52473.662388344397</v>
      </c>
      <c r="E252">
        <f t="shared" si="5"/>
        <v>5218.3016285666017</v>
      </c>
    </row>
    <row r="253" spans="1:5" x14ac:dyDescent="0.35">
      <c r="A253" s="32">
        <v>45261</v>
      </c>
      <c r="B253" s="33">
        <v>62983.647230317998</v>
      </c>
      <c r="C253">
        <f t="shared" si="4"/>
        <v>10918.567015191096</v>
      </c>
      <c r="D253" s="33">
        <v>59073.435454608298</v>
      </c>
      <c r="E253">
        <f t="shared" si="5"/>
        <v>6599.7730662639005</v>
      </c>
    </row>
    <row r="254" spans="1:5" x14ac:dyDescent="0.35">
      <c r="A254" s="32">
        <v>45292</v>
      </c>
      <c r="B254" s="33">
        <v>3781.29122298939</v>
      </c>
      <c r="C254">
        <f t="shared" si="4"/>
        <v>3781.29122298939</v>
      </c>
      <c r="D254" s="33">
        <v>4279.4163663814097</v>
      </c>
      <c r="E254">
        <f t="shared" si="5"/>
        <v>4279.4163663814097</v>
      </c>
    </row>
    <row r="255" spans="1:5" x14ac:dyDescent="0.35">
      <c r="A255" s="32">
        <v>45323</v>
      </c>
      <c r="B255" s="33">
        <v>10060.439555077801</v>
      </c>
      <c r="C255">
        <f t="shared" si="4"/>
        <v>6279.1483320884108</v>
      </c>
      <c r="D255" s="33">
        <v>9648.1011158287492</v>
      </c>
      <c r="E255">
        <f t="shared" si="5"/>
        <v>5368.6847494473395</v>
      </c>
    </row>
    <row r="256" spans="1:5" x14ac:dyDescent="0.35">
      <c r="A256" s="32">
        <v>45352</v>
      </c>
      <c r="B256" s="33">
        <v>15641.666602601499</v>
      </c>
      <c r="C256">
        <f t="shared" si="4"/>
        <v>5581.2270475236983</v>
      </c>
      <c r="D256" s="33">
        <v>16247.823849824401</v>
      </c>
      <c r="E256">
        <f t="shared" si="5"/>
        <v>6599.7227339956517</v>
      </c>
    </row>
    <row r="257" spans="1:5" x14ac:dyDescent="0.35">
      <c r="A257" s="32">
        <v>45383</v>
      </c>
      <c r="B257" s="33">
        <v>22035.331884205501</v>
      </c>
      <c r="C257">
        <f t="shared" si="4"/>
        <v>6393.6652816040023</v>
      </c>
      <c r="D257" s="33">
        <v>22189.492680209514</v>
      </c>
      <c r="E257">
        <f t="shared" si="5"/>
        <v>5941.6688303851133</v>
      </c>
    </row>
    <row r="258" spans="1:5" x14ac:dyDescent="0.35">
      <c r="A258" s="32">
        <v>45413</v>
      </c>
      <c r="B258" s="33">
        <v>27262.294029840999</v>
      </c>
      <c r="C258">
        <f t="shared" si="4"/>
        <v>5226.962145635498</v>
      </c>
      <c r="D258" s="33">
        <v>27821.889488813802</v>
      </c>
      <c r="E258">
        <f t="shared" si="5"/>
        <v>5632.3968086042878</v>
      </c>
    </row>
    <row r="259" spans="1:5" x14ac:dyDescent="0.35">
      <c r="A259" s="32">
        <v>45444</v>
      </c>
      <c r="B259" s="33">
        <v>32656.4900232051</v>
      </c>
      <c r="C259">
        <f t="shared" si="4"/>
        <v>5394.195993364101</v>
      </c>
      <c r="D259" s="33">
        <v>33374.910866260281</v>
      </c>
      <c r="E259">
        <f t="shared" si="5"/>
        <v>5553.0213774464792</v>
      </c>
    </row>
    <row r="260" spans="1:5" x14ac:dyDescent="0.35">
      <c r="A260" s="32">
        <v>45474</v>
      </c>
      <c r="B260" s="33">
        <v>38499.042778443603</v>
      </c>
      <c r="C260">
        <f t="shared" si="4"/>
        <v>5842.5527552385029</v>
      </c>
      <c r="D260" s="33">
        <v>39513.218756116497</v>
      </c>
      <c r="E260">
        <f t="shared" si="5"/>
        <v>6138.3078898562162</v>
      </c>
    </row>
    <row r="261" spans="1:5" x14ac:dyDescent="0.35">
      <c r="A261" s="32">
        <v>45505</v>
      </c>
      <c r="B261" s="33">
        <v>43580.606877801401</v>
      </c>
      <c r="C261">
        <f t="shared" si="4"/>
        <v>5081.5640993577981</v>
      </c>
      <c r="D261" s="33">
        <v>45346.935671666201</v>
      </c>
      <c r="E261">
        <f t="shared" si="5"/>
        <v>5833.7169155497031</v>
      </c>
    </row>
    <row r="262" spans="1:5" x14ac:dyDescent="0.35">
      <c r="A262" s="32">
        <v>45536</v>
      </c>
      <c r="B262" s="33">
        <v>48780.215551533794</v>
      </c>
      <c r="C262">
        <f t="shared" si="4"/>
        <v>5199.6086737323931</v>
      </c>
      <c r="D262" s="33">
        <v>50943.628735424485</v>
      </c>
      <c r="E262">
        <f t="shared" si="5"/>
        <v>5596.6930637582846</v>
      </c>
    </row>
    <row r="263" spans="1:5" x14ac:dyDescent="0.35">
      <c r="A263" s="32">
        <v>45566</v>
      </c>
      <c r="B263" s="33">
        <v>54830.040451035602</v>
      </c>
      <c r="C263">
        <f t="shared" ref="C263:C265" si="6">IF(MONTH($A263)=1,B263,B263-B262)</f>
        <v>6049.8248995018075</v>
      </c>
      <c r="D263" s="33">
        <v>57327.471474680402</v>
      </c>
      <c r="E263">
        <f t="shared" ref="E263:E265" si="7">IF(MONTH($A263)=1,D263,D263-D262)</f>
        <v>6383.842739255917</v>
      </c>
    </row>
    <row r="264" spans="1:5" x14ac:dyDescent="0.35">
      <c r="A264" s="32">
        <v>45597</v>
      </c>
      <c r="B264" s="33">
        <v>60878.452120497503</v>
      </c>
      <c r="C264">
        <f t="shared" si="6"/>
        <v>6048.4116694619006</v>
      </c>
      <c r="D264" s="33">
        <v>63116.849626217954</v>
      </c>
      <c r="E264">
        <f t="shared" si="7"/>
        <v>5789.3781515375522</v>
      </c>
    </row>
    <row r="265" spans="1:5" x14ac:dyDescent="0.35">
      <c r="A265" s="32">
        <v>45627</v>
      </c>
      <c r="B265" s="33">
        <v>74166.423696920494</v>
      </c>
      <c r="C265">
        <f t="shared" si="6"/>
        <v>13287.971576422991</v>
      </c>
      <c r="D265" s="33">
        <v>70941.342157483799</v>
      </c>
      <c r="E265">
        <f t="shared" si="7"/>
        <v>7824.4925312658452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CAC6-2792-4759-9E1F-09C06CB60AB7}">
  <dimension ref="A1:FN35"/>
  <sheetViews>
    <sheetView view="pageBreakPreview" zoomScale="85" zoomScaleNormal="125" zoomScaleSheetLayoutView="85" zoomScalePageLayoutView="125" workbookViewId="0">
      <pane xSplit="2" ySplit="3" topLeftCell="EB4" activePane="bottomRight" state="frozen"/>
      <selection pane="topRight" activeCell="C1" sqref="C1"/>
      <selection pane="bottomLeft" activeCell="A4" sqref="A4"/>
      <selection pane="bottomRight" activeCell="ER5" sqref="ER5"/>
    </sheetView>
  </sheetViews>
  <sheetFormatPr defaultColWidth="9.1796875" defaultRowHeight="14" x14ac:dyDescent="0.3"/>
  <cols>
    <col min="1" max="1" width="9.1796875" style="1"/>
    <col min="2" max="2" width="67.1796875" style="1" customWidth="1"/>
    <col min="3" max="79" width="9.453125" style="1" customWidth="1"/>
    <col min="80" max="81" width="9.453125" style="37" customWidth="1"/>
    <col min="82" max="109" width="9.453125" style="1" customWidth="1"/>
    <col min="110" max="110" width="9.1796875" style="1"/>
    <col min="111" max="119" width="9.453125" style="1" customWidth="1"/>
    <col min="120" max="122" width="9.1796875" style="1"/>
    <col min="123" max="124" width="9.453125" style="1" customWidth="1"/>
    <col min="125" max="128" width="9.1796875" style="1"/>
    <col min="129" max="133" width="10" style="1" customWidth="1"/>
    <col min="134" max="134" width="9.1796875" style="1"/>
    <col min="135" max="135" width="10" style="1" customWidth="1"/>
    <col min="136" max="136" width="9.453125" style="1" customWidth="1"/>
    <col min="137" max="138" width="9.1796875" style="1"/>
    <col min="139" max="145" width="9.54296875" style="1" bestFit="1" customWidth="1"/>
    <col min="146" max="146" width="9.7265625" style="1" bestFit="1" customWidth="1"/>
    <col min="147" max="150" width="9.453125" style="1" customWidth="1"/>
    <col min="151" max="157" width="9.1796875" style="1"/>
    <col min="158" max="158" width="9.7265625" style="1" bestFit="1" customWidth="1"/>
    <col min="159" max="161" width="9.1796875" style="1"/>
    <col min="162" max="162" width="10.7265625" style="1" customWidth="1"/>
    <col min="163" max="163" width="9.1796875" style="1"/>
    <col min="164" max="164" width="11.453125" style="1" customWidth="1"/>
    <col min="165" max="166" width="9.1796875" style="1"/>
    <col min="167" max="169" width="11.54296875" style="1" customWidth="1"/>
    <col min="170" max="170" width="9.7265625" style="1" bestFit="1" customWidth="1"/>
    <col min="171" max="16384" width="9.1796875" style="1"/>
  </cols>
  <sheetData>
    <row r="1" spans="1:170" x14ac:dyDescent="0.3">
      <c r="A1" s="34" t="s">
        <v>80</v>
      </c>
      <c r="B1" s="34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</row>
    <row r="2" spans="1:170" ht="45.75" customHeight="1" x14ac:dyDescent="0.3">
      <c r="A2" s="35" t="s">
        <v>58</v>
      </c>
      <c r="B2" s="36"/>
    </row>
    <row r="3" spans="1:170" ht="14.5" x14ac:dyDescent="0.35">
      <c r="A3" s="2" t="s">
        <v>0</v>
      </c>
      <c r="B3" s="2" t="s">
        <v>1</v>
      </c>
      <c r="C3" s="44">
        <v>40544</v>
      </c>
      <c r="D3" s="44">
        <v>40575</v>
      </c>
      <c r="E3" s="44">
        <v>40603</v>
      </c>
      <c r="F3" s="44">
        <v>40634</v>
      </c>
      <c r="G3" s="44">
        <v>40664</v>
      </c>
      <c r="H3" s="44">
        <v>40695</v>
      </c>
      <c r="I3" s="44">
        <v>40725</v>
      </c>
      <c r="J3" s="44">
        <v>40756</v>
      </c>
      <c r="K3" s="44">
        <v>40787</v>
      </c>
      <c r="L3" s="44">
        <v>40817</v>
      </c>
      <c r="M3" s="44">
        <v>40848</v>
      </c>
      <c r="N3" s="19">
        <v>40878</v>
      </c>
      <c r="O3" s="44">
        <v>40909</v>
      </c>
      <c r="P3" s="44">
        <v>40940</v>
      </c>
      <c r="Q3" s="44">
        <v>40969</v>
      </c>
      <c r="R3" s="44">
        <v>41000</v>
      </c>
      <c r="S3" s="44">
        <v>41030</v>
      </c>
      <c r="T3" s="44">
        <v>41061</v>
      </c>
      <c r="U3" s="44">
        <v>41091</v>
      </c>
      <c r="V3" s="44">
        <v>41122</v>
      </c>
      <c r="W3" s="44">
        <v>41153</v>
      </c>
      <c r="X3" s="44">
        <v>41183</v>
      </c>
      <c r="Y3" s="44">
        <v>41214</v>
      </c>
      <c r="Z3" s="19">
        <v>41244</v>
      </c>
      <c r="AA3" s="44">
        <v>41275</v>
      </c>
      <c r="AB3" s="44">
        <v>41306</v>
      </c>
      <c r="AC3" s="44">
        <v>41334</v>
      </c>
      <c r="AD3" s="44">
        <v>41365</v>
      </c>
      <c r="AE3" s="44">
        <v>41395</v>
      </c>
      <c r="AF3" s="44">
        <v>41426</v>
      </c>
      <c r="AG3" s="44">
        <v>41456</v>
      </c>
      <c r="AH3" s="44">
        <v>41487</v>
      </c>
      <c r="AI3" s="44">
        <v>41518</v>
      </c>
      <c r="AJ3" s="44">
        <v>41548</v>
      </c>
      <c r="AK3" s="44">
        <v>41579</v>
      </c>
      <c r="AL3" s="19">
        <v>41609</v>
      </c>
      <c r="AM3" s="44">
        <v>41640</v>
      </c>
      <c r="AN3" s="44">
        <v>41671</v>
      </c>
      <c r="AO3" s="44">
        <v>41699</v>
      </c>
      <c r="AP3" s="44">
        <v>41730</v>
      </c>
      <c r="AQ3" s="44">
        <v>41760</v>
      </c>
      <c r="AR3" s="44">
        <v>41791</v>
      </c>
      <c r="AS3" s="44">
        <v>41821</v>
      </c>
      <c r="AT3" s="44">
        <v>41852</v>
      </c>
      <c r="AU3" s="44">
        <v>41883</v>
      </c>
      <c r="AV3" s="44">
        <v>41913</v>
      </c>
      <c r="AW3" s="44">
        <v>41944</v>
      </c>
      <c r="AX3" s="19">
        <v>41974</v>
      </c>
      <c r="AY3" s="44">
        <v>42005</v>
      </c>
      <c r="AZ3" s="44">
        <v>42036</v>
      </c>
      <c r="BA3" s="44">
        <v>42064</v>
      </c>
      <c r="BB3" s="44">
        <v>42095</v>
      </c>
      <c r="BC3" s="44">
        <v>42125</v>
      </c>
      <c r="BD3" s="44">
        <v>42156</v>
      </c>
      <c r="BE3" s="44">
        <v>42186</v>
      </c>
      <c r="BF3" s="44">
        <v>42217</v>
      </c>
      <c r="BG3" s="44">
        <v>42248</v>
      </c>
      <c r="BH3" s="44">
        <v>42278</v>
      </c>
      <c r="BI3" s="44">
        <v>42309</v>
      </c>
      <c r="BJ3" s="19">
        <v>42339</v>
      </c>
      <c r="BK3" s="44">
        <v>42370</v>
      </c>
      <c r="BL3" s="44">
        <v>42401</v>
      </c>
      <c r="BM3" s="44">
        <v>42430</v>
      </c>
      <c r="BN3" s="44">
        <v>42461</v>
      </c>
      <c r="BO3" s="44">
        <v>42491</v>
      </c>
      <c r="BP3" s="44">
        <v>42522</v>
      </c>
      <c r="BQ3" s="44">
        <v>42552</v>
      </c>
      <c r="BR3" s="44">
        <v>42583</v>
      </c>
      <c r="BS3" s="44">
        <v>42614</v>
      </c>
      <c r="BT3" s="44">
        <v>42644</v>
      </c>
      <c r="BU3" s="44">
        <v>42675</v>
      </c>
      <c r="BV3" s="19">
        <v>42705</v>
      </c>
      <c r="BW3" s="44">
        <v>42736</v>
      </c>
      <c r="BX3" s="44">
        <v>42767</v>
      </c>
      <c r="BY3" s="44">
        <v>42795</v>
      </c>
      <c r="BZ3" s="43">
        <v>42826</v>
      </c>
      <c r="CA3" s="43">
        <v>42856</v>
      </c>
      <c r="CB3" s="42">
        <v>42887</v>
      </c>
      <c r="CC3" s="42">
        <v>42917</v>
      </c>
      <c r="CD3" s="42">
        <v>42948</v>
      </c>
      <c r="CE3" s="42">
        <v>42979</v>
      </c>
      <c r="CF3" s="42">
        <v>43009</v>
      </c>
      <c r="CG3" s="42">
        <v>43040</v>
      </c>
      <c r="CH3" s="19">
        <v>43070</v>
      </c>
      <c r="CI3" s="42">
        <v>43101</v>
      </c>
      <c r="CJ3" s="42">
        <v>43132</v>
      </c>
      <c r="CK3" s="42">
        <v>43160</v>
      </c>
      <c r="CL3" s="42">
        <v>43191</v>
      </c>
      <c r="CM3" s="42">
        <v>43221</v>
      </c>
      <c r="CN3" s="42">
        <v>43252</v>
      </c>
      <c r="CO3" s="42">
        <v>43282</v>
      </c>
      <c r="CP3" s="42">
        <v>43313</v>
      </c>
      <c r="CQ3" s="42">
        <v>43344</v>
      </c>
      <c r="CR3" s="42">
        <v>43374</v>
      </c>
      <c r="CS3" s="42">
        <v>43405</v>
      </c>
      <c r="CT3" s="19">
        <v>43435</v>
      </c>
      <c r="CU3" s="42">
        <v>43466</v>
      </c>
      <c r="CV3" s="42">
        <v>43497</v>
      </c>
      <c r="CW3" s="42">
        <v>43525</v>
      </c>
      <c r="CX3" s="42">
        <v>43556</v>
      </c>
      <c r="CY3" s="42">
        <v>43586</v>
      </c>
      <c r="CZ3" s="42">
        <v>43617</v>
      </c>
      <c r="DA3" s="42">
        <v>43647</v>
      </c>
      <c r="DB3" s="42">
        <v>43678</v>
      </c>
      <c r="DC3" s="42">
        <v>43709</v>
      </c>
      <c r="DD3" s="42">
        <v>43739</v>
      </c>
      <c r="DE3" s="42">
        <v>43770</v>
      </c>
      <c r="DF3" s="19">
        <v>43800</v>
      </c>
      <c r="DG3" s="42">
        <v>43831</v>
      </c>
      <c r="DH3" s="42">
        <v>43862</v>
      </c>
      <c r="DI3" s="42">
        <v>43891</v>
      </c>
      <c r="DJ3" s="42">
        <v>43922</v>
      </c>
      <c r="DK3" s="42">
        <v>43952</v>
      </c>
      <c r="DL3" s="42">
        <v>43983</v>
      </c>
      <c r="DM3" s="42">
        <v>44013</v>
      </c>
      <c r="DN3" s="42">
        <v>44044</v>
      </c>
      <c r="DO3" s="42">
        <v>44075</v>
      </c>
      <c r="DP3" s="42">
        <v>44105</v>
      </c>
      <c r="DQ3" s="42">
        <v>44136</v>
      </c>
      <c r="DR3" s="19">
        <v>44166</v>
      </c>
      <c r="DS3" s="42">
        <v>44197</v>
      </c>
      <c r="DT3" s="42">
        <v>44228</v>
      </c>
      <c r="DU3" s="42">
        <v>44256</v>
      </c>
      <c r="DV3" s="42">
        <v>44287</v>
      </c>
      <c r="DW3" s="42">
        <v>44317</v>
      </c>
      <c r="DX3" s="42">
        <v>44348</v>
      </c>
      <c r="DY3" s="42">
        <v>44378</v>
      </c>
      <c r="DZ3" s="42">
        <v>44409</v>
      </c>
      <c r="EA3" s="42">
        <v>44440</v>
      </c>
      <c r="EB3" s="42">
        <v>44470</v>
      </c>
      <c r="EC3" s="42">
        <v>44501</v>
      </c>
      <c r="ED3" s="19">
        <v>44531</v>
      </c>
      <c r="EE3" s="42">
        <v>44562</v>
      </c>
      <c r="EF3" s="42">
        <v>44593</v>
      </c>
      <c r="EG3" s="42">
        <v>44621</v>
      </c>
      <c r="EH3" s="42">
        <v>44652</v>
      </c>
      <c r="EI3" s="42">
        <v>44682</v>
      </c>
      <c r="EJ3" s="42">
        <v>44713</v>
      </c>
      <c r="EK3" s="42">
        <v>44743</v>
      </c>
      <c r="EL3" s="42">
        <v>44774</v>
      </c>
      <c r="EM3" s="42">
        <v>44805</v>
      </c>
      <c r="EN3" s="42">
        <v>44835</v>
      </c>
      <c r="EO3" s="42">
        <v>44866</v>
      </c>
      <c r="EP3" s="19">
        <v>44896</v>
      </c>
      <c r="EQ3" s="41" t="s">
        <v>79</v>
      </c>
      <c r="ER3" s="41" t="s">
        <v>78</v>
      </c>
      <c r="ES3" s="41">
        <v>44986</v>
      </c>
      <c r="ET3" s="41">
        <v>45017</v>
      </c>
      <c r="EU3" s="41">
        <v>45047</v>
      </c>
      <c r="EV3" s="41">
        <v>45078</v>
      </c>
      <c r="EW3" s="41">
        <v>45138</v>
      </c>
      <c r="EX3" s="41">
        <v>45169</v>
      </c>
      <c r="EY3" s="41">
        <v>45199</v>
      </c>
      <c r="EZ3" s="41">
        <v>45230</v>
      </c>
      <c r="FA3" s="41">
        <v>45260</v>
      </c>
      <c r="FB3" s="19">
        <v>45261</v>
      </c>
      <c r="FC3" s="41">
        <v>45321</v>
      </c>
      <c r="FD3" s="41">
        <v>45323</v>
      </c>
      <c r="FE3" s="41">
        <v>45352</v>
      </c>
      <c r="FF3" s="41" t="s">
        <v>77</v>
      </c>
      <c r="FG3" s="41">
        <v>45413</v>
      </c>
      <c r="FH3" s="41" t="s">
        <v>76</v>
      </c>
      <c r="FI3" s="41">
        <v>45504</v>
      </c>
      <c r="FJ3" s="41">
        <v>45535</v>
      </c>
      <c r="FK3" s="41" t="s">
        <v>75</v>
      </c>
      <c r="FL3" s="41">
        <v>45596</v>
      </c>
      <c r="FM3" s="41" t="s">
        <v>74</v>
      </c>
      <c r="FN3" s="19" t="s">
        <v>73</v>
      </c>
    </row>
    <row r="4" spans="1:170" x14ac:dyDescent="0.3">
      <c r="B4" s="1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0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20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20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20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20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20"/>
      <c r="BW4" s="3"/>
      <c r="BX4" s="3"/>
      <c r="BY4" s="3"/>
      <c r="BZ4" s="3"/>
      <c r="CA4" s="3"/>
      <c r="CB4" s="26"/>
      <c r="CC4" s="26"/>
      <c r="CD4" s="26"/>
      <c r="CE4" s="26"/>
      <c r="CF4" s="26"/>
      <c r="CG4" s="26"/>
      <c r="CH4" s="20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0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0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0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0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0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0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0"/>
    </row>
    <row r="5" spans="1:170" s="4" customFormat="1" x14ac:dyDescent="0.3">
      <c r="A5" s="2">
        <v>1</v>
      </c>
      <c r="B5" s="12" t="s">
        <v>3</v>
      </c>
      <c r="C5" s="14">
        <v>1115.85497612064</v>
      </c>
      <c r="D5" s="14">
        <v>2404.9668161259401</v>
      </c>
      <c r="E5" s="14">
        <v>4392.4903507811005</v>
      </c>
      <c r="F5" s="14">
        <v>6326.0435181552903</v>
      </c>
      <c r="G5" s="14">
        <v>7992.0105560213296</v>
      </c>
      <c r="H5" s="14">
        <v>9885.1010261273004</v>
      </c>
      <c r="I5" s="14">
        <v>11748.6491939507</v>
      </c>
      <c r="J5" s="14">
        <v>13496.093281231198</v>
      </c>
      <c r="K5" s="14">
        <v>15170.775896356499</v>
      </c>
      <c r="L5" s="14">
        <v>17025.229902380201</v>
      </c>
      <c r="M5" s="14">
        <v>18669.773837304198</v>
      </c>
      <c r="N5" s="21">
        <v>20855.368359925102</v>
      </c>
      <c r="O5" s="14">
        <v>1446.5250302207501</v>
      </c>
      <c r="P5" s="14">
        <v>2947.3909194319904</v>
      </c>
      <c r="Q5" s="14">
        <v>5103.4884450231502</v>
      </c>
      <c r="R5" s="14">
        <v>7115.0364733705992</v>
      </c>
      <c r="S5" s="14">
        <v>9189.8251319202591</v>
      </c>
      <c r="T5" s="14">
        <v>11101.469421493699</v>
      </c>
      <c r="U5" s="14">
        <v>13166.604675828599</v>
      </c>
      <c r="V5" s="14">
        <v>15023.960355271302</v>
      </c>
      <c r="W5" s="14">
        <v>16685.238280322101</v>
      </c>
      <c r="X5" s="14">
        <v>18812.018180072897</v>
      </c>
      <c r="Y5" s="14">
        <v>20547.408633638799</v>
      </c>
      <c r="Z5" s="21">
        <v>23435.104726842801</v>
      </c>
      <c r="AA5" s="14">
        <v>1591.6821635409099</v>
      </c>
      <c r="AB5" s="14">
        <v>3206.5921130479501</v>
      </c>
      <c r="AC5" s="14">
        <v>5401.5588170647998</v>
      </c>
      <c r="AD5" s="14">
        <v>7707.7207738475499</v>
      </c>
      <c r="AE5" s="14">
        <v>9441.5458765405383</v>
      </c>
      <c r="AF5" s="14">
        <v>11370.691888269001</v>
      </c>
      <c r="AG5" s="14">
        <v>13574.8781563672</v>
      </c>
      <c r="AH5" s="14">
        <v>15472.140209431302</v>
      </c>
      <c r="AI5" s="14">
        <v>17417.497558072198</v>
      </c>
      <c r="AJ5" s="14">
        <v>19700.866349617103</v>
      </c>
      <c r="AK5" s="14">
        <v>21570.157279880699</v>
      </c>
      <c r="AL5" s="21">
        <v>24442.685772888999</v>
      </c>
      <c r="AM5" s="14">
        <v>1726.2608913597701</v>
      </c>
      <c r="AN5" s="14">
        <v>3579.8330803743702</v>
      </c>
      <c r="AO5" s="14">
        <v>5960.4217233137306</v>
      </c>
      <c r="AP5" s="14">
        <v>8498.3316296447301</v>
      </c>
      <c r="AQ5" s="14">
        <v>10572.3300685994</v>
      </c>
      <c r="AR5" s="14">
        <v>12671.169743073699</v>
      </c>
      <c r="AS5" s="14">
        <v>15108.216087151599</v>
      </c>
      <c r="AT5" s="14">
        <v>17143.361177077899</v>
      </c>
      <c r="AU5" s="14">
        <v>19221.4233304835</v>
      </c>
      <c r="AV5" s="14">
        <v>21563.527424865501</v>
      </c>
      <c r="AW5" s="14">
        <v>23439.366440136</v>
      </c>
      <c r="AX5" s="21">
        <v>26766.079773249101</v>
      </c>
      <c r="AY5" s="14">
        <v>1661.52566633622</v>
      </c>
      <c r="AZ5" s="14">
        <v>3403.0017968745201</v>
      </c>
      <c r="BA5" s="14">
        <v>6044.5561454072003</v>
      </c>
      <c r="BB5" s="14">
        <v>8704.9067504807299</v>
      </c>
      <c r="BC5" s="14">
        <v>10514.7417776453</v>
      </c>
      <c r="BD5" s="14">
        <v>12748.636494497801</v>
      </c>
      <c r="BE5" s="14">
        <v>15243.2712209565</v>
      </c>
      <c r="BF5" s="14">
        <v>17316.803096260999</v>
      </c>
      <c r="BG5" s="14">
        <v>19496.187409834398</v>
      </c>
      <c r="BH5" s="14">
        <v>21911.0589002415</v>
      </c>
      <c r="BI5" s="14">
        <v>23679.239499622698</v>
      </c>
      <c r="BJ5" s="21">
        <v>26922.009990231501</v>
      </c>
      <c r="BK5" s="14">
        <v>1653.1226557728799</v>
      </c>
      <c r="BL5" s="14">
        <v>3264.6728469997702</v>
      </c>
      <c r="BM5" s="14">
        <v>5876.1342275994903</v>
      </c>
      <c r="BN5" s="14">
        <v>8330.0314464429193</v>
      </c>
      <c r="BO5" s="14">
        <v>10212.983168589699</v>
      </c>
      <c r="BP5" s="14">
        <v>12521.520599936801</v>
      </c>
      <c r="BQ5" s="14">
        <v>14932.8900220165</v>
      </c>
      <c r="BR5" s="14">
        <v>17197.813537546499</v>
      </c>
      <c r="BS5" s="14">
        <v>19374.538494648397</v>
      </c>
      <c r="BT5" s="14">
        <v>21871.0159966381</v>
      </c>
      <c r="BU5" s="14">
        <v>24095.759751543603</v>
      </c>
      <c r="BV5" s="21">
        <v>28181.540396000397</v>
      </c>
      <c r="BW5" s="14">
        <v>1978.8491614113998</v>
      </c>
      <c r="BX5" s="14">
        <v>3951.07666591927</v>
      </c>
      <c r="BY5" s="14">
        <v>7036.5536322847693</v>
      </c>
      <c r="BZ5" s="14">
        <v>9505.9743862251198</v>
      </c>
      <c r="CA5" s="14">
        <v>12008.6887539769</v>
      </c>
      <c r="CB5" s="27">
        <v>14507.547170743999</v>
      </c>
      <c r="CC5" s="27">
        <v>17212.263441283099</v>
      </c>
      <c r="CD5" s="27">
        <v>19641.0855797326</v>
      </c>
      <c r="CE5" s="27">
        <v>22069.019832161699</v>
      </c>
      <c r="CF5" s="27">
        <v>24905.894311864398</v>
      </c>
      <c r="CG5" s="27">
        <v>27268.6668729507</v>
      </c>
      <c r="CH5" s="21">
        <v>31046.673596435001</v>
      </c>
      <c r="CI5" s="27">
        <v>2136.08313060915</v>
      </c>
      <c r="CJ5" s="27">
        <v>4454.9551801365305</v>
      </c>
      <c r="CK5" s="27">
        <v>7803.39265012126</v>
      </c>
      <c r="CL5" s="27">
        <v>10831.922393004099</v>
      </c>
      <c r="CM5" s="27">
        <v>13765.0479532465</v>
      </c>
      <c r="CN5" s="27">
        <v>16770.583867447698</v>
      </c>
      <c r="CO5" s="27">
        <v>20410.955047566898</v>
      </c>
      <c r="CP5" s="27">
        <v>23461.952053992802</v>
      </c>
      <c r="CQ5" s="27">
        <v>26367.9056912618</v>
      </c>
      <c r="CR5" s="27">
        <v>30036.6960056918</v>
      </c>
      <c r="CS5" s="27">
        <v>33081.510008441299</v>
      </c>
      <c r="CT5" s="21">
        <v>37320.349995011398</v>
      </c>
      <c r="CU5" s="27">
        <v>2460.78864298902</v>
      </c>
      <c r="CV5" s="27">
        <v>5044.5554980387096</v>
      </c>
      <c r="CW5" s="27">
        <v>8693.3615009939203</v>
      </c>
      <c r="CX5" s="27">
        <v>12594.628743241599</v>
      </c>
      <c r="CY5" s="27">
        <v>15620.384271642401</v>
      </c>
      <c r="CZ5" s="27">
        <v>18583.517849439399</v>
      </c>
      <c r="DA5" s="27">
        <v>22508.530241208897</v>
      </c>
      <c r="DB5" s="27">
        <v>25657.816823859001</v>
      </c>
      <c r="DC5" s="27">
        <v>28630.5878961493</v>
      </c>
      <c r="DD5" s="27">
        <v>32159.9598059243</v>
      </c>
      <c r="DE5" s="27">
        <v>34936.3340515573</v>
      </c>
      <c r="DF5" s="21">
        <v>39497.586610687897</v>
      </c>
      <c r="DG5" s="27">
        <v>2590.1655097274197</v>
      </c>
      <c r="DH5" s="27">
        <v>5134.0380620099695</v>
      </c>
      <c r="DI5" s="27">
        <v>9223.3396929458595</v>
      </c>
      <c r="DJ5" s="27">
        <v>13187.1576748149</v>
      </c>
      <c r="DK5" s="27">
        <v>15373.974447740698</v>
      </c>
      <c r="DL5" s="27">
        <v>17876.067790188001</v>
      </c>
      <c r="DM5" s="27">
        <v>21013.576263396397</v>
      </c>
      <c r="DN5" s="27">
        <v>23670.7747876414</v>
      </c>
      <c r="DO5" s="27">
        <v>26554.209176266897</v>
      </c>
      <c r="DP5" s="27">
        <v>30311.290280505698</v>
      </c>
      <c r="DQ5" s="27">
        <v>33179.914956658497</v>
      </c>
      <c r="DR5" s="21">
        <v>38205.712415746901</v>
      </c>
      <c r="DS5" s="27">
        <v>2506.5456997205401</v>
      </c>
      <c r="DT5" s="27">
        <v>5077.6632782221695</v>
      </c>
      <c r="DU5" s="27">
        <v>10048.9560020669</v>
      </c>
      <c r="DV5" s="27">
        <v>14467.0639113447</v>
      </c>
      <c r="DW5" s="27">
        <v>17950.153419173701</v>
      </c>
      <c r="DX5" s="27">
        <v>21588.2376733333</v>
      </c>
      <c r="DY5" s="27">
        <v>26215.1087251137</v>
      </c>
      <c r="DZ5" s="27">
        <v>30025.9118684924</v>
      </c>
      <c r="EA5" s="27">
        <v>33914.175292560503</v>
      </c>
      <c r="EB5" s="27">
        <v>38708.510370991295</v>
      </c>
      <c r="EC5" s="27">
        <v>42641.3121391846</v>
      </c>
      <c r="ED5" s="21">
        <v>48118.404283347103</v>
      </c>
      <c r="EE5" s="27">
        <v>3428.5499374849401</v>
      </c>
      <c r="EF5" s="27">
        <v>7154.7832947674906</v>
      </c>
      <c r="EG5" s="27">
        <v>13064.878587126699</v>
      </c>
      <c r="EH5" s="27">
        <v>18589.023355655401</v>
      </c>
      <c r="EI5" s="27">
        <v>22596.3841003872</v>
      </c>
      <c r="EJ5" s="27">
        <v>26318.205340412002</v>
      </c>
      <c r="EK5" s="27">
        <v>30335.592592019701</v>
      </c>
      <c r="EL5" s="27">
        <v>34028.834524965299</v>
      </c>
      <c r="EM5" s="27">
        <v>37859.475538742699</v>
      </c>
      <c r="EN5" s="27">
        <v>42477.5215239932</v>
      </c>
      <c r="EO5" s="27">
        <v>47120.251249287801</v>
      </c>
      <c r="EP5" s="21">
        <v>53074.188787576793</v>
      </c>
      <c r="EQ5" s="51">
        <f>2537.00792919412</f>
        <v>2537.0079291941202</v>
      </c>
      <c r="ER5" s="51">
        <f>2668.46545390354</f>
        <v>2668.46545390354</v>
      </c>
      <c r="ES5" s="27">
        <v>11690.918829598901</v>
      </c>
      <c r="ET5" s="27">
        <v>16641.053381477501</v>
      </c>
      <c r="EU5" s="27">
        <v>20785.4534922233</v>
      </c>
      <c r="EV5" s="27">
        <v>25655.730817558302</v>
      </c>
      <c r="EW5" s="27">
        <v>31049.7067956014</v>
      </c>
      <c r="EX5" s="27">
        <v>35740.614803703706</v>
      </c>
      <c r="EY5" s="27">
        <v>40851.495617064</v>
      </c>
      <c r="EZ5" s="27">
        <v>47255.360759777795</v>
      </c>
      <c r="FA5" s="27">
        <v>52473.662388344397</v>
      </c>
      <c r="FB5" s="21">
        <v>59073.435454608298</v>
      </c>
      <c r="FC5" s="27">
        <v>4279.4163663814097</v>
      </c>
      <c r="FD5" s="27">
        <v>9648.1011158287492</v>
      </c>
      <c r="FE5" s="27">
        <v>16247.823849824401</v>
      </c>
      <c r="FF5" s="27">
        <v>22189.492680209514</v>
      </c>
      <c r="FG5" s="27">
        <v>27821.889488813802</v>
      </c>
      <c r="FH5" s="27">
        <v>33374.910866260281</v>
      </c>
      <c r="FI5" s="27">
        <v>39513.218756116497</v>
      </c>
      <c r="FJ5" s="27">
        <v>45346.935671666201</v>
      </c>
      <c r="FK5" s="27">
        <v>50943.628735424485</v>
      </c>
      <c r="FL5" s="27">
        <v>57327.471474680402</v>
      </c>
      <c r="FM5" s="27">
        <v>63116.849626217954</v>
      </c>
      <c r="FN5" s="21">
        <v>70941.342157483799</v>
      </c>
    </row>
    <row r="6" spans="1:170" s="6" customFormat="1" x14ac:dyDescent="0.3">
      <c r="A6" s="5" t="s">
        <v>4</v>
      </c>
      <c r="B6" s="3" t="s">
        <v>5</v>
      </c>
      <c r="C6" s="15">
        <v>355.59872253442001</v>
      </c>
      <c r="D6" s="15">
        <v>692.33857795460995</v>
      </c>
      <c r="E6" s="15">
        <v>1134.1361957873701</v>
      </c>
      <c r="F6" s="15">
        <v>1580.55050601425</v>
      </c>
      <c r="G6" s="15">
        <v>2067.0311512713997</v>
      </c>
      <c r="H6" s="15">
        <v>2540.3852728028301</v>
      </c>
      <c r="I6" s="15">
        <v>3019.82299899396</v>
      </c>
      <c r="J6" s="15">
        <v>3508.9779524060305</v>
      </c>
      <c r="K6" s="15">
        <v>3989.9155848828595</v>
      </c>
      <c r="L6" s="15">
        <v>4535.2857019727098</v>
      </c>
      <c r="M6" s="15">
        <v>5058.7670595692598</v>
      </c>
      <c r="N6" s="22">
        <v>5641.7694506325697</v>
      </c>
      <c r="O6" s="15">
        <v>530.21565329396992</v>
      </c>
      <c r="P6" s="15">
        <v>1015.7662130115801</v>
      </c>
      <c r="Q6" s="15">
        <v>1544.8553546465198</v>
      </c>
      <c r="R6" s="15">
        <v>2104.8108184325301</v>
      </c>
      <c r="S6" s="15">
        <v>2688.0814647305501</v>
      </c>
      <c r="T6" s="15">
        <v>3226.1095216445201</v>
      </c>
      <c r="U6" s="15">
        <v>3734.4669430072699</v>
      </c>
      <c r="V6" s="15">
        <v>4224.9733354999498</v>
      </c>
      <c r="W6" s="15">
        <v>4739.6514102393103</v>
      </c>
      <c r="X6" s="15">
        <v>5276.1800797306696</v>
      </c>
      <c r="Y6" s="15">
        <v>5842.4673587336492</v>
      </c>
      <c r="Z6" s="22">
        <v>6453.1842335819301</v>
      </c>
      <c r="AA6" s="15">
        <v>465.86355221543005</v>
      </c>
      <c r="AB6" s="15">
        <v>976.71298959467993</v>
      </c>
      <c r="AC6" s="15">
        <v>1503.6689127750501</v>
      </c>
      <c r="AD6" s="15">
        <v>2087.6169215987697</v>
      </c>
      <c r="AE6" s="15">
        <v>2611.32535927968</v>
      </c>
      <c r="AF6" s="15">
        <v>3099.10952594011</v>
      </c>
      <c r="AG6" s="15">
        <v>3635.7328838469698</v>
      </c>
      <c r="AH6" s="15">
        <v>4180.5666025946703</v>
      </c>
      <c r="AI6" s="15">
        <v>4774.1666092448904</v>
      </c>
      <c r="AJ6" s="15">
        <v>5359.6085629728095</v>
      </c>
      <c r="AK6" s="15">
        <v>5940.7341648904294</v>
      </c>
      <c r="AL6" s="22">
        <v>6534.0358043310898</v>
      </c>
      <c r="AM6" s="15">
        <v>615.04110111657008</v>
      </c>
      <c r="AN6" s="15">
        <v>1233.7840148429002</v>
      </c>
      <c r="AO6" s="15">
        <v>1826.6732543949897</v>
      </c>
      <c r="AP6" s="15">
        <v>2516.6647815673496</v>
      </c>
      <c r="AQ6" s="15">
        <v>3148.6977283316101</v>
      </c>
      <c r="AR6" s="15">
        <v>3703.4385821405795</v>
      </c>
      <c r="AS6" s="15">
        <v>4313.8677223893392</v>
      </c>
      <c r="AT6" s="15">
        <v>4887.3416575200608</v>
      </c>
      <c r="AU6" s="15">
        <v>5494.7339400361197</v>
      </c>
      <c r="AV6" s="15">
        <v>6113.1295776033903</v>
      </c>
      <c r="AW6" s="15">
        <v>6718.7630091634719</v>
      </c>
      <c r="AX6" s="22">
        <v>7433.8058000000001</v>
      </c>
      <c r="AY6" s="15">
        <v>520.77731532117991</v>
      </c>
      <c r="AZ6" s="15">
        <v>1046.3351168332301</v>
      </c>
      <c r="BA6" s="15">
        <v>1545.5565596107497</v>
      </c>
      <c r="BB6" s="15">
        <v>2018.4795918836896</v>
      </c>
      <c r="BC6" s="15">
        <v>2471.3784506731904</v>
      </c>
      <c r="BD6" s="15">
        <v>2976.0172369672696</v>
      </c>
      <c r="BE6" s="15">
        <v>3505.12468074239</v>
      </c>
      <c r="BF6" s="15">
        <v>4033.1767490478196</v>
      </c>
      <c r="BG6" s="15">
        <v>4511.5731763622907</v>
      </c>
      <c r="BH6" s="15">
        <v>4971.0696983266798</v>
      </c>
      <c r="BI6" s="15">
        <v>5411.0401165887606</v>
      </c>
      <c r="BJ6" s="22">
        <v>5862.65112016287</v>
      </c>
      <c r="BK6" s="15">
        <v>371.06208156232003</v>
      </c>
      <c r="BL6" s="15">
        <v>687.72697840306</v>
      </c>
      <c r="BM6" s="15">
        <v>992.18111794643994</v>
      </c>
      <c r="BN6" s="15">
        <v>1318.5022325178802</v>
      </c>
      <c r="BO6" s="15">
        <v>1682.8844062251194</v>
      </c>
      <c r="BP6" s="15">
        <v>2108.2373213894202</v>
      </c>
      <c r="BQ6" s="15">
        <v>2553.5510656642905</v>
      </c>
      <c r="BR6" s="15">
        <v>2993.6547278790504</v>
      </c>
      <c r="BS6" s="15">
        <v>3419.41031921801</v>
      </c>
      <c r="BT6" s="15">
        <v>3853.5959258341304</v>
      </c>
      <c r="BU6" s="15">
        <v>4350.0407994074812</v>
      </c>
      <c r="BV6" s="22">
        <v>4844.0285376100701</v>
      </c>
      <c r="BW6" s="15">
        <v>485.13101045686005</v>
      </c>
      <c r="BX6" s="15">
        <v>1014.9018311459398</v>
      </c>
      <c r="BY6" s="15">
        <v>1517.8652087873804</v>
      </c>
      <c r="BZ6" s="15">
        <v>1974.17337438134</v>
      </c>
      <c r="CA6" s="15">
        <v>2440.0031447579395</v>
      </c>
      <c r="CB6" s="28">
        <v>2888.5697498547001</v>
      </c>
      <c r="CC6" s="28">
        <v>3304.5658942601008</v>
      </c>
      <c r="CD6" s="28">
        <v>3753.9288363169403</v>
      </c>
      <c r="CE6" s="28">
        <v>4246.161974213649</v>
      </c>
      <c r="CF6" s="28">
        <v>4764.8756772259694</v>
      </c>
      <c r="CG6" s="28">
        <v>5334.7724404974188</v>
      </c>
      <c r="CH6" s="22">
        <v>5971.90170099034</v>
      </c>
      <c r="CI6" s="28">
        <v>661.34558692935013</v>
      </c>
      <c r="CJ6" s="28">
        <v>1289.5575914893197</v>
      </c>
      <c r="CK6" s="28">
        <v>1859.6527859468306</v>
      </c>
      <c r="CL6" s="28">
        <v>2490.3249296392701</v>
      </c>
      <c r="CM6" s="28">
        <v>3174.8699012295197</v>
      </c>
      <c r="CN6" s="28">
        <v>3935.0448950985001</v>
      </c>
      <c r="CO6" s="28">
        <v>4684.2644804283809</v>
      </c>
      <c r="CP6" s="28">
        <v>5501.8059357251113</v>
      </c>
      <c r="CQ6" s="28">
        <v>6302.0826441903109</v>
      </c>
      <c r="CR6" s="28">
        <v>7222.0581039511189</v>
      </c>
      <c r="CS6" s="28">
        <v>8181.6417653319104</v>
      </c>
      <c r="CT6" s="22">
        <v>9017.7744878142821</v>
      </c>
      <c r="CU6" s="28">
        <v>680.75926072413995</v>
      </c>
      <c r="CV6" s="28">
        <v>1367.3568280690401</v>
      </c>
      <c r="CW6" s="28">
        <v>1993.2657237592095</v>
      </c>
      <c r="CX6" s="28">
        <v>2722.5997394661699</v>
      </c>
      <c r="CY6" s="28">
        <v>3420.3426052099103</v>
      </c>
      <c r="CZ6" s="28">
        <v>4121.9014596663501</v>
      </c>
      <c r="DA6" s="28">
        <v>4782.9345823635704</v>
      </c>
      <c r="DB6" s="28">
        <v>5407.5104890556613</v>
      </c>
      <c r="DC6" s="28">
        <v>6008.0329052014522</v>
      </c>
      <c r="DD6" s="28">
        <v>6676.7239395487513</v>
      </c>
      <c r="DE6" s="28">
        <v>7265.4083934900809</v>
      </c>
      <c r="DF6" s="22">
        <v>7924.2508281182509</v>
      </c>
      <c r="DG6" s="28">
        <v>615.94278835503997</v>
      </c>
      <c r="DH6" s="28">
        <v>1224.2689212298199</v>
      </c>
      <c r="DI6" s="28">
        <v>1787.9315960053398</v>
      </c>
      <c r="DJ6" s="28">
        <v>2222.4923023032202</v>
      </c>
      <c r="DK6" s="28">
        <v>2436.7272847339204</v>
      </c>
      <c r="DL6" s="28">
        <v>2661.0467613135702</v>
      </c>
      <c r="DM6" s="28">
        <v>3002.0715489285799</v>
      </c>
      <c r="DN6" s="28">
        <v>3406.9509945788591</v>
      </c>
      <c r="DO6" s="28">
        <v>3854.0139210472794</v>
      </c>
      <c r="DP6" s="28">
        <v>4328.5240555985001</v>
      </c>
      <c r="DQ6" s="28">
        <v>4782.2677798980194</v>
      </c>
      <c r="DR6" s="22">
        <v>5235.2450154380995</v>
      </c>
      <c r="DS6" s="28">
        <v>490.45673533488997</v>
      </c>
      <c r="DT6" s="28">
        <v>1035.6982445214198</v>
      </c>
      <c r="DU6" s="28">
        <v>1618.2679992825097</v>
      </c>
      <c r="DV6" s="28">
        <v>2511.4119997872203</v>
      </c>
      <c r="DW6" s="28">
        <v>3129.0025933976208</v>
      </c>
      <c r="DX6" s="28">
        <v>3775.9863600121198</v>
      </c>
      <c r="DY6" s="28">
        <v>4770.1359505178707</v>
      </c>
      <c r="DZ6" s="28">
        <v>5465.9679827429318</v>
      </c>
      <c r="EA6" s="28">
        <v>6184.8795144987826</v>
      </c>
      <c r="EB6" s="28">
        <v>7292.8034567080595</v>
      </c>
      <c r="EC6" s="28">
        <v>8177.3773628197405</v>
      </c>
      <c r="ED6" s="22">
        <v>9056.5067190148402</v>
      </c>
      <c r="EE6" s="28">
        <v>794.51879352582</v>
      </c>
      <c r="EF6" s="28">
        <v>1766.2015719027499</v>
      </c>
      <c r="EG6" s="28">
        <v>2974.3037376082812</v>
      </c>
      <c r="EH6" s="28">
        <v>4786.6755280787293</v>
      </c>
      <c r="EI6" s="28">
        <v>5658.0563987280193</v>
      </c>
      <c r="EJ6" s="28">
        <v>6375.9389037442306</v>
      </c>
      <c r="EK6" s="28">
        <v>7150.3131556588187</v>
      </c>
      <c r="EL6" s="28">
        <v>7818.384965490849</v>
      </c>
      <c r="EM6" s="28">
        <v>8506.5874131661058</v>
      </c>
      <c r="EN6" s="28">
        <v>9788.2564003935604</v>
      </c>
      <c r="EO6" s="28">
        <v>10654.692398890682</v>
      </c>
      <c r="EP6" s="22">
        <v>11586.21601116093</v>
      </c>
      <c r="EQ6" s="28">
        <v>136.13294105637999</v>
      </c>
      <c r="ER6" s="28">
        <v>517.77628704434994</v>
      </c>
      <c r="ES6" s="28">
        <v>1634.8717521640399</v>
      </c>
      <c r="ET6" s="28">
        <v>2282.3309225417006</v>
      </c>
      <c r="EU6" s="28">
        <v>2853.0419823653006</v>
      </c>
      <c r="EV6" s="28">
        <v>3381.6132380861404</v>
      </c>
      <c r="EW6" s="28">
        <v>4192.9221471624114</v>
      </c>
      <c r="EX6" s="28">
        <v>4835.6231733510594</v>
      </c>
      <c r="EY6" s="28">
        <v>5575.4800216683288</v>
      </c>
      <c r="EZ6" s="28">
        <v>7210.102348800081</v>
      </c>
      <c r="FA6" s="28">
        <v>8226.1994553231089</v>
      </c>
      <c r="FB6" s="22">
        <v>8822.2514454648099</v>
      </c>
      <c r="FC6" s="28">
        <v>675.22668397953021</v>
      </c>
      <c r="FD6" s="28">
        <v>1620.8090569470401</v>
      </c>
      <c r="FE6" s="28">
        <v>2928.3511463364894</v>
      </c>
      <c r="FF6" s="28">
        <v>4157.36642124221</v>
      </c>
      <c r="FG6" s="28">
        <v>4951.0336226334202</v>
      </c>
      <c r="FH6" s="28">
        <v>5697.6323298358793</v>
      </c>
      <c r="FI6" s="28">
        <v>6776.8908817152096</v>
      </c>
      <c r="FJ6" s="28">
        <v>7555.4497985446505</v>
      </c>
      <c r="FK6" s="28">
        <v>8327.3274715840707</v>
      </c>
      <c r="FL6" s="28">
        <v>9539.1675471652707</v>
      </c>
      <c r="FM6" s="28">
        <v>10340.845643391331</v>
      </c>
      <c r="FN6" s="22">
        <v>11131.061118306221</v>
      </c>
    </row>
    <row r="7" spans="1:170" s="6" customFormat="1" x14ac:dyDescent="0.3">
      <c r="A7" s="5" t="s">
        <v>6</v>
      </c>
      <c r="B7" s="3" t="s">
        <v>7</v>
      </c>
      <c r="C7" s="15">
        <v>760.25625358622005</v>
      </c>
      <c r="D7" s="15">
        <v>1712.6282381713302</v>
      </c>
      <c r="E7" s="15">
        <v>3258.3541549937304</v>
      </c>
      <c r="F7" s="15">
        <v>4745.4930121410398</v>
      </c>
      <c r="G7" s="15">
        <v>5924.9794047499299</v>
      </c>
      <c r="H7" s="15">
        <v>7344.7157533244699</v>
      </c>
      <c r="I7" s="15">
        <v>8728.8261949567386</v>
      </c>
      <c r="J7" s="15">
        <v>9987.115328825168</v>
      </c>
      <c r="K7" s="15">
        <v>11180.86031147364</v>
      </c>
      <c r="L7" s="15">
        <v>12489.944200407492</v>
      </c>
      <c r="M7" s="15">
        <v>13611.006777734938</v>
      </c>
      <c r="N7" s="22">
        <v>15213.598909292532</v>
      </c>
      <c r="O7" s="15">
        <v>916.30937692678015</v>
      </c>
      <c r="P7" s="15">
        <v>1931.6247064204103</v>
      </c>
      <c r="Q7" s="15">
        <v>3558.6330903766302</v>
      </c>
      <c r="R7" s="15">
        <v>5010.2256549380691</v>
      </c>
      <c r="S7" s="15">
        <v>6501.7436671897085</v>
      </c>
      <c r="T7" s="15">
        <v>7875.3598998491789</v>
      </c>
      <c r="U7" s="15">
        <v>9432.1377328213293</v>
      </c>
      <c r="V7" s="15">
        <v>10798.987019771352</v>
      </c>
      <c r="W7" s="15">
        <v>11945.58687008279</v>
      </c>
      <c r="X7" s="15">
        <v>13535.838100342227</v>
      </c>
      <c r="Y7" s="15">
        <v>14704.94127490515</v>
      </c>
      <c r="Z7" s="22">
        <v>16981.92049326087</v>
      </c>
      <c r="AA7" s="15">
        <v>1125.8186113254799</v>
      </c>
      <c r="AB7" s="15">
        <v>2229.87912345327</v>
      </c>
      <c r="AC7" s="15">
        <v>3897.8899042897497</v>
      </c>
      <c r="AD7" s="15">
        <v>5620.1038522487797</v>
      </c>
      <c r="AE7" s="15">
        <v>6830.2205172608583</v>
      </c>
      <c r="AF7" s="15">
        <v>8271.5823623288907</v>
      </c>
      <c r="AG7" s="15">
        <v>9939.1452725202307</v>
      </c>
      <c r="AH7" s="15">
        <v>11291.573606836631</v>
      </c>
      <c r="AI7" s="15">
        <v>12643.330948827308</v>
      </c>
      <c r="AJ7" s="15">
        <v>14341.257786644293</v>
      </c>
      <c r="AK7" s="15">
        <v>15629.42311499027</v>
      </c>
      <c r="AL7" s="22">
        <v>17908.649968557911</v>
      </c>
      <c r="AM7" s="15">
        <f>AM5-AM6</f>
        <v>1111.2197902431999</v>
      </c>
      <c r="AN7" s="15">
        <f>AN5-AN6</f>
        <v>2346.0490655314698</v>
      </c>
      <c r="AO7" s="15">
        <f>AO5-AO6</f>
        <v>4133.7484689187404</v>
      </c>
      <c r="AP7" s="15">
        <f>AP5-AP6</f>
        <v>5981.6668480773806</v>
      </c>
      <c r="AQ7" s="15">
        <f>AQ5-AQ6</f>
        <v>7423.6323402677899</v>
      </c>
      <c r="AR7" s="15">
        <f>AR5-AR6</f>
        <v>8967.7311609331191</v>
      </c>
      <c r="AS7" s="15">
        <f>AS5-AS6</f>
        <v>10794.34836476226</v>
      </c>
      <c r="AT7" s="15">
        <f>AT5-AT6</f>
        <v>12256.019519557838</v>
      </c>
      <c r="AU7" s="15">
        <f>AU5-AU6</f>
        <v>13726.68939044738</v>
      </c>
      <c r="AV7" s="15">
        <f>AV5-AV6</f>
        <v>15450.397847262109</v>
      </c>
      <c r="AW7" s="15">
        <f>AW5-AW6</f>
        <v>16720.603430972529</v>
      </c>
      <c r="AX7" s="22">
        <f>AX5-AX6</f>
        <v>19332.273973249103</v>
      </c>
      <c r="AY7" s="15">
        <f>AY5-AY6</f>
        <v>1140.74835101504</v>
      </c>
      <c r="AZ7" s="15">
        <f>AZ5-AZ6</f>
        <v>2356.66668004129</v>
      </c>
      <c r="BA7" s="15">
        <f>BA5-BA6</f>
        <v>4498.9995857964504</v>
      </c>
      <c r="BB7" s="15">
        <f>BB5-BB6</f>
        <v>6686.42715859704</v>
      </c>
      <c r="BC7" s="15">
        <f>BC5-BC6</f>
        <v>8043.3633269721104</v>
      </c>
      <c r="BD7" s="15">
        <f>BD5-BD6</f>
        <v>9772.6192575305322</v>
      </c>
      <c r="BE7" s="15">
        <f>BE5-BE6</f>
        <v>11738.146540214109</v>
      </c>
      <c r="BF7" s="15">
        <f>BF5-BF6</f>
        <v>13283.62634721318</v>
      </c>
      <c r="BG7" s="15">
        <f>BG5-BG6</f>
        <v>14984.614233472108</v>
      </c>
      <c r="BH7" s="15">
        <f>BH5-BH6</f>
        <v>16939.989201914821</v>
      </c>
      <c r="BI7" s="15">
        <f>BI5-BI6</f>
        <v>18268.199383033938</v>
      </c>
      <c r="BJ7" s="22">
        <f>BJ5-BJ6</f>
        <v>21059.35887006863</v>
      </c>
      <c r="BK7" s="15">
        <f>BK5-BK6</f>
        <v>1282.0605742105599</v>
      </c>
      <c r="BL7" s="15">
        <f>BL5-BL6</f>
        <v>2576.9458685967102</v>
      </c>
      <c r="BM7" s="15">
        <f>BM5-BM6</f>
        <v>4883.95310965305</v>
      </c>
      <c r="BN7" s="15">
        <f>BN5-BN6</f>
        <v>7011.5292139250396</v>
      </c>
      <c r="BO7" s="15">
        <f>BO5-BO6</f>
        <v>8530.0987623645797</v>
      </c>
      <c r="BP7" s="15">
        <f>BP5-BP6</f>
        <v>10413.28327854738</v>
      </c>
      <c r="BQ7" s="15">
        <f>BQ5-BQ6</f>
        <v>12379.338956352209</v>
      </c>
      <c r="BR7" s="15">
        <f>BR5-BR6</f>
        <v>14204.15880966745</v>
      </c>
      <c r="BS7" s="15">
        <f>BS5-BS6</f>
        <v>15955.128175430387</v>
      </c>
      <c r="BT7" s="15">
        <f>BT5-BT6</f>
        <v>18017.420070803968</v>
      </c>
      <c r="BU7" s="15">
        <f>BU5-BU6</f>
        <v>19745.718952136122</v>
      </c>
      <c r="BV7" s="22">
        <f>BV5-BV6</f>
        <v>23337.511858390328</v>
      </c>
      <c r="BW7" s="15">
        <f>BW5-BW6</f>
        <v>1493.7181509545399</v>
      </c>
      <c r="BX7" s="15">
        <f>BX5-BX6</f>
        <v>2936.1748347733301</v>
      </c>
      <c r="BY7" s="15">
        <f>BY5-BY6</f>
        <v>5518.6884234973886</v>
      </c>
      <c r="BZ7" s="15">
        <f>BZ5-BZ6</f>
        <v>7531.8010118437796</v>
      </c>
      <c r="CA7" s="15">
        <f>CA5-CA6</f>
        <v>9568.6856092189591</v>
      </c>
      <c r="CB7" s="28">
        <f>CB5-CB6</f>
        <v>11618.9774208893</v>
      </c>
      <c r="CC7" s="28">
        <f>CC5-CC6</f>
        <v>13907.697547022999</v>
      </c>
      <c r="CD7" s="28">
        <f>CD5-CD6</f>
        <v>15887.15674341566</v>
      </c>
      <c r="CE7" s="28">
        <f>CE5-CE6</f>
        <v>17822.857857948049</v>
      </c>
      <c r="CF7" s="28">
        <f>CF5-CF6</f>
        <v>20141.018634638429</v>
      </c>
      <c r="CG7" s="28">
        <f>CG5-CG6</f>
        <v>21933.894432453282</v>
      </c>
      <c r="CH7" s="22">
        <f>CH5-CH6</f>
        <v>25074.771895444661</v>
      </c>
      <c r="CI7" s="28">
        <f>CI5-CI6</f>
        <v>1474.7375436797997</v>
      </c>
      <c r="CJ7" s="28">
        <f>CJ5-CJ6</f>
        <v>3165.3975886472108</v>
      </c>
      <c r="CK7" s="28">
        <f>CK5-CK6</f>
        <v>5943.7398641744294</v>
      </c>
      <c r="CL7" s="28">
        <f>CL5-CL6</f>
        <v>8341.5974633648293</v>
      </c>
      <c r="CM7" s="28">
        <f>CM5-CM6</f>
        <v>10590.17805201698</v>
      </c>
      <c r="CN7" s="28">
        <f>CN5-CN6</f>
        <v>12835.538972349197</v>
      </c>
      <c r="CO7" s="28">
        <f>CO5-CO6</f>
        <v>15726.690567138518</v>
      </c>
      <c r="CP7" s="28">
        <f>CP5-CP6</f>
        <v>17960.14611826769</v>
      </c>
      <c r="CQ7" s="28">
        <f>CQ5-CQ6</f>
        <v>20065.823047071488</v>
      </c>
      <c r="CR7" s="28">
        <f>CR5-CR6</f>
        <v>22814.63790174068</v>
      </c>
      <c r="CS7" s="28">
        <f>CS5-CS6</f>
        <v>24899.868243109388</v>
      </c>
      <c r="CT7" s="22">
        <f>CT5-CT6</f>
        <v>28302.575507197114</v>
      </c>
      <c r="CU7" s="28">
        <f>CU5-CU6</f>
        <v>1780.02938226488</v>
      </c>
      <c r="CV7" s="28">
        <f>CV5-CV6</f>
        <v>3677.1986699696695</v>
      </c>
      <c r="CW7" s="28">
        <f>CW5-CW6</f>
        <v>6700.095777234711</v>
      </c>
      <c r="CX7" s="28">
        <f>CX5-CX6</f>
        <v>9872.0290037754294</v>
      </c>
      <c r="CY7" s="28">
        <f>CY5-CY6</f>
        <v>12200.041666432491</v>
      </c>
      <c r="CZ7" s="28">
        <f>CZ5-CZ6</f>
        <v>14461.616389773048</v>
      </c>
      <c r="DA7" s="28">
        <f>DA5-DA6</f>
        <v>17725.595658845326</v>
      </c>
      <c r="DB7" s="28">
        <f>DB5-DB6</f>
        <v>20250.306334803339</v>
      </c>
      <c r="DC7" s="28">
        <f>DC5-DC6</f>
        <v>22622.554990947847</v>
      </c>
      <c r="DD7" s="28">
        <f>DD5-DD6</f>
        <v>25483.235866375548</v>
      </c>
      <c r="DE7" s="28">
        <f>DE5-DE6</f>
        <v>27670.925658067219</v>
      </c>
      <c r="DF7" s="22">
        <f>DF5-DF6</f>
        <v>31573.335782569644</v>
      </c>
      <c r="DG7" s="28">
        <f>DG5-DG6</f>
        <v>1974.2227213723797</v>
      </c>
      <c r="DH7" s="28">
        <f>DH5-DH6</f>
        <v>3909.7691407801494</v>
      </c>
      <c r="DI7" s="28">
        <f>DI5-DI6</f>
        <v>7435.4080969405195</v>
      </c>
      <c r="DJ7" s="28">
        <f>DJ5-DJ6</f>
        <v>10964.665372511679</v>
      </c>
      <c r="DK7" s="28">
        <f>DK5-DK6</f>
        <v>12937.247163006778</v>
      </c>
      <c r="DL7" s="28">
        <f>DL5-DL6</f>
        <v>15215.021028874431</v>
      </c>
      <c r="DM7" s="28">
        <f>DM5-DM6</f>
        <v>18011.504714467817</v>
      </c>
      <c r="DN7" s="28">
        <f>DN5-DN6</f>
        <v>20263.82379306254</v>
      </c>
      <c r="DO7" s="28">
        <f>DO5-DO6</f>
        <v>22700.195255219616</v>
      </c>
      <c r="DP7" s="28">
        <f>DP5-DP6</f>
        <v>25982.766224907198</v>
      </c>
      <c r="DQ7" s="28">
        <f>DQ5-DQ6</f>
        <v>28397.647176760478</v>
      </c>
      <c r="DR7" s="22">
        <f>DR5-DR6</f>
        <v>32970.4674003088</v>
      </c>
      <c r="DS7" s="28">
        <f>DS5-DS6</f>
        <v>2016.0889643856501</v>
      </c>
      <c r="DT7" s="28">
        <f>DT5-DT6</f>
        <v>4041.9650337007497</v>
      </c>
      <c r="DU7" s="28">
        <f>DU5-DU6</f>
        <v>8430.6880027843908</v>
      </c>
      <c r="DV7" s="28">
        <f>DV5-DV6</f>
        <v>11955.651911557479</v>
      </c>
      <c r="DW7" s="28">
        <f>DW5-DW6</f>
        <v>14821.15082577608</v>
      </c>
      <c r="DX7" s="28">
        <f>DX5-DX6</f>
        <v>17812.25131332118</v>
      </c>
      <c r="DY7" s="28">
        <f>DY5-DY6</f>
        <v>21444.97277459583</v>
      </c>
      <c r="DZ7" s="28">
        <f>DZ5-DZ6</f>
        <v>24559.943885749468</v>
      </c>
      <c r="EA7" s="28">
        <f>EA5-EA6</f>
        <v>27729.295778061722</v>
      </c>
      <c r="EB7" s="28">
        <f>EB5-EB6</f>
        <v>31415.706914283233</v>
      </c>
      <c r="EC7" s="28">
        <f>EC5-EC6</f>
        <v>34463.934776364862</v>
      </c>
      <c r="ED7" s="22">
        <f>ED5-ED6</f>
        <v>39061.897564332263</v>
      </c>
      <c r="EE7" s="28">
        <f>EE5-EE6</f>
        <v>2634.0311439591201</v>
      </c>
      <c r="EF7" s="28">
        <f>EF5-EF6</f>
        <v>5388.5817228647411</v>
      </c>
      <c r="EG7" s="28">
        <f>EG5-EG6</f>
        <v>10090.574849518418</v>
      </c>
      <c r="EH7" s="28">
        <f>EH5-EH6</f>
        <v>13802.347827576672</v>
      </c>
      <c r="EI7" s="28">
        <f>EI5-EI6</f>
        <v>16938.327701659182</v>
      </c>
      <c r="EJ7" s="28">
        <f>EJ5-EJ6</f>
        <v>19942.266436667771</v>
      </c>
      <c r="EK7" s="28">
        <f>EK5-EK6</f>
        <v>23185.279436360881</v>
      </c>
      <c r="EL7" s="28">
        <f>EL5-EL6</f>
        <v>26210.449559474451</v>
      </c>
      <c r="EM7" s="28">
        <f>EM5-EM6</f>
        <v>29352.888125576595</v>
      </c>
      <c r="EN7" s="28">
        <f>EN5-EN6</f>
        <v>32689.265123599638</v>
      </c>
      <c r="EO7" s="28">
        <f>EO5-EO6</f>
        <v>36465.558850397123</v>
      </c>
      <c r="EP7" s="22">
        <f>EP5-EP6</f>
        <v>41487.97277641586</v>
      </c>
      <c r="EQ7" s="28">
        <f>EQ5-EQ6</f>
        <v>2400.8749881377403</v>
      </c>
      <c r="ER7" s="28">
        <f>ER5-ER6</f>
        <v>2150.6891668591902</v>
      </c>
      <c r="ES7" s="28">
        <f>ES5-ES6</f>
        <v>10056.047077434861</v>
      </c>
      <c r="ET7" s="28">
        <f>ET5-ET6</f>
        <v>14358.722458935801</v>
      </c>
      <c r="EU7" s="28">
        <f>EU5-EU6</f>
        <v>17932.411509858</v>
      </c>
      <c r="EV7" s="28">
        <f>EV5-EV6</f>
        <v>22274.11757947216</v>
      </c>
      <c r="EW7" s="28">
        <f>EW5-EW6</f>
        <v>26856.784648438988</v>
      </c>
      <c r="EX7" s="28">
        <f>EX5-EX6</f>
        <v>30904.991630352648</v>
      </c>
      <c r="EY7" s="28">
        <f>EY5-EY6</f>
        <v>35276.015595395671</v>
      </c>
      <c r="EZ7" s="28">
        <f>EZ5-EZ6</f>
        <v>40045.258410977716</v>
      </c>
      <c r="FA7" s="28">
        <f>FA5-FA6</f>
        <v>44247.462933021292</v>
      </c>
      <c r="FB7" s="22">
        <f>FB5-FB6</f>
        <v>50251.184009143486</v>
      </c>
      <c r="FC7" s="28">
        <f>FC5-FC6</f>
        <v>3604.1896824018795</v>
      </c>
      <c r="FD7" s="28">
        <f>FD5-FD6</f>
        <v>8027.2920588817087</v>
      </c>
      <c r="FE7" s="28">
        <f>FE5-FE6</f>
        <v>13319.472703487911</v>
      </c>
      <c r="FF7" s="28">
        <f>FF5-FF6</f>
        <v>18032.126258967306</v>
      </c>
      <c r="FG7" s="28">
        <f>FG5-FG6</f>
        <v>22870.855866180384</v>
      </c>
      <c r="FH7" s="28">
        <f>FH5-FH6</f>
        <v>27677.278536424401</v>
      </c>
      <c r="FI7" s="28">
        <f>FI5-FI6</f>
        <v>32736.327874401286</v>
      </c>
      <c r="FJ7" s="28">
        <f>FJ5-FJ6</f>
        <v>37791.48587312155</v>
      </c>
      <c r="FK7" s="28">
        <f>FK5-FK6</f>
        <v>42616.301263840418</v>
      </c>
      <c r="FL7" s="28">
        <f>FL5-FL6</f>
        <v>47788.303927515131</v>
      </c>
      <c r="FM7" s="28">
        <f>FM5-FM6</f>
        <v>52776.003982826624</v>
      </c>
      <c r="FN7" s="22">
        <f>FN5-FN6</f>
        <v>59810.281039177578</v>
      </c>
    </row>
    <row r="8" spans="1:170" x14ac:dyDescent="0.3">
      <c r="A8" s="7" t="s">
        <v>8</v>
      </c>
      <c r="B8" s="8" t="s">
        <v>9</v>
      </c>
      <c r="C8" s="18">
        <v>249.95842082195</v>
      </c>
      <c r="D8" s="18">
        <v>448.32811669346</v>
      </c>
      <c r="E8" s="18">
        <v>724.30792864983005</v>
      </c>
      <c r="F8" s="18">
        <v>1018.46672393319</v>
      </c>
      <c r="G8" s="18">
        <v>1247.28056882172</v>
      </c>
      <c r="H8" s="18">
        <v>1550.47660344468</v>
      </c>
      <c r="I8" s="18">
        <v>1824.98543505067</v>
      </c>
      <c r="J8" s="18">
        <v>2073.2402842377601</v>
      </c>
      <c r="K8" s="18">
        <v>2397.5682686518699</v>
      </c>
      <c r="L8" s="18">
        <v>2680.9789485977799</v>
      </c>
      <c r="M8" s="18">
        <v>2891.5802956555599</v>
      </c>
      <c r="N8" s="23">
        <v>3250.41196412516</v>
      </c>
      <c r="O8" s="18">
        <v>263.19297441139003</v>
      </c>
      <c r="P8" s="18">
        <v>453.26058070587999</v>
      </c>
      <c r="Q8" s="18">
        <v>811.14539308789995</v>
      </c>
      <c r="R8" s="18">
        <v>1134.49585002302</v>
      </c>
      <c r="S8" s="18">
        <v>1375.1590615609803</v>
      </c>
      <c r="T8" s="18">
        <v>1735.1207501881299</v>
      </c>
      <c r="U8" s="18">
        <v>2045.6993921548001</v>
      </c>
      <c r="V8" s="18">
        <v>2293.2306359086697</v>
      </c>
      <c r="W8" s="18">
        <v>2644.2419956302401</v>
      </c>
      <c r="X8" s="18">
        <v>2963.3673401587198</v>
      </c>
      <c r="Y8" s="18">
        <v>3160.51092719388</v>
      </c>
      <c r="Z8" s="23">
        <v>3545.79590266676</v>
      </c>
      <c r="AA8" s="18">
        <v>271.27396216471999</v>
      </c>
      <c r="AB8" s="18">
        <v>473.33266721656003</v>
      </c>
      <c r="AC8" s="18">
        <v>852.54941710290996</v>
      </c>
      <c r="AD8" s="18">
        <v>1139.34865666882</v>
      </c>
      <c r="AE8" s="18">
        <v>1366.1907157288902</v>
      </c>
      <c r="AF8" s="18">
        <v>1747.6681712613999</v>
      </c>
      <c r="AG8" s="18">
        <v>2036.5564409794499</v>
      </c>
      <c r="AH8" s="18">
        <v>2236.8609644114899</v>
      </c>
      <c r="AI8" s="18">
        <v>2616.4029897667701</v>
      </c>
      <c r="AJ8" s="18">
        <v>2919.8865976133402</v>
      </c>
      <c r="AK8" s="18">
        <v>3160.3387369481698</v>
      </c>
      <c r="AL8" s="23">
        <v>3539.0130342254297</v>
      </c>
      <c r="AM8" s="18">
        <v>296.98891417815997</v>
      </c>
      <c r="AN8" s="18">
        <v>552.60311807911</v>
      </c>
      <c r="AO8" s="18">
        <v>942.59910583442002</v>
      </c>
      <c r="AP8" s="18">
        <v>1301.0961909357698</v>
      </c>
      <c r="AQ8" s="18">
        <v>1570.7136923273301</v>
      </c>
      <c r="AR8" s="18">
        <v>1965.07420346813</v>
      </c>
      <c r="AS8" s="18">
        <v>2255.9258792640599</v>
      </c>
      <c r="AT8" s="18">
        <v>2480.4744004601098</v>
      </c>
      <c r="AU8" s="18">
        <v>2900.0474270554496</v>
      </c>
      <c r="AV8" s="18">
        <v>3216.9122789688099</v>
      </c>
      <c r="AW8" s="18">
        <v>3463.5995715293902</v>
      </c>
      <c r="AX8" s="23">
        <v>3940.2339041944197</v>
      </c>
      <c r="AY8" s="18">
        <v>322.35393475603001</v>
      </c>
      <c r="AZ8" s="18">
        <v>600.59145770618011</v>
      </c>
      <c r="BA8" s="18">
        <v>1081.9709105483</v>
      </c>
      <c r="BB8" s="18">
        <v>1465.0367557514701</v>
      </c>
      <c r="BC8" s="18">
        <v>1665.3688506828203</v>
      </c>
      <c r="BD8" s="18">
        <v>2088.4686876178002</v>
      </c>
      <c r="BE8" s="18">
        <v>2473.8920734338199</v>
      </c>
      <c r="BF8" s="18">
        <v>2714.52842145056</v>
      </c>
      <c r="BG8" s="18">
        <v>3168.3398014801301</v>
      </c>
      <c r="BH8" s="18">
        <v>3571.7930362938396</v>
      </c>
      <c r="BI8" s="18">
        <v>3739.7513071700696</v>
      </c>
      <c r="BJ8" s="23">
        <v>4233.9881394383801</v>
      </c>
      <c r="BK8" s="18">
        <v>415.24290444866</v>
      </c>
      <c r="BL8" s="18">
        <v>657.30351954839</v>
      </c>
      <c r="BM8" s="18">
        <v>1173.6895890227702</v>
      </c>
      <c r="BN8" s="18">
        <v>1577.6931743760401</v>
      </c>
      <c r="BO8" s="18">
        <v>1766.11431329472</v>
      </c>
      <c r="BP8" s="18">
        <v>2234.19044392468</v>
      </c>
      <c r="BQ8" s="18">
        <v>2618.2457936149704</v>
      </c>
      <c r="BR8" s="18">
        <v>2916.8030037164399</v>
      </c>
      <c r="BS8" s="18">
        <v>3385.0006936351801</v>
      </c>
      <c r="BT8" s="18">
        <v>3869.44678873572</v>
      </c>
      <c r="BU8" s="18">
        <v>4085.7563274829304</v>
      </c>
      <c r="BV8" s="23">
        <v>4571.3152964455103</v>
      </c>
      <c r="BW8" s="18">
        <v>443.64848674610005</v>
      </c>
      <c r="BX8" s="18">
        <v>718.03262384904997</v>
      </c>
      <c r="BY8" s="18">
        <v>1276.16048835539</v>
      </c>
      <c r="BZ8" s="18">
        <v>1716.5810570397398</v>
      </c>
      <c r="CA8" s="18">
        <v>1955.7500812203302</v>
      </c>
      <c r="CB8" s="29">
        <v>2481.56567513245</v>
      </c>
      <c r="CC8" s="29">
        <v>2916.6950684249605</v>
      </c>
      <c r="CD8" s="29">
        <v>3240.4089908061301</v>
      </c>
      <c r="CE8" s="29">
        <v>3789.21944876612</v>
      </c>
      <c r="CF8" s="29">
        <v>4264.1268076238302</v>
      </c>
      <c r="CG8" s="29">
        <v>4559.4564224637097</v>
      </c>
      <c r="CH8" s="23">
        <v>5137.5823506132401</v>
      </c>
      <c r="CI8" s="29">
        <v>457.34575012393998</v>
      </c>
      <c r="CJ8" s="29">
        <v>822.07967804491</v>
      </c>
      <c r="CK8" s="29">
        <v>1460.7298061291201</v>
      </c>
      <c r="CL8" s="29">
        <v>1929.8853690257502</v>
      </c>
      <c r="CM8" s="29">
        <v>2297.6957656292298</v>
      </c>
      <c r="CN8" s="29">
        <v>2858.3574413820497</v>
      </c>
      <c r="CO8" s="29">
        <v>3394.5624929975302</v>
      </c>
      <c r="CP8" s="29">
        <v>3783.8438417007901</v>
      </c>
      <c r="CQ8" s="29">
        <v>4401.2742843347096</v>
      </c>
      <c r="CR8" s="29">
        <v>4950.0338171528902</v>
      </c>
      <c r="CS8" s="29">
        <v>5332.0752036521199</v>
      </c>
      <c r="CT8" s="23">
        <v>6017.0493755652496</v>
      </c>
      <c r="CU8" s="29">
        <v>556.52058219905007</v>
      </c>
      <c r="CV8" s="29">
        <v>936.81361144245011</v>
      </c>
      <c r="CW8" s="29">
        <v>1673.2100249884102</v>
      </c>
      <c r="CX8" s="29">
        <v>2214.7196834364499</v>
      </c>
      <c r="CY8" s="29">
        <v>2657.9877003432402</v>
      </c>
      <c r="CZ8" s="29">
        <v>3358.9620857964701</v>
      </c>
      <c r="DA8" s="29">
        <v>3993.4147881852696</v>
      </c>
      <c r="DB8" s="29">
        <v>4425.35748440119</v>
      </c>
      <c r="DC8" s="29">
        <v>5192.2410625235598</v>
      </c>
      <c r="DD8" s="29">
        <v>5773.6617587292003</v>
      </c>
      <c r="DE8" s="29">
        <v>6170.4826853918003</v>
      </c>
      <c r="DF8" s="23">
        <v>7095.4295930425797</v>
      </c>
      <c r="DG8" s="29">
        <v>539.88382180245003</v>
      </c>
      <c r="DH8" s="29">
        <v>916.62870601010002</v>
      </c>
      <c r="DI8" s="29">
        <v>1730.6087602510802</v>
      </c>
      <c r="DJ8" s="29">
        <v>2191.3192497642799</v>
      </c>
      <c r="DK8" s="29">
        <v>2633.4910510366699</v>
      </c>
      <c r="DL8" s="29">
        <v>3333.6777691282696</v>
      </c>
      <c r="DM8" s="29">
        <v>3910.12180467484</v>
      </c>
      <c r="DN8" s="29">
        <v>4325.1704723963103</v>
      </c>
      <c r="DO8" s="29">
        <v>5009.1065685104695</v>
      </c>
      <c r="DP8" s="29">
        <v>5742.5850030915699</v>
      </c>
      <c r="DQ8" s="29">
        <v>6266.3170635625502</v>
      </c>
      <c r="DR8" s="23">
        <v>7202.3121592039097</v>
      </c>
      <c r="DS8" s="29">
        <v>704.98350282505999</v>
      </c>
      <c r="DT8" s="29">
        <v>1196.7505907725099</v>
      </c>
      <c r="DU8" s="29">
        <v>2204.9131338703901</v>
      </c>
      <c r="DV8" s="29">
        <v>2950.1598367700199</v>
      </c>
      <c r="DW8" s="29">
        <v>3510.5981045217595</v>
      </c>
      <c r="DX8" s="29">
        <v>4381.5495399537504</v>
      </c>
      <c r="DY8" s="29">
        <v>5173.04460292556</v>
      </c>
      <c r="DZ8" s="29">
        <v>5716.6829420546701</v>
      </c>
      <c r="EA8" s="29">
        <v>6717.1957183484701</v>
      </c>
      <c r="EB8" s="29">
        <v>7502.1107889974592</v>
      </c>
      <c r="EC8" s="29">
        <v>8104.3368459510593</v>
      </c>
      <c r="ED8" s="23">
        <v>9212.5544615404597</v>
      </c>
      <c r="EE8" s="29">
        <v>972.04492856368006</v>
      </c>
      <c r="EF8" s="29">
        <v>1538.7778401486701</v>
      </c>
      <c r="EG8" s="29">
        <v>2693.4010645580001</v>
      </c>
      <c r="EH8" s="29">
        <v>3097.8450512784302</v>
      </c>
      <c r="EI8" s="29">
        <v>3757.5816534045803</v>
      </c>
      <c r="EJ8" s="29">
        <v>4729.8357289104797</v>
      </c>
      <c r="EK8" s="29">
        <v>5210.5926366702697</v>
      </c>
      <c r="EL8" s="29">
        <v>5861.0630447988406</v>
      </c>
      <c r="EM8" s="29">
        <v>6902.7560751765704</v>
      </c>
      <c r="EN8" s="29">
        <v>7633.5991962218595</v>
      </c>
      <c r="EO8" s="29">
        <v>8332.7283643602786</v>
      </c>
      <c r="EP8" s="23">
        <v>9552.9972044541501</v>
      </c>
      <c r="EQ8" s="29">
        <v>248.91044807543</v>
      </c>
      <c r="ER8" s="29">
        <v>561.33950490676011</v>
      </c>
      <c r="ES8" s="29">
        <v>2693.1110104374402</v>
      </c>
      <c r="ET8" s="29">
        <v>3438.8340821444403</v>
      </c>
      <c r="EU8" s="29">
        <v>4367.8949435804807</v>
      </c>
      <c r="EV8" s="29">
        <v>5534.2061815984298</v>
      </c>
      <c r="EW8" s="29">
        <v>6278.68118023856</v>
      </c>
      <c r="EX8" s="29">
        <v>7279.9706762310998</v>
      </c>
      <c r="EY8" s="29">
        <v>8525.1892747327202</v>
      </c>
      <c r="EZ8" s="29">
        <v>9335.5518347085399</v>
      </c>
      <c r="FA8" s="29">
        <v>10234.177260242181</v>
      </c>
      <c r="FB8" s="23">
        <v>11614.698489222481</v>
      </c>
      <c r="FC8" s="29">
        <v>914.97026748858002</v>
      </c>
      <c r="FD8" s="29">
        <v>1868.0585127761601</v>
      </c>
      <c r="FE8" s="29">
        <v>3356.3719711275298</v>
      </c>
      <c r="FF8" s="29">
        <v>4362.0314069372598</v>
      </c>
      <c r="FG8" s="29">
        <v>5203.4873492938505</v>
      </c>
      <c r="FH8" s="29">
        <v>6521.3455436452978</v>
      </c>
      <c r="FI8" s="29">
        <v>7334.736010588269</v>
      </c>
      <c r="FJ8" s="29">
        <v>8462.4927454037097</v>
      </c>
      <c r="FK8" s="29">
        <v>9902.7540778995899</v>
      </c>
      <c r="FL8" s="29">
        <v>10830.322670265261</v>
      </c>
      <c r="FM8" s="29">
        <v>11966.66810690039</v>
      </c>
      <c r="FN8" s="23">
        <v>13523.105271793011</v>
      </c>
    </row>
    <row r="9" spans="1:170" x14ac:dyDescent="0.3">
      <c r="A9" s="7" t="s">
        <v>10</v>
      </c>
      <c r="B9" s="8" t="s">
        <v>11</v>
      </c>
      <c r="C9" s="18">
        <v>49.292845542270001</v>
      </c>
      <c r="D9" s="18">
        <v>71.185091959430011</v>
      </c>
      <c r="E9" s="18">
        <v>132.07071162175001</v>
      </c>
      <c r="F9" s="18">
        <v>185.83815458365999</v>
      </c>
      <c r="G9" s="18">
        <v>240.02983259255001</v>
      </c>
      <c r="H9" s="18">
        <v>297.81843669551</v>
      </c>
      <c r="I9" s="18">
        <v>360.55230745258001</v>
      </c>
      <c r="J9" s="18">
        <v>419.29425089811997</v>
      </c>
      <c r="K9" s="18">
        <v>480.46687435055003</v>
      </c>
      <c r="L9" s="18">
        <v>538.04506592398002</v>
      </c>
      <c r="M9" s="18">
        <v>592.62326671641006</v>
      </c>
      <c r="N9" s="23">
        <v>650.46132008245991</v>
      </c>
      <c r="O9" s="18">
        <v>72.487465295939998</v>
      </c>
      <c r="P9" s="18">
        <v>117.54224696483</v>
      </c>
      <c r="Q9" s="18">
        <v>178.02253063104001</v>
      </c>
      <c r="R9" s="18">
        <v>244.05235038495999</v>
      </c>
      <c r="S9" s="18">
        <v>310.46182868887001</v>
      </c>
      <c r="T9" s="18">
        <v>386.05582231024999</v>
      </c>
      <c r="U9" s="18">
        <v>480.68239785400999</v>
      </c>
      <c r="V9" s="18">
        <v>544.77809918879007</v>
      </c>
      <c r="W9" s="18">
        <v>615.11873042164007</v>
      </c>
      <c r="X9" s="18">
        <v>687.66956038617002</v>
      </c>
      <c r="Y9" s="18">
        <v>758.62534485141009</v>
      </c>
      <c r="Z9" s="23">
        <v>837.02989108731992</v>
      </c>
      <c r="AA9" s="18">
        <v>101.24293510068001</v>
      </c>
      <c r="AB9" s="18">
        <v>156.64785437271999</v>
      </c>
      <c r="AC9" s="18">
        <v>221.77330732902999</v>
      </c>
      <c r="AD9" s="18">
        <v>306.06420774215002</v>
      </c>
      <c r="AE9" s="18">
        <v>384.94120235982001</v>
      </c>
      <c r="AF9" s="18">
        <v>471.39858233371996</v>
      </c>
      <c r="AG9" s="18">
        <v>563.30975102616003</v>
      </c>
      <c r="AH9" s="18">
        <v>649.44799261901005</v>
      </c>
      <c r="AI9" s="18">
        <v>743.69917214906002</v>
      </c>
      <c r="AJ9" s="18">
        <v>830.76300232278004</v>
      </c>
      <c r="AK9" s="18">
        <v>918.47930560315001</v>
      </c>
      <c r="AL9" s="23">
        <v>1015.83830803712</v>
      </c>
      <c r="AM9" s="18">
        <v>130.33562478524001</v>
      </c>
      <c r="AN9" s="18">
        <v>183.14393784732002</v>
      </c>
      <c r="AO9" s="18">
        <v>253.88596914631</v>
      </c>
      <c r="AP9" s="18">
        <v>334.31015296675997</v>
      </c>
      <c r="AQ9" s="18">
        <v>419.30571464049996</v>
      </c>
      <c r="AR9" s="18">
        <v>490.46738573835</v>
      </c>
      <c r="AS9" s="18">
        <v>595.23455166762005</v>
      </c>
      <c r="AT9" s="18">
        <v>691.75950385507997</v>
      </c>
      <c r="AU9" s="18">
        <v>784.50260296883994</v>
      </c>
      <c r="AV9" s="18">
        <v>876.34567117705012</v>
      </c>
      <c r="AW9" s="18">
        <v>965.56152482352013</v>
      </c>
      <c r="AX9" s="23">
        <v>1072.2012083416801</v>
      </c>
      <c r="AY9" s="18">
        <v>126.8094136955</v>
      </c>
      <c r="AZ9" s="18">
        <v>178.17002591475</v>
      </c>
      <c r="BA9" s="18">
        <v>273.71894416830003</v>
      </c>
      <c r="BB9" s="18">
        <v>346.22854106583003</v>
      </c>
      <c r="BC9" s="18">
        <v>429.26240074143999</v>
      </c>
      <c r="BD9" s="18">
        <v>500.06687066264999</v>
      </c>
      <c r="BE9" s="18">
        <v>598.61530456736</v>
      </c>
      <c r="BF9" s="18">
        <v>691.67466935371999</v>
      </c>
      <c r="BG9" s="18">
        <v>783.91427555904988</v>
      </c>
      <c r="BH9" s="18">
        <v>882.82850167242987</v>
      </c>
      <c r="BI9" s="18">
        <v>963.78621162872992</v>
      </c>
      <c r="BJ9" s="23">
        <v>1068.37194572466</v>
      </c>
      <c r="BK9" s="18">
        <v>172.81554858130002</v>
      </c>
      <c r="BL9" s="18">
        <v>210.88042867390999</v>
      </c>
      <c r="BM9" s="18">
        <v>315.44048670295001</v>
      </c>
      <c r="BN9" s="18">
        <v>413.65838088167999</v>
      </c>
      <c r="BO9" s="18">
        <v>517.08763934298997</v>
      </c>
      <c r="BP9" s="18">
        <v>626.81690692191</v>
      </c>
      <c r="BQ9" s="18">
        <v>740.87313318222994</v>
      </c>
      <c r="BR9" s="18">
        <v>864.92978037863998</v>
      </c>
      <c r="BS9" s="18">
        <v>991.14645656261996</v>
      </c>
      <c r="BT9" s="18">
        <v>1109.44796075319</v>
      </c>
      <c r="BU9" s="18">
        <v>1226.8716393534901</v>
      </c>
      <c r="BV9" s="23">
        <v>1355.96467607199</v>
      </c>
      <c r="BW9" s="18">
        <v>256.62611348707998</v>
      </c>
      <c r="BX9" s="18">
        <v>307.77970410186998</v>
      </c>
      <c r="BY9" s="18">
        <v>422.92298384663002</v>
      </c>
      <c r="BZ9" s="18">
        <v>527.17181482238004</v>
      </c>
      <c r="CA9" s="18">
        <v>642.65229002760998</v>
      </c>
      <c r="CB9" s="29">
        <v>751.96240328642</v>
      </c>
      <c r="CC9" s="29">
        <v>883.23030752847001</v>
      </c>
      <c r="CD9" s="29">
        <v>1016.00625887433</v>
      </c>
      <c r="CE9" s="29">
        <v>1180.2629350755101</v>
      </c>
      <c r="CF9" s="29">
        <v>1320.8324918507101</v>
      </c>
      <c r="CG9" s="29">
        <v>1457.8250516904602</v>
      </c>
      <c r="CH9" s="23">
        <v>1599.5139551992202</v>
      </c>
      <c r="CI9" s="29">
        <v>112.01943127989001</v>
      </c>
      <c r="CJ9" s="29">
        <v>185.7541104965</v>
      </c>
      <c r="CK9" s="29">
        <v>309.18972853516999</v>
      </c>
      <c r="CL9" s="29">
        <v>435.73416019272997</v>
      </c>
      <c r="CM9" s="29">
        <v>589.38194233270997</v>
      </c>
      <c r="CN9" s="29">
        <v>747.57166795044998</v>
      </c>
      <c r="CO9" s="29">
        <v>948.31832082839003</v>
      </c>
      <c r="CP9" s="29">
        <v>1053.31949776694</v>
      </c>
      <c r="CQ9" s="29">
        <v>1215.9485131368701</v>
      </c>
      <c r="CR9" s="29">
        <v>1336.4920898417399</v>
      </c>
      <c r="CS9" s="29">
        <v>1458.1942739482599</v>
      </c>
      <c r="CT9" s="23">
        <v>1589.5104290289401</v>
      </c>
      <c r="CU9" s="29">
        <v>130.76871175619999</v>
      </c>
      <c r="CV9" s="29">
        <v>234.24324725143001</v>
      </c>
      <c r="CW9" s="29">
        <v>352.18848464975997</v>
      </c>
      <c r="CX9" s="29">
        <v>485.86210074728996</v>
      </c>
      <c r="CY9" s="29">
        <v>630.46073169994997</v>
      </c>
      <c r="CZ9" s="29">
        <v>775.37450787629018</v>
      </c>
      <c r="DA9" s="29">
        <v>956.51250366198997</v>
      </c>
      <c r="DB9" s="29">
        <v>1113.6684937459599</v>
      </c>
      <c r="DC9" s="29">
        <v>1320.0658612924199</v>
      </c>
      <c r="DD9" s="29">
        <v>1468.3990938668398</v>
      </c>
      <c r="DE9" s="29">
        <v>1622.6235729530001</v>
      </c>
      <c r="DF9" s="23">
        <v>1792.3239549208899</v>
      </c>
      <c r="DG9" s="29">
        <v>167.78376089593002</v>
      </c>
      <c r="DH9" s="29">
        <v>272.18916217794998</v>
      </c>
      <c r="DI9" s="29">
        <v>399.11149192959999</v>
      </c>
      <c r="DJ9" s="29">
        <v>546.01618989279007</v>
      </c>
      <c r="DK9" s="29">
        <v>682.23100020872005</v>
      </c>
      <c r="DL9" s="29">
        <v>821.67595489676</v>
      </c>
      <c r="DM9" s="29">
        <v>991.14938175174996</v>
      </c>
      <c r="DN9" s="29">
        <v>1156.1949603163398</v>
      </c>
      <c r="DO9" s="29">
        <v>1331.9446385884401</v>
      </c>
      <c r="DP9" s="29">
        <v>1490.8335042414999</v>
      </c>
      <c r="DQ9" s="29">
        <v>1646.6867159572498</v>
      </c>
      <c r="DR9" s="23">
        <v>1800.2662989233302</v>
      </c>
      <c r="DS9" s="29">
        <v>157.74731545341001</v>
      </c>
      <c r="DT9" s="29">
        <v>249.94435637761001</v>
      </c>
      <c r="DU9" s="29">
        <v>451.47524547786998</v>
      </c>
      <c r="DV9" s="29">
        <v>633.13558151940003</v>
      </c>
      <c r="DW9" s="29">
        <v>815.18116268519009</v>
      </c>
      <c r="DX9" s="29">
        <v>988.11862757385006</v>
      </c>
      <c r="DY9" s="29">
        <v>1165.0073137018301</v>
      </c>
      <c r="DZ9" s="29">
        <v>1350.2915281400199</v>
      </c>
      <c r="EA9" s="29">
        <v>1552.91048593193</v>
      </c>
      <c r="EB9" s="29">
        <v>1732.6701189693401</v>
      </c>
      <c r="EC9" s="29">
        <v>1915.4643222934401</v>
      </c>
      <c r="ED9" s="23">
        <v>2095.5293039538101</v>
      </c>
      <c r="EE9" s="29">
        <v>185.60416822563002</v>
      </c>
      <c r="EF9" s="29">
        <v>315.28164915106998</v>
      </c>
      <c r="EG9" s="29">
        <v>543.34974805587001</v>
      </c>
      <c r="EH9" s="29">
        <v>742.73939434305009</v>
      </c>
      <c r="EI9" s="29">
        <v>962.28106317163997</v>
      </c>
      <c r="EJ9" s="29">
        <v>1144.3576035886599</v>
      </c>
      <c r="EK9" s="29">
        <v>1313.6412581558302</v>
      </c>
      <c r="EL9" s="29">
        <v>1513.1585076383501</v>
      </c>
      <c r="EM9" s="29">
        <v>1755.6079456365701</v>
      </c>
      <c r="EN9" s="29">
        <v>1973.3030131457401</v>
      </c>
      <c r="EO9" s="29">
        <v>2172.0776299170907</v>
      </c>
      <c r="EP9" s="23">
        <v>2367.91098804794</v>
      </c>
      <c r="EQ9" s="29">
        <v>126.65097125512001</v>
      </c>
      <c r="ER9" s="29">
        <v>249.77542763782</v>
      </c>
      <c r="ES9" s="29">
        <v>595.49444191560997</v>
      </c>
      <c r="ET9" s="29">
        <v>796.5273780837299</v>
      </c>
      <c r="EU9" s="29">
        <v>984.77344139793991</v>
      </c>
      <c r="EV9" s="29">
        <v>1186.6257327675198</v>
      </c>
      <c r="EW9" s="29">
        <v>1392.2835152627699</v>
      </c>
      <c r="EX9" s="29">
        <v>1602.08920731947</v>
      </c>
      <c r="EY9" s="29">
        <v>1811.9518960394098</v>
      </c>
      <c r="EZ9" s="29">
        <v>1991.0223878423901</v>
      </c>
      <c r="FA9" s="29">
        <v>2189.5258897559397</v>
      </c>
      <c r="FB9" s="23">
        <v>2399.6485067504595</v>
      </c>
      <c r="FC9" s="29">
        <v>208.41953335687998</v>
      </c>
      <c r="FD9" s="29">
        <v>438.01639591116009</v>
      </c>
      <c r="FE9" s="29">
        <v>647.63514844886004</v>
      </c>
      <c r="FF9" s="29">
        <v>875.38933312352049</v>
      </c>
      <c r="FG9" s="29">
        <v>1106.9929919692599</v>
      </c>
      <c r="FH9" s="29">
        <v>1326.29330380276</v>
      </c>
      <c r="FI9" s="29">
        <v>1554.60505788714</v>
      </c>
      <c r="FJ9" s="29">
        <v>1799.0500536248501</v>
      </c>
      <c r="FK9" s="29">
        <v>2041.4007790791206</v>
      </c>
      <c r="FL9" s="29">
        <v>2304.1639403598297</v>
      </c>
      <c r="FM9" s="29">
        <v>2547.8048605367303</v>
      </c>
      <c r="FN9" s="23">
        <v>2798.6396272766297</v>
      </c>
    </row>
    <row r="10" spans="1:170" x14ac:dyDescent="0.3">
      <c r="A10" s="7" t="s">
        <v>12</v>
      </c>
      <c r="B10" s="8" t="s">
        <v>13</v>
      </c>
      <c r="C10" s="18">
        <v>67.399162752369989</v>
      </c>
      <c r="D10" s="18">
        <v>123.4600089633</v>
      </c>
      <c r="E10" s="18">
        <v>560.80098707088007</v>
      </c>
      <c r="F10" s="18">
        <v>855.63609932867996</v>
      </c>
      <c r="G10" s="18">
        <v>1071.25378952908</v>
      </c>
      <c r="H10" s="18">
        <v>1252.15418054168</v>
      </c>
      <c r="I10" s="18">
        <v>1420.8290516166501</v>
      </c>
      <c r="J10" s="18">
        <v>1619.6179332095101</v>
      </c>
      <c r="K10" s="18">
        <v>1772.7198647940902</v>
      </c>
      <c r="L10" s="18">
        <v>1966.67567455209</v>
      </c>
      <c r="M10" s="18">
        <v>2118.2313008721198</v>
      </c>
      <c r="N10" s="23">
        <v>2270.5447320610601</v>
      </c>
      <c r="O10" s="18">
        <v>71.560409954169998</v>
      </c>
      <c r="P10" s="18">
        <v>174.22125011829999</v>
      </c>
      <c r="Q10" s="18">
        <v>568.81030452495997</v>
      </c>
      <c r="R10" s="18">
        <v>706.26033295202001</v>
      </c>
      <c r="S10" s="18">
        <v>1139.9229591742599</v>
      </c>
      <c r="T10" s="18">
        <v>1297.6823488661701</v>
      </c>
      <c r="U10" s="18">
        <v>1483.0532881711999</v>
      </c>
      <c r="V10" s="18">
        <v>1656.1999735357499</v>
      </c>
      <c r="W10" s="18">
        <v>1731.5737561444801</v>
      </c>
      <c r="X10" s="18">
        <v>2032.3374573972801</v>
      </c>
      <c r="Y10" s="18">
        <v>2186.8285559955502</v>
      </c>
      <c r="Z10" s="23">
        <v>2355.70255850174</v>
      </c>
      <c r="AA10" s="18">
        <v>110.86426192463999</v>
      </c>
      <c r="AB10" s="18">
        <v>193.7506954161</v>
      </c>
      <c r="AC10" s="18">
        <v>548.45441797707997</v>
      </c>
      <c r="AD10" s="18">
        <v>790.30008567119989</v>
      </c>
      <c r="AE10" s="18">
        <v>910.48001599129998</v>
      </c>
      <c r="AF10" s="18">
        <v>995.3540940196101</v>
      </c>
      <c r="AG10" s="18">
        <v>1216.84396676447</v>
      </c>
      <c r="AH10" s="18">
        <v>1353.7574964495602</v>
      </c>
      <c r="AI10" s="18">
        <v>1455.6326913897901</v>
      </c>
      <c r="AJ10" s="18">
        <v>1761.1051645521</v>
      </c>
      <c r="AK10" s="18">
        <v>1899.9260680460502</v>
      </c>
      <c r="AL10" s="23">
        <v>2071.88504907892</v>
      </c>
      <c r="AM10" s="18">
        <v>100.59673662205</v>
      </c>
      <c r="AN10" s="18">
        <v>211.56683606756999</v>
      </c>
      <c r="AO10" s="18">
        <v>579.60819673104004</v>
      </c>
      <c r="AP10" s="18">
        <v>898.94219267774997</v>
      </c>
      <c r="AQ10" s="18">
        <v>1045.5895175982901</v>
      </c>
      <c r="AR10" s="18">
        <v>1157.6841131393999</v>
      </c>
      <c r="AS10" s="18">
        <v>1467.1668676752199</v>
      </c>
      <c r="AT10" s="18">
        <v>1632.56583365549</v>
      </c>
      <c r="AU10" s="18">
        <v>1803.9427245506999</v>
      </c>
      <c r="AV10" s="18">
        <v>2036.56506981696</v>
      </c>
      <c r="AW10" s="18">
        <v>2143.7988611126002</v>
      </c>
      <c r="AX10" s="23">
        <v>2375.3203195963597</v>
      </c>
      <c r="AY10" s="18">
        <v>81.912750063369998</v>
      </c>
      <c r="AZ10" s="18">
        <v>116.36124166339999</v>
      </c>
      <c r="BA10" s="18">
        <v>633.13506418988004</v>
      </c>
      <c r="BB10" s="18">
        <v>1158.2969955745</v>
      </c>
      <c r="BC10" s="18">
        <v>1340.4994237554399</v>
      </c>
      <c r="BD10" s="18">
        <v>1501.89991700631</v>
      </c>
      <c r="BE10" s="18">
        <v>1716.8354075541999</v>
      </c>
      <c r="BF10" s="18">
        <v>1861.5217346043601</v>
      </c>
      <c r="BG10" s="18">
        <v>2094.25298489739</v>
      </c>
      <c r="BH10" s="18">
        <v>2332.3191856900598</v>
      </c>
      <c r="BI10" s="18">
        <v>2416.2775858299801</v>
      </c>
      <c r="BJ10" s="23">
        <v>2598.9827830040999</v>
      </c>
      <c r="BK10" s="18">
        <v>70.375937965120002</v>
      </c>
      <c r="BL10" s="18">
        <v>158.99460888463</v>
      </c>
      <c r="BM10" s="18">
        <v>640.92154089349003</v>
      </c>
      <c r="BN10" s="18">
        <v>1079.0460073163399</v>
      </c>
      <c r="BO10" s="18">
        <v>1290.79437899499</v>
      </c>
      <c r="BP10" s="18">
        <v>1483.1642409121398</v>
      </c>
      <c r="BQ10" s="18">
        <v>1744.3007859951101</v>
      </c>
      <c r="BR10" s="18">
        <v>1935.45148976169</v>
      </c>
      <c r="BS10" s="18">
        <v>2136.2236180834898</v>
      </c>
      <c r="BT10" s="18">
        <v>2399.4738005589502</v>
      </c>
      <c r="BU10" s="18">
        <v>2576.2395048193102</v>
      </c>
      <c r="BV10" s="23">
        <v>2770.3206136120402</v>
      </c>
      <c r="BW10" s="18">
        <v>121.90134760022001</v>
      </c>
      <c r="BX10" s="18">
        <v>229.96631712060997</v>
      </c>
      <c r="BY10" s="18">
        <v>851.24556637726005</v>
      </c>
      <c r="BZ10" s="18">
        <v>1078.2070876412199</v>
      </c>
      <c r="CA10" s="18">
        <v>1525.3115834960502</v>
      </c>
      <c r="CB10" s="29">
        <v>1755.8993839592699</v>
      </c>
      <c r="CC10" s="29">
        <v>2062.14254314347</v>
      </c>
      <c r="CD10" s="29">
        <v>2264.22035088951</v>
      </c>
      <c r="CE10" s="29">
        <v>2482.1401284398598</v>
      </c>
      <c r="CF10" s="29">
        <v>2850.6996094013598</v>
      </c>
      <c r="CG10" s="29">
        <v>3037.4910144933701</v>
      </c>
      <c r="CH10" s="23">
        <v>3290.13178037956</v>
      </c>
      <c r="CI10" s="29">
        <v>145.91250563942998</v>
      </c>
      <c r="CJ10" s="29">
        <v>286.25101038679998</v>
      </c>
      <c r="CK10" s="29">
        <v>996.77292247254002</v>
      </c>
      <c r="CL10" s="29">
        <v>1273.0677254934799</v>
      </c>
      <c r="CM10" s="29">
        <v>1716.7168416121599</v>
      </c>
      <c r="CN10" s="29">
        <v>1979.6362443979699</v>
      </c>
      <c r="CO10" s="29">
        <v>2404.6813275356403</v>
      </c>
      <c r="CP10" s="29">
        <v>2713.06904031973</v>
      </c>
      <c r="CQ10" s="29">
        <v>2927.2917890002404</v>
      </c>
      <c r="CR10" s="29">
        <v>3512.1808569094501</v>
      </c>
      <c r="CS10" s="29">
        <v>3804.5594467638903</v>
      </c>
      <c r="CT10" s="23">
        <v>4100.1912346714198</v>
      </c>
      <c r="CU10" s="29">
        <v>192.65418889010999</v>
      </c>
      <c r="CV10" s="29">
        <v>343.77911334104999</v>
      </c>
      <c r="CW10" s="29">
        <v>1136.8938697400501</v>
      </c>
      <c r="CX10" s="29">
        <v>1877.4434486554499</v>
      </c>
      <c r="CY10" s="29">
        <v>2211.9497838236898</v>
      </c>
      <c r="CZ10" s="29">
        <v>2375.6717059893899</v>
      </c>
      <c r="DA10" s="29">
        <v>2933.6451407120699</v>
      </c>
      <c r="DB10" s="29">
        <v>3256.1605233830296</v>
      </c>
      <c r="DC10" s="29">
        <v>3461.7564454264702</v>
      </c>
      <c r="DD10" s="29">
        <v>3987.4506506682997</v>
      </c>
      <c r="DE10" s="29">
        <v>4233.0316076782601</v>
      </c>
      <c r="DF10" s="23">
        <v>4543.1875373499906</v>
      </c>
      <c r="DG10" s="29">
        <v>171.66265573742001</v>
      </c>
      <c r="DH10" s="29">
        <v>302.55469529667999</v>
      </c>
      <c r="DI10" s="29">
        <v>1203.9633144078998</v>
      </c>
      <c r="DJ10" s="29">
        <v>1703.5727612073401</v>
      </c>
      <c r="DK10" s="29">
        <v>1900.09627650996</v>
      </c>
      <c r="DL10" s="29">
        <v>2077.7388036040502</v>
      </c>
      <c r="DM10" s="29">
        <v>2476.0036623351402</v>
      </c>
      <c r="DN10" s="29">
        <v>2711.1337683145298</v>
      </c>
      <c r="DO10" s="29">
        <v>2987.3133643279598</v>
      </c>
      <c r="DP10" s="29">
        <v>3435.7107654220399</v>
      </c>
      <c r="DQ10" s="29">
        <v>3592.6277268444401</v>
      </c>
      <c r="DR10" s="23">
        <v>4018.3708022658702</v>
      </c>
      <c r="DS10" s="29">
        <v>170.18998619141001</v>
      </c>
      <c r="DT10" s="29">
        <v>294.59019199837002</v>
      </c>
      <c r="DU10" s="29">
        <v>1270.57413486322</v>
      </c>
      <c r="DV10" s="29">
        <v>1911.1877707206202</v>
      </c>
      <c r="DW10" s="29">
        <v>2277.5392281054201</v>
      </c>
      <c r="DX10" s="29">
        <v>2662.61366687093</v>
      </c>
      <c r="DY10" s="29">
        <v>3335.2227994780001</v>
      </c>
      <c r="DZ10" s="29">
        <v>3778.2420728224101</v>
      </c>
      <c r="EA10" s="29">
        <v>4261.0916738856604</v>
      </c>
      <c r="EB10" s="29">
        <v>4996.5753080885706</v>
      </c>
      <c r="EC10" s="29">
        <v>5510.4969923201506</v>
      </c>
      <c r="ED10" s="23">
        <v>6081.7226429775701</v>
      </c>
      <c r="EE10" s="29">
        <v>283.91175856515997</v>
      </c>
      <c r="EF10" s="29">
        <v>497.60300121033004</v>
      </c>
      <c r="EG10" s="29">
        <v>1913.22242662755</v>
      </c>
      <c r="EH10" s="29">
        <v>2934.0681194598801</v>
      </c>
      <c r="EI10" s="29">
        <v>3464.8351851167099</v>
      </c>
      <c r="EJ10" s="29">
        <v>3857.3954216079701</v>
      </c>
      <c r="EK10" s="29">
        <v>4378.69557581554</v>
      </c>
      <c r="EL10" s="29">
        <v>4761.9361195600595</v>
      </c>
      <c r="EM10" s="29">
        <v>5129.2242861412697</v>
      </c>
      <c r="EN10" s="29">
        <v>5592.3166971343699</v>
      </c>
      <c r="EO10" s="29">
        <v>5981.0015788066303</v>
      </c>
      <c r="EP10" s="23">
        <v>6355.9348474752996</v>
      </c>
      <c r="EQ10" s="29">
        <v>67.016249682999998</v>
      </c>
      <c r="ER10" s="29">
        <v>46.785724823469998</v>
      </c>
      <c r="ES10" s="29">
        <v>2087.35783779946</v>
      </c>
      <c r="ET10" s="29">
        <v>2959.9672441731</v>
      </c>
      <c r="EU10" s="29">
        <v>3515.4372219730599</v>
      </c>
      <c r="EV10" s="29">
        <v>4056.3119793270198</v>
      </c>
      <c r="EW10" s="29">
        <v>4754.9525772562902</v>
      </c>
      <c r="EX10" s="29">
        <v>5287.0207599940095</v>
      </c>
      <c r="EY10" s="29">
        <v>6013.1264022390096</v>
      </c>
      <c r="EZ10" s="29">
        <v>6680.7161986987194</v>
      </c>
      <c r="FA10" s="29">
        <v>7276.9944712154902</v>
      </c>
      <c r="FB10" s="23">
        <v>7922.5412027440307</v>
      </c>
      <c r="FC10" s="29">
        <v>366.41993132982003</v>
      </c>
      <c r="FD10" s="29">
        <v>951.80085207151001</v>
      </c>
      <c r="FE10" s="29">
        <v>2039.74887105023</v>
      </c>
      <c r="FF10" s="29">
        <v>2627.1710257428199</v>
      </c>
      <c r="FG10" s="29">
        <v>3338.8553999874703</v>
      </c>
      <c r="FH10" s="29">
        <v>4032.2609292248726</v>
      </c>
      <c r="FI10" s="29">
        <v>4603.1631924957692</v>
      </c>
      <c r="FJ10" s="29">
        <v>5193.3377348062504</v>
      </c>
      <c r="FK10" s="29">
        <v>5917.4452647539711</v>
      </c>
      <c r="FL10" s="29">
        <v>6559.8675791631704</v>
      </c>
      <c r="FM10" s="29">
        <v>7317.4466220930517</v>
      </c>
      <c r="FN10" s="23">
        <v>8051.7574469670999</v>
      </c>
    </row>
    <row r="11" spans="1:170" x14ac:dyDescent="0.3">
      <c r="A11" s="7" t="s">
        <v>14</v>
      </c>
      <c r="B11" s="8" t="s">
        <v>15</v>
      </c>
      <c r="C11" s="18">
        <v>97.620299496039991</v>
      </c>
      <c r="D11" s="18">
        <v>240.47479213779002</v>
      </c>
      <c r="E11" s="18">
        <v>398.32780557986001</v>
      </c>
      <c r="F11" s="18">
        <v>558.6778826602</v>
      </c>
      <c r="G11" s="18">
        <v>711.26658436795992</v>
      </c>
      <c r="H11" s="18">
        <v>885.72366794844993</v>
      </c>
      <c r="I11" s="18">
        <v>1071.5394186871802</v>
      </c>
      <c r="J11" s="18">
        <v>1227.4953891346101</v>
      </c>
      <c r="K11" s="18">
        <v>1378.54523640976</v>
      </c>
      <c r="L11" s="18">
        <v>1534.9266389537199</v>
      </c>
      <c r="M11" s="18">
        <v>1699.1726145595301</v>
      </c>
      <c r="N11" s="23">
        <v>1995.8090624840199</v>
      </c>
      <c r="O11" s="18">
        <v>106.20796865305</v>
      </c>
      <c r="P11" s="18">
        <v>281.60904421328996</v>
      </c>
      <c r="Q11" s="18">
        <v>457.73327683925999</v>
      </c>
      <c r="R11" s="18">
        <v>637.02486580195</v>
      </c>
      <c r="S11" s="18">
        <v>814.66629845663999</v>
      </c>
      <c r="T11" s="18">
        <v>1006.40185358362</v>
      </c>
      <c r="U11" s="18">
        <v>1231.5062902603602</v>
      </c>
      <c r="V11" s="18">
        <v>1405.53627728787</v>
      </c>
      <c r="W11" s="18">
        <v>1566.2085899381102</v>
      </c>
      <c r="X11" s="18">
        <v>1749.7757299256298</v>
      </c>
      <c r="Y11" s="18">
        <v>1940.2737463815802</v>
      </c>
      <c r="Z11" s="23">
        <v>2261.4825095330802</v>
      </c>
      <c r="AA11" s="18">
        <v>126.17649871488001</v>
      </c>
      <c r="AB11" s="18">
        <v>313.51908858245002</v>
      </c>
      <c r="AC11" s="18">
        <v>506.82987318140999</v>
      </c>
      <c r="AD11" s="18">
        <v>725.93386105201</v>
      </c>
      <c r="AE11" s="18">
        <v>914.06022341995993</v>
      </c>
      <c r="AF11" s="18">
        <v>1119.3117226752499</v>
      </c>
      <c r="AG11" s="18">
        <v>1361.7680554957701</v>
      </c>
      <c r="AH11" s="18">
        <v>1550.64670603734</v>
      </c>
      <c r="AI11" s="18">
        <v>1735.00114297356</v>
      </c>
      <c r="AJ11" s="18">
        <v>1937.0955827796599</v>
      </c>
      <c r="AK11" s="18">
        <v>2140.43161974756</v>
      </c>
      <c r="AL11" s="23">
        <v>2499.05238451999</v>
      </c>
      <c r="AM11" s="18">
        <v>133.55270122108999</v>
      </c>
      <c r="AN11" s="18">
        <v>336.57288650455001</v>
      </c>
      <c r="AO11" s="18">
        <v>548.21091981821996</v>
      </c>
      <c r="AP11" s="18">
        <v>778.31600946322999</v>
      </c>
      <c r="AQ11" s="18">
        <v>978.92069371621994</v>
      </c>
      <c r="AR11" s="18">
        <v>1200.94598788077</v>
      </c>
      <c r="AS11" s="18">
        <v>1468.1255016428101</v>
      </c>
      <c r="AT11" s="18">
        <v>1664.09183260688</v>
      </c>
      <c r="AU11" s="18">
        <v>1864.7317507959099</v>
      </c>
      <c r="AV11" s="18">
        <v>2088.3155279970601</v>
      </c>
      <c r="AW11" s="18">
        <v>2295.21632058358</v>
      </c>
      <c r="AX11" s="23">
        <v>2702.6477889275898</v>
      </c>
      <c r="AY11" s="18">
        <v>131.98587883023001</v>
      </c>
      <c r="AZ11" s="18">
        <v>346.8171628106</v>
      </c>
      <c r="BA11" s="18">
        <v>570.22328241233993</v>
      </c>
      <c r="BB11" s="18">
        <v>806.00958751271992</v>
      </c>
      <c r="BC11" s="18">
        <v>1012.53833085645</v>
      </c>
      <c r="BD11" s="18">
        <v>1245.4301926200001</v>
      </c>
      <c r="BE11" s="18">
        <v>1539.1580997503702</v>
      </c>
      <c r="BF11" s="18">
        <v>1745.3319904341201</v>
      </c>
      <c r="BG11" s="18">
        <v>1953.1752955505201</v>
      </c>
      <c r="BH11" s="18">
        <v>2178.1937442768599</v>
      </c>
      <c r="BI11" s="18">
        <v>2402.9644561362798</v>
      </c>
      <c r="BJ11" s="23">
        <v>2807.7966831202903</v>
      </c>
      <c r="BK11" s="18">
        <v>139.06040340676998</v>
      </c>
      <c r="BL11" s="18">
        <v>377.03512263120001</v>
      </c>
      <c r="BM11" s="18">
        <v>616.28683840601002</v>
      </c>
      <c r="BN11" s="18">
        <v>862.92197981185996</v>
      </c>
      <c r="BO11" s="18">
        <v>1098.5531477776201</v>
      </c>
      <c r="BP11" s="18">
        <v>1350.55029040823</v>
      </c>
      <c r="BQ11" s="18">
        <v>1638.44539326565</v>
      </c>
      <c r="BR11" s="18">
        <v>1874.6396927371002</v>
      </c>
      <c r="BS11" s="18">
        <v>2103.11452292882</v>
      </c>
      <c r="BT11" s="18">
        <v>2343.4753763139197</v>
      </c>
      <c r="BU11" s="18">
        <v>2592.0933160588302</v>
      </c>
      <c r="BV11" s="23">
        <v>3018.5053746642702</v>
      </c>
      <c r="BW11" s="18">
        <v>156.14054683392001</v>
      </c>
      <c r="BX11" s="18">
        <v>400.97030068194999</v>
      </c>
      <c r="BY11" s="18">
        <v>658.38376176052998</v>
      </c>
      <c r="BZ11" s="18">
        <v>919.46840669980008</v>
      </c>
      <c r="CA11" s="18">
        <v>1181.6215147856799</v>
      </c>
      <c r="CB11" s="29">
        <v>1461.74015291147</v>
      </c>
      <c r="CC11" s="29">
        <v>1783.6787773430701</v>
      </c>
      <c r="CD11" s="29">
        <v>2028.7563498469499</v>
      </c>
      <c r="CE11" s="29">
        <v>2268.20229155065</v>
      </c>
      <c r="CF11" s="29">
        <v>2531.3945408385603</v>
      </c>
      <c r="CG11" s="29">
        <v>2800.6112226031701</v>
      </c>
      <c r="CH11" s="23">
        <v>3252.3185094747996</v>
      </c>
      <c r="CI11" s="29">
        <v>185.23410539001</v>
      </c>
      <c r="CJ11" s="29">
        <v>462.23622457624998</v>
      </c>
      <c r="CK11" s="29">
        <v>750.37419324743007</v>
      </c>
      <c r="CL11" s="29">
        <v>1054.7053394724801</v>
      </c>
      <c r="CM11" s="29">
        <v>1334.0036105823501</v>
      </c>
      <c r="CN11" s="29">
        <v>1632.3144936556698</v>
      </c>
      <c r="CO11" s="29">
        <v>2003.4200786455301</v>
      </c>
      <c r="CP11" s="29">
        <v>2281.7486618560401</v>
      </c>
      <c r="CQ11" s="29">
        <v>2543.3288209252</v>
      </c>
      <c r="CR11" s="29">
        <v>2848.48419957232</v>
      </c>
      <c r="CS11" s="29">
        <v>3152.2935850520198</v>
      </c>
      <c r="CT11" s="23">
        <v>3654.1966134324302</v>
      </c>
      <c r="CU11" s="29">
        <v>201.02209564507001</v>
      </c>
      <c r="CV11" s="29">
        <v>505.45922007922996</v>
      </c>
      <c r="CW11" s="29">
        <v>808.82474493992004</v>
      </c>
      <c r="CX11" s="29">
        <v>1161.3073587997601</v>
      </c>
      <c r="CY11" s="29">
        <v>1465.6085706364499</v>
      </c>
      <c r="CZ11" s="29">
        <v>1776.1987845989599</v>
      </c>
      <c r="DA11" s="29">
        <v>2185.2067481824201</v>
      </c>
      <c r="DB11" s="29">
        <v>2472.8977117576501</v>
      </c>
      <c r="DC11" s="29">
        <v>2760.9676769786697</v>
      </c>
      <c r="DD11" s="29">
        <v>3089.0385710548503</v>
      </c>
      <c r="DE11" s="29">
        <v>3404.09624572028</v>
      </c>
      <c r="DF11" s="23">
        <v>3956.4104794416803</v>
      </c>
      <c r="DG11" s="29">
        <v>216.27159289005999</v>
      </c>
      <c r="DH11" s="29">
        <v>540.24262842827</v>
      </c>
      <c r="DI11" s="29">
        <v>905.72255936117006</v>
      </c>
      <c r="DJ11" s="29">
        <v>1192.5403619860701</v>
      </c>
      <c r="DK11" s="29">
        <v>1454.4950053800501</v>
      </c>
      <c r="DL11" s="29">
        <v>1773.61587501912</v>
      </c>
      <c r="DM11" s="29">
        <v>2207.62476404875</v>
      </c>
      <c r="DN11" s="29">
        <v>2537.1428976172101</v>
      </c>
      <c r="DO11" s="29">
        <v>2862.8411431258501</v>
      </c>
      <c r="DP11" s="29">
        <v>3222.5085374262699</v>
      </c>
      <c r="DQ11" s="29">
        <v>3575.8227905459503</v>
      </c>
      <c r="DR11" s="23">
        <v>4253.1392815622903</v>
      </c>
      <c r="DS11" s="29">
        <v>200.02327581668999</v>
      </c>
      <c r="DT11" s="29">
        <v>563.11784405056994</v>
      </c>
      <c r="DU11" s="29">
        <v>949.35443938622996</v>
      </c>
      <c r="DV11" s="29">
        <v>1387.2375517253899</v>
      </c>
      <c r="DW11" s="29">
        <v>1723.2411503536598</v>
      </c>
      <c r="DX11" s="29">
        <v>2121.8159824161698</v>
      </c>
      <c r="DY11" s="29">
        <v>2605.4657077455199</v>
      </c>
      <c r="DZ11" s="29">
        <v>2964.91835255158</v>
      </c>
      <c r="EA11" s="29">
        <v>3335.8521047439904</v>
      </c>
      <c r="EB11" s="29">
        <v>3758.6077342323902</v>
      </c>
      <c r="EC11" s="29">
        <v>4157.8122113137897</v>
      </c>
      <c r="ED11" s="23">
        <v>4883.8673224720496</v>
      </c>
      <c r="EE11" s="29">
        <v>289.75761953507003</v>
      </c>
      <c r="EF11" s="29">
        <v>721.98479221133994</v>
      </c>
      <c r="EG11" s="29">
        <v>1190.7773382734599</v>
      </c>
      <c r="EH11" s="29">
        <v>1580.65568335789</v>
      </c>
      <c r="EI11" s="29">
        <v>1965.3376868365101</v>
      </c>
      <c r="EJ11" s="29">
        <v>2409.9820462934399</v>
      </c>
      <c r="EK11" s="29">
        <v>3002.9275737513699</v>
      </c>
      <c r="EL11" s="29">
        <v>3441.7026676701898</v>
      </c>
      <c r="EM11" s="29">
        <v>3874.7179366249397</v>
      </c>
      <c r="EN11" s="29">
        <v>4370.8122946947897</v>
      </c>
      <c r="EO11" s="29">
        <v>4845.3539646466907</v>
      </c>
      <c r="EP11" s="23">
        <v>5729.1362765980903</v>
      </c>
      <c r="EQ11" s="29">
        <v>235.28746184788</v>
      </c>
      <c r="ER11" s="29">
        <v>238.61021473691</v>
      </c>
      <c r="ES11" s="29">
        <v>950.23678804949998</v>
      </c>
      <c r="ET11" s="29">
        <v>1464.5736830553999</v>
      </c>
      <c r="EU11" s="29">
        <v>1931.6668951306201</v>
      </c>
      <c r="EV11" s="29">
        <v>2520.8174679886401</v>
      </c>
      <c r="EW11" s="29">
        <v>3297.6066063806297</v>
      </c>
      <c r="EX11" s="29">
        <v>3823.6660294813801</v>
      </c>
      <c r="EY11" s="29">
        <v>4360.5242764868399</v>
      </c>
      <c r="EZ11" s="29">
        <v>4885.09254080136</v>
      </c>
      <c r="FA11" s="29">
        <v>5419.8088584338893</v>
      </c>
      <c r="FB11" s="23">
        <v>6539.1012526352306</v>
      </c>
      <c r="FC11" s="29">
        <v>297.92652181580002</v>
      </c>
      <c r="FD11" s="29">
        <v>923.50514135801006</v>
      </c>
      <c r="FE11" s="29">
        <v>1410.3322584866398</v>
      </c>
      <c r="FF11" s="29">
        <v>2003.2467500746877</v>
      </c>
      <c r="FG11" s="29">
        <v>2588.9184142786603</v>
      </c>
      <c r="FH11" s="29">
        <v>3327.4394958743187</v>
      </c>
      <c r="FI11" s="29">
        <v>4160.3477269184905</v>
      </c>
      <c r="FJ11" s="29">
        <v>4814.0241543275797</v>
      </c>
      <c r="FK11" s="29">
        <v>5485.586114728706</v>
      </c>
      <c r="FL11" s="29">
        <v>6156.9207123658207</v>
      </c>
      <c r="FM11" s="29">
        <v>7030.9810604837503</v>
      </c>
      <c r="FN11" s="23">
        <v>8373.8726061080906</v>
      </c>
    </row>
    <row r="12" spans="1:170" x14ac:dyDescent="0.3">
      <c r="A12" s="7" t="s">
        <v>16</v>
      </c>
      <c r="B12" s="8" t="s">
        <v>17</v>
      </c>
      <c r="C12" s="18">
        <v>31.709447371980005</v>
      </c>
      <c r="D12" s="18">
        <v>80.235290731660001</v>
      </c>
      <c r="E12" s="18">
        <v>141.31572695866001</v>
      </c>
      <c r="F12" s="18">
        <v>198.40465738418996</v>
      </c>
      <c r="G12" s="18">
        <v>251.84343309643003</v>
      </c>
      <c r="H12" s="18">
        <v>304.93419813414994</v>
      </c>
      <c r="I12" s="18">
        <v>359.38114308959996</v>
      </c>
      <c r="J12" s="18">
        <v>418.44115270791991</v>
      </c>
      <c r="K12" s="18">
        <v>480.49219401123997</v>
      </c>
      <c r="L12" s="18">
        <v>546.71451768277996</v>
      </c>
      <c r="M12" s="18">
        <v>620.79069861991991</v>
      </c>
      <c r="N12" s="23">
        <v>692.92867271882005</v>
      </c>
      <c r="O12" s="18">
        <v>40.21410209367</v>
      </c>
      <c r="P12" s="18">
        <v>94.843912351840018</v>
      </c>
      <c r="Q12" s="18">
        <v>156.27019585350001</v>
      </c>
      <c r="R12" s="18">
        <v>216.08134520857001</v>
      </c>
      <c r="S12" s="18">
        <v>280.05960475261998</v>
      </c>
      <c r="T12" s="18">
        <v>346.98652648439997</v>
      </c>
      <c r="U12" s="18">
        <v>418.05438832363001</v>
      </c>
      <c r="V12" s="18">
        <v>491.17299095243004</v>
      </c>
      <c r="W12" s="18">
        <v>547.10982072179013</v>
      </c>
      <c r="X12" s="18">
        <v>612.15751569595011</v>
      </c>
      <c r="Y12" s="18">
        <v>672.86047775361999</v>
      </c>
      <c r="Z12" s="23">
        <v>732.75882674454999</v>
      </c>
      <c r="AA12" s="18">
        <v>40.313668282869997</v>
      </c>
      <c r="AB12" s="18">
        <v>94.819751316920005</v>
      </c>
      <c r="AC12" s="18">
        <v>152.87103072170001</v>
      </c>
      <c r="AD12" s="18">
        <v>217.21162067889003</v>
      </c>
      <c r="AE12" s="18">
        <v>271.26643494083004</v>
      </c>
      <c r="AF12" s="18">
        <v>325.80539175886997</v>
      </c>
      <c r="AG12" s="18">
        <v>390.49168403303997</v>
      </c>
      <c r="AH12" s="18">
        <v>451.54441004427997</v>
      </c>
      <c r="AI12" s="18">
        <v>507.33388620061999</v>
      </c>
      <c r="AJ12" s="18">
        <v>566.41532009265006</v>
      </c>
      <c r="AK12" s="18">
        <v>622.81994709613991</v>
      </c>
      <c r="AL12" s="23">
        <v>683.82562440737991</v>
      </c>
      <c r="AM12" s="18">
        <v>49.310183095900001</v>
      </c>
      <c r="AN12" s="18">
        <v>111.98345283169999</v>
      </c>
      <c r="AO12" s="18">
        <v>179.08038741442002</v>
      </c>
      <c r="AP12" s="18">
        <v>249.44071180853001</v>
      </c>
      <c r="AQ12" s="18">
        <v>311.00177453075003</v>
      </c>
      <c r="AR12" s="18">
        <v>369.45503246015005</v>
      </c>
      <c r="AS12" s="18">
        <v>435.68076699497999</v>
      </c>
      <c r="AT12" s="18">
        <v>494.96879586082002</v>
      </c>
      <c r="AU12" s="18">
        <v>554.41329674193992</v>
      </c>
      <c r="AV12" s="18">
        <v>620.56161095618006</v>
      </c>
      <c r="AW12" s="18">
        <v>681.13478098201006</v>
      </c>
      <c r="AX12" s="23">
        <v>762.40475676863002</v>
      </c>
      <c r="AY12" s="18">
        <v>35.614456257709996</v>
      </c>
      <c r="AZ12" s="18">
        <v>85.247943666810002</v>
      </c>
      <c r="BA12" s="18">
        <v>139.73503895237999</v>
      </c>
      <c r="BB12" s="18">
        <v>183.28559670094</v>
      </c>
      <c r="BC12" s="18">
        <v>219.20595564202</v>
      </c>
      <c r="BD12" s="18">
        <v>263.74978295450001</v>
      </c>
      <c r="BE12" s="18">
        <v>313.52636497381002</v>
      </c>
      <c r="BF12" s="18">
        <v>364.91581503700002</v>
      </c>
      <c r="BG12" s="18">
        <v>416.5293522586</v>
      </c>
      <c r="BH12" s="18">
        <v>462.42367131653003</v>
      </c>
      <c r="BI12" s="18">
        <v>508.36643013780997</v>
      </c>
      <c r="BJ12" s="23">
        <v>564.99343763129002</v>
      </c>
      <c r="BK12" s="18">
        <v>29.630067064549998</v>
      </c>
      <c r="BL12" s="18">
        <v>76.742674195990006</v>
      </c>
      <c r="BM12" s="18">
        <v>126.64143628817</v>
      </c>
      <c r="BN12" s="18">
        <v>174.84906276520999</v>
      </c>
      <c r="BO12" s="18">
        <v>218.56620487787001</v>
      </c>
      <c r="BP12" s="18">
        <v>265.37454543332001</v>
      </c>
      <c r="BQ12" s="18">
        <v>313.71017850858004</v>
      </c>
      <c r="BR12" s="18">
        <v>365.28787241531001</v>
      </c>
      <c r="BS12" s="18">
        <v>415.20170620957003</v>
      </c>
      <c r="BT12" s="18">
        <v>461.79654694376001</v>
      </c>
      <c r="BU12" s="18">
        <v>512.48765285987997</v>
      </c>
      <c r="BV12" s="23">
        <v>563.97972223116005</v>
      </c>
      <c r="BW12" s="18">
        <v>30.857422532699999</v>
      </c>
      <c r="BX12" s="18">
        <v>70.017554926570014</v>
      </c>
      <c r="BY12" s="18">
        <v>119.76264711691999</v>
      </c>
      <c r="BZ12" s="18">
        <v>162.98781861982999</v>
      </c>
      <c r="CA12" s="18">
        <v>211.96440303604999</v>
      </c>
      <c r="CB12" s="29">
        <v>262.33478495035996</v>
      </c>
      <c r="CC12" s="29">
        <v>314.7682125737</v>
      </c>
      <c r="CD12" s="29">
        <v>369.84691130996003</v>
      </c>
      <c r="CE12" s="29">
        <v>420.97429245635999</v>
      </c>
      <c r="CF12" s="29">
        <v>472.28898832024998</v>
      </c>
      <c r="CG12" s="29">
        <v>526.11919042382999</v>
      </c>
      <c r="CH12" s="23">
        <v>583.19313463534002</v>
      </c>
      <c r="CI12" s="29">
        <v>36.770392755190002</v>
      </c>
      <c r="CJ12" s="29">
        <v>83.773608204799999</v>
      </c>
      <c r="CK12" s="29">
        <v>138.15073562495002</v>
      </c>
      <c r="CL12" s="29">
        <v>191.79534656176</v>
      </c>
      <c r="CM12" s="29">
        <v>247.69033823344</v>
      </c>
      <c r="CN12" s="29">
        <v>303.22307460280001</v>
      </c>
      <c r="CO12" s="29">
        <v>361.88881095558003</v>
      </c>
      <c r="CP12" s="29">
        <v>424.53344401246994</v>
      </c>
      <c r="CQ12" s="29">
        <v>479.70010583858004</v>
      </c>
      <c r="CR12" s="29">
        <v>540.15049174553008</v>
      </c>
      <c r="CS12" s="29">
        <v>600.44591798731005</v>
      </c>
      <c r="CT12" s="23">
        <v>665.81269851686</v>
      </c>
      <c r="CU12" s="29">
        <v>42.934518362280002</v>
      </c>
      <c r="CV12" s="29">
        <v>95.929483903130006</v>
      </c>
      <c r="CW12" s="29">
        <v>154.45797668805</v>
      </c>
      <c r="CX12" s="29">
        <v>219.06850474523998</v>
      </c>
      <c r="CY12" s="29">
        <v>278.88681530652002</v>
      </c>
      <c r="CZ12" s="29">
        <v>334.29376584018001</v>
      </c>
      <c r="DA12" s="29">
        <v>398.5043948064</v>
      </c>
      <c r="DB12" s="29">
        <v>460.33031817875002</v>
      </c>
      <c r="DC12" s="29">
        <v>519.17181150364001</v>
      </c>
      <c r="DD12" s="29">
        <v>582.83731567120992</v>
      </c>
      <c r="DE12" s="29">
        <v>642.29503923536004</v>
      </c>
      <c r="DF12" s="23">
        <v>710.64765663410003</v>
      </c>
      <c r="DG12" s="29">
        <v>38.998411072810001</v>
      </c>
      <c r="DH12" s="29">
        <v>87.312999731670004</v>
      </c>
      <c r="DI12" s="29">
        <v>152.80430383358998</v>
      </c>
      <c r="DJ12" s="29">
        <v>197.79894132342002</v>
      </c>
      <c r="DK12" s="29">
        <v>239.72497417067999</v>
      </c>
      <c r="DL12" s="29">
        <v>288.97130909755998</v>
      </c>
      <c r="DM12" s="29">
        <v>346.30255175178002</v>
      </c>
      <c r="DN12" s="29">
        <v>404.27545064435998</v>
      </c>
      <c r="DO12" s="29">
        <v>470.93298276712</v>
      </c>
      <c r="DP12" s="29">
        <v>543.48423710922998</v>
      </c>
      <c r="DQ12" s="29">
        <v>614.44816806110998</v>
      </c>
      <c r="DR12" s="23">
        <v>702.22732865779005</v>
      </c>
      <c r="DS12" s="29">
        <v>39.746217830500001</v>
      </c>
      <c r="DT12" s="29">
        <v>103.42930753981</v>
      </c>
      <c r="DU12" s="29">
        <v>185.65408924466001</v>
      </c>
      <c r="DV12" s="29">
        <v>268.39260348344999</v>
      </c>
      <c r="DW12" s="29">
        <v>337.53241072523997</v>
      </c>
      <c r="DX12" s="29">
        <v>412.09661332341</v>
      </c>
      <c r="DY12" s="29">
        <v>488.96164963055998</v>
      </c>
      <c r="DZ12" s="29">
        <v>550.62327021298995</v>
      </c>
      <c r="EA12" s="29">
        <v>620.92368983649999</v>
      </c>
      <c r="EB12" s="29">
        <v>688.87043043256995</v>
      </c>
      <c r="EC12" s="29">
        <v>768.92655926433997</v>
      </c>
      <c r="ED12" s="23">
        <v>858.94491504427003</v>
      </c>
      <c r="EE12" s="29">
        <v>61.825919764150001</v>
      </c>
      <c r="EF12" s="29">
        <v>138.77327318610998</v>
      </c>
      <c r="EG12" s="29">
        <v>220.01307231845999</v>
      </c>
      <c r="EH12" s="29">
        <v>267.10360427388002</v>
      </c>
      <c r="EI12" s="29">
        <v>297.28574091013002</v>
      </c>
      <c r="EJ12" s="29">
        <v>326.15992334185</v>
      </c>
      <c r="EK12" s="29">
        <v>357.75582321909002</v>
      </c>
      <c r="EL12" s="29">
        <v>397.72920205778996</v>
      </c>
      <c r="EM12" s="29">
        <v>440.57372882285</v>
      </c>
      <c r="EN12" s="29">
        <v>488.13378801068001</v>
      </c>
      <c r="EO12" s="29">
        <v>543.24561120557996</v>
      </c>
      <c r="EP12" s="23">
        <v>610.4135715704499</v>
      </c>
      <c r="EQ12" s="29">
        <v>59.253564947389997</v>
      </c>
      <c r="ER12" s="29">
        <v>120.58953051624999</v>
      </c>
      <c r="ES12" s="29">
        <v>201.37839901791</v>
      </c>
      <c r="ET12" s="29">
        <v>284.04103209949</v>
      </c>
      <c r="EU12" s="29">
        <v>379.41944338958001</v>
      </c>
      <c r="EV12" s="29">
        <v>473.53691289215004</v>
      </c>
      <c r="EW12" s="29">
        <v>572.27420045375004</v>
      </c>
      <c r="EX12" s="29">
        <v>688.13938404017006</v>
      </c>
      <c r="EY12" s="29">
        <v>793.18725552006003</v>
      </c>
      <c r="EZ12" s="29">
        <v>904.20586117768005</v>
      </c>
      <c r="FA12" s="29">
        <v>1007.6743903793</v>
      </c>
      <c r="FB12" s="23">
        <v>1110.40679886773</v>
      </c>
      <c r="FC12" s="29">
        <v>86.376320737270007</v>
      </c>
      <c r="FD12" s="29">
        <v>179.26369893776999</v>
      </c>
      <c r="FE12" s="29">
        <v>272.77979882318999</v>
      </c>
      <c r="FF12" s="29">
        <v>360.27378297755013</v>
      </c>
      <c r="FG12" s="29">
        <v>471.1754841225</v>
      </c>
      <c r="FH12" s="29">
        <v>560.81158733733992</v>
      </c>
      <c r="FI12" s="29">
        <v>661.57315003642009</v>
      </c>
      <c r="FJ12" s="29">
        <v>758.34627303458001</v>
      </c>
      <c r="FK12" s="29">
        <v>868.02361722633987</v>
      </c>
      <c r="FL12" s="29">
        <v>997.68799170246996</v>
      </c>
      <c r="FM12" s="29">
        <v>1105.0566975091999</v>
      </c>
      <c r="FN12" s="23">
        <v>1230.7794689386101</v>
      </c>
    </row>
    <row r="13" spans="1:170" x14ac:dyDescent="0.3">
      <c r="A13" s="7" t="s">
        <v>18</v>
      </c>
      <c r="B13" s="8" t="s">
        <v>53</v>
      </c>
      <c r="C13" s="18">
        <v>109.46337289624999</v>
      </c>
      <c r="D13" s="18">
        <v>406.20451430802001</v>
      </c>
      <c r="E13" s="18">
        <v>728.53783686518</v>
      </c>
      <c r="F13" s="18">
        <v>1044.5506361550699</v>
      </c>
      <c r="G13" s="18">
        <v>1346.32893673222</v>
      </c>
      <c r="H13" s="18">
        <v>1679.2680328275701</v>
      </c>
      <c r="I13" s="18">
        <v>1990.5750650459199</v>
      </c>
      <c r="J13" s="18">
        <v>2281.4405764356202</v>
      </c>
      <c r="K13" s="18">
        <v>2564.2599074108703</v>
      </c>
      <c r="L13" s="18">
        <v>2832.6164499893302</v>
      </c>
      <c r="M13" s="18">
        <v>3104.0061536588701</v>
      </c>
      <c r="N13" s="23">
        <v>3528.3309968487201</v>
      </c>
      <c r="O13" s="18">
        <v>157.45371846005</v>
      </c>
      <c r="P13" s="18">
        <v>484.57181851899998</v>
      </c>
      <c r="Q13" s="18">
        <v>812.96137397062</v>
      </c>
      <c r="R13" s="18">
        <v>1142.97750149647</v>
      </c>
      <c r="S13" s="18">
        <v>1474.84701487449</v>
      </c>
      <c r="T13" s="18">
        <v>1826.25436834213</v>
      </c>
      <c r="U13" s="18">
        <v>2166.3725816400001</v>
      </c>
      <c r="V13" s="18">
        <v>2480.87065056241</v>
      </c>
      <c r="W13" s="18">
        <v>2776.8239714069</v>
      </c>
      <c r="X13" s="18">
        <v>3081.6025876835802</v>
      </c>
      <c r="Y13" s="18">
        <v>3385.1614284735297</v>
      </c>
      <c r="Z13" s="23">
        <v>4103.7252639540202</v>
      </c>
      <c r="AA13" s="18">
        <v>207.52924597095</v>
      </c>
      <c r="AB13" s="18">
        <v>563.94742928402002</v>
      </c>
      <c r="AC13" s="18">
        <v>934.01868168042006</v>
      </c>
      <c r="AD13" s="18">
        <v>1328.8227493474399</v>
      </c>
      <c r="AE13" s="18">
        <v>1693.95973848015</v>
      </c>
      <c r="AF13" s="18">
        <v>2086.4518296062802</v>
      </c>
      <c r="AG13" s="18">
        <v>2473.7422431154</v>
      </c>
      <c r="AH13" s="18">
        <v>2828.12210811773</v>
      </c>
      <c r="AI13" s="18">
        <v>3181.1177702883501</v>
      </c>
      <c r="AJ13" s="18">
        <v>3526.2701526932797</v>
      </c>
      <c r="AK13" s="18">
        <v>3877.5878320382403</v>
      </c>
      <c r="AL13" s="23">
        <v>4694.16358118059</v>
      </c>
      <c r="AM13" s="18">
        <v>227.71728490547</v>
      </c>
      <c r="AN13" s="18">
        <v>622.93198876975998</v>
      </c>
      <c r="AO13" s="18">
        <v>1035.52672006593</v>
      </c>
      <c r="AP13" s="18">
        <v>1453.2941637481001</v>
      </c>
      <c r="AQ13" s="18">
        <v>1853.8816374508401</v>
      </c>
      <c r="AR13" s="18">
        <v>2282.6089191649503</v>
      </c>
      <c r="AS13" s="18">
        <v>2704.36166215818</v>
      </c>
      <c r="AT13" s="18">
        <v>3080.0247960962201</v>
      </c>
      <c r="AU13" s="18">
        <v>3449.8572291719502</v>
      </c>
      <c r="AV13" s="18">
        <v>3825.1885395753902</v>
      </c>
      <c r="AW13" s="18">
        <v>4174.0284101990601</v>
      </c>
      <c r="AX13" s="23">
        <v>5035.7192326718796</v>
      </c>
      <c r="AY13" s="18">
        <v>244.28553695616</v>
      </c>
      <c r="AZ13" s="18">
        <v>659.66192504239007</v>
      </c>
      <c r="BA13" s="18">
        <v>1104.9616925417399</v>
      </c>
      <c r="BB13" s="18">
        <v>1560.57359994228</v>
      </c>
      <c r="BC13" s="18">
        <v>1994.1164477196298</v>
      </c>
      <c r="BD13" s="18">
        <v>2485.23755078046</v>
      </c>
      <c r="BE13" s="18">
        <v>2958.9690645962596</v>
      </c>
      <c r="BF13" s="18">
        <v>3382.1528482579301</v>
      </c>
      <c r="BG13" s="18">
        <v>3811.4777638045803</v>
      </c>
      <c r="BH13" s="18">
        <v>4245.7087446581299</v>
      </c>
      <c r="BI13" s="18">
        <v>4674.8300733038395</v>
      </c>
      <c r="BJ13" s="23">
        <v>5636.2743378280193</v>
      </c>
      <c r="BK13" s="18">
        <v>295.17262037966998</v>
      </c>
      <c r="BL13" s="18">
        <v>754.98902144289002</v>
      </c>
      <c r="BM13" s="18">
        <v>1252.44677290154</v>
      </c>
      <c r="BN13" s="18">
        <v>1740.4370414838602</v>
      </c>
      <c r="BO13" s="18">
        <v>2220.71446336185</v>
      </c>
      <c r="BP13" s="18">
        <v>2741.29657514781</v>
      </c>
      <c r="BQ13" s="18">
        <v>3235.5410181667498</v>
      </c>
      <c r="BR13" s="18">
        <v>3700.8620340912003</v>
      </c>
      <c r="BS13" s="18">
        <v>4169.0152077563298</v>
      </c>
      <c r="BT13" s="18">
        <v>4660.3870028336796</v>
      </c>
      <c r="BU13" s="18">
        <v>5226.5536564762997</v>
      </c>
      <c r="BV13" s="23">
        <v>6326.0068595313896</v>
      </c>
      <c r="BW13" s="18">
        <v>310.25408420219003</v>
      </c>
      <c r="BX13" s="18">
        <v>809.78405660747001</v>
      </c>
      <c r="BY13" s="18">
        <v>1363.41651898229</v>
      </c>
      <c r="BZ13" s="18">
        <v>1905.4629099593999</v>
      </c>
      <c r="CA13" s="18">
        <v>2454.5510715069304</v>
      </c>
      <c r="CB13" s="29">
        <v>3046.39451431102</v>
      </c>
      <c r="CC13" s="29">
        <v>3603.4738263594099</v>
      </c>
      <c r="CD13" s="29">
        <v>4140.97340166104</v>
      </c>
      <c r="CE13" s="29">
        <v>4664.1818733548798</v>
      </c>
      <c r="CF13" s="29">
        <v>5184.8067084906797</v>
      </c>
      <c r="CG13" s="29">
        <v>5712.4480964268305</v>
      </c>
      <c r="CH13" s="23">
        <v>6783.9938600378</v>
      </c>
      <c r="CI13" s="29">
        <v>371.36722621798998</v>
      </c>
      <c r="CJ13" s="29">
        <v>936.90972837544996</v>
      </c>
      <c r="CK13" s="29">
        <v>1545.83408477531</v>
      </c>
      <c r="CL13" s="29">
        <v>2154.92480241158</v>
      </c>
      <c r="CM13" s="29">
        <v>2762.1723897540601</v>
      </c>
      <c r="CN13" s="29">
        <v>3407.8498500968703</v>
      </c>
      <c r="CO13" s="29">
        <v>4025.2753163413399</v>
      </c>
      <c r="CP13" s="29">
        <v>4622.4174593302996</v>
      </c>
      <c r="CQ13" s="29">
        <v>5193.0766350154099</v>
      </c>
      <c r="CR13" s="29">
        <v>5761.3945132963299</v>
      </c>
      <c r="CS13" s="29">
        <v>6338.7895471549</v>
      </c>
      <c r="CT13" s="23">
        <v>7476.9027109425897</v>
      </c>
      <c r="CU13" s="29">
        <v>426.45622809807003</v>
      </c>
      <c r="CV13" s="29">
        <v>1051.96393629305</v>
      </c>
      <c r="CW13" s="29">
        <v>1696.4174272584801</v>
      </c>
      <c r="CX13" s="29">
        <v>2372.4934129748699</v>
      </c>
      <c r="CY13" s="29">
        <v>3039.00779325246</v>
      </c>
      <c r="CZ13" s="29">
        <v>3724.3689328845999</v>
      </c>
      <c r="DA13" s="29">
        <v>4416.20422800701</v>
      </c>
      <c r="DB13" s="29">
        <v>5058.98330366144</v>
      </c>
      <c r="DC13" s="29">
        <v>5684.7075663851792</v>
      </c>
      <c r="DD13" s="29">
        <v>6313.0976323137902</v>
      </c>
      <c r="DE13" s="29">
        <v>6940.56782662361</v>
      </c>
      <c r="DF13" s="23">
        <v>8167.1969107662999</v>
      </c>
      <c r="DG13" s="29">
        <v>479.72990340142997</v>
      </c>
      <c r="DH13" s="29">
        <v>1156.6134355097799</v>
      </c>
      <c r="DI13" s="29">
        <v>1901.4990721970501</v>
      </c>
      <c r="DJ13" s="29">
        <v>2557.4381671941101</v>
      </c>
      <c r="DK13" s="29">
        <v>3166.1607065448798</v>
      </c>
      <c r="DL13" s="29">
        <v>3842.4121222127401</v>
      </c>
      <c r="DM13" s="29">
        <v>4513.5525573228206</v>
      </c>
      <c r="DN13" s="29">
        <v>5153.49306967138</v>
      </c>
      <c r="DO13" s="29">
        <v>5794.1814400973299</v>
      </c>
      <c r="DP13" s="29">
        <v>6445.2121793697697</v>
      </c>
      <c r="DQ13" s="29">
        <v>7076.0249708413494</v>
      </c>
      <c r="DR13" s="23">
        <v>8286.14352746449</v>
      </c>
      <c r="DS13" s="29">
        <v>477.15087510724999</v>
      </c>
      <c r="DT13" s="29">
        <v>1171.2145595386598</v>
      </c>
      <c r="DU13" s="29">
        <v>1946.09539406154</v>
      </c>
      <c r="DV13" s="29">
        <v>2729.6721326234401</v>
      </c>
      <c r="DW13" s="29">
        <v>3442.0563977504703</v>
      </c>
      <c r="DX13" s="29">
        <v>4234.7960966806695</v>
      </c>
      <c r="DY13" s="29">
        <v>5024.6383465937197</v>
      </c>
      <c r="DZ13" s="29">
        <v>5756.6013331863496</v>
      </c>
      <c r="EA13" s="29">
        <v>6467.8192766155998</v>
      </c>
      <c r="EB13" s="29">
        <v>7206.8850268666702</v>
      </c>
      <c r="EC13" s="29">
        <v>7897.86248409786</v>
      </c>
      <c r="ED13" s="23">
        <v>9018.2891206173699</v>
      </c>
      <c r="EE13" s="29">
        <v>573.87667944820998</v>
      </c>
      <c r="EF13" s="29">
        <v>1362.21997592701</v>
      </c>
      <c r="EG13" s="29">
        <v>2194.5037506400399</v>
      </c>
      <c r="EH13" s="29">
        <v>3082.9289316317404</v>
      </c>
      <c r="EI13" s="29">
        <v>3782.9515491392999</v>
      </c>
      <c r="EJ13" s="29">
        <v>4499.8335157965093</v>
      </c>
      <c r="EK13" s="29">
        <v>5202.9510525546702</v>
      </c>
      <c r="EL13" s="29">
        <v>5919.5695653992998</v>
      </c>
      <c r="EM13" s="29">
        <v>6626.6634488206701</v>
      </c>
      <c r="EN13" s="29">
        <v>7339.1889951679404</v>
      </c>
      <c r="EO13" s="29">
        <v>8109.5714944216797</v>
      </c>
      <c r="EP13" s="23">
        <v>9397.1819700523502</v>
      </c>
      <c r="EQ13" s="29">
        <v>1418.9023940981201</v>
      </c>
      <c r="ER13" s="29">
        <v>462.18284978470001</v>
      </c>
      <c r="ES13" s="29">
        <v>2135.4599325214399</v>
      </c>
      <c r="ET13" s="29">
        <v>2967.2250230356899</v>
      </c>
      <c r="EU13" s="29">
        <v>3923.6930659263703</v>
      </c>
      <c r="EV13" s="29">
        <v>4971.5697737951605</v>
      </c>
      <c r="EW13" s="29">
        <v>6185.8994294389604</v>
      </c>
      <c r="EX13" s="29">
        <v>7183.3986648640594</v>
      </c>
      <c r="EY13" s="29">
        <v>8189.2309237365198</v>
      </c>
      <c r="EZ13" s="29">
        <v>9310.9448888421794</v>
      </c>
      <c r="FA13" s="29">
        <v>10312.477330170801</v>
      </c>
      <c r="FB13" s="23">
        <v>11651.900322727901</v>
      </c>
      <c r="FC13" s="29">
        <v>1033.6650095262701</v>
      </c>
      <c r="FD13" s="29">
        <v>2117.3932515648798</v>
      </c>
      <c r="FE13" s="29">
        <v>3235.6284761646298</v>
      </c>
      <c r="FF13" s="29">
        <v>4363.1555077684798</v>
      </c>
      <c r="FG13" s="29">
        <v>5626.82902670979</v>
      </c>
      <c r="FH13" s="29">
        <v>6744.9941415009698</v>
      </c>
      <c r="FI13" s="29">
        <v>8087.5842210923493</v>
      </c>
      <c r="FJ13" s="29">
        <v>9199.9817800931796</v>
      </c>
      <c r="FK13" s="29">
        <v>10155.3098339187</v>
      </c>
      <c r="FL13" s="29">
        <v>11414.045274293099</v>
      </c>
      <c r="FM13" s="29">
        <v>12490.7221046822</v>
      </c>
      <c r="FN13" s="23">
        <v>14032.932771817599</v>
      </c>
    </row>
    <row r="14" spans="1:170" s="6" customFormat="1" x14ac:dyDescent="0.3">
      <c r="A14" s="7" t="s">
        <v>19</v>
      </c>
      <c r="B14" s="8" t="s">
        <v>20</v>
      </c>
      <c r="C14" s="18">
        <v>154.81270470536009</v>
      </c>
      <c r="D14" s="18">
        <v>342.74042337766997</v>
      </c>
      <c r="E14" s="18">
        <v>572.99315824757014</v>
      </c>
      <c r="F14" s="18">
        <v>883.91885809604992</v>
      </c>
      <c r="G14" s="18">
        <v>1056.9762596099704</v>
      </c>
      <c r="H14" s="18">
        <v>1374.3406337324295</v>
      </c>
      <c r="I14" s="18">
        <v>1700.9637740141388</v>
      </c>
      <c r="J14" s="18">
        <v>1947.5857422016284</v>
      </c>
      <c r="K14" s="18">
        <v>2106.8079658452589</v>
      </c>
      <c r="L14" s="18">
        <v>2389.9869047078128</v>
      </c>
      <c r="M14" s="18">
        <v>2584.602447652529</v>
      </c>
      <c r="N14" s="23">
        <v>2825.1121609722913</v>
      </c>
      <c r="O14" s="18">
        <v>205.19273805851012</v>
      </c>
      <c r="P14" s="18">
        <v>325.57585354727053</v>
      </c>
      <c r="Q14" s="18">
        <v>573.69001546935044</v>
      </c>
      <c r="R14" s="18">
        <v>929.3334090710789</v>
      </c>
      <c r="S14" s="18">
        <v>1106.6268996818485</v>
      </c>
      <c r="T14" s="18">
        <v>1276.8582300744793</v>
      </c>
      <c r="U14" s="18">
        <v>1606.7693944173293</v>
      </c>
      <c r="V14" s="18">
        <v>1927.1983923354314</v>
      </c>
      <c r="W14" s="18">
        <v>2064.5100058196299</v>
      </c>
      <c r="X14" s="18">
        <v>2408.9279090948976</v>
      </c>
      <c r="Y14" s="18">
        <v>2600.6807942555779</v>
      </c>
      <c r="Z14" s="23">
        <v>3145.4255407733999</v>
      </c>
      <c r="AA14" s="18">
        <v>268.41803916673985</v>
      </c>
      <c r="AB14" s="18">
        <v>433.86163726450013</v>
      </c>
      <c r="AC14" s="18">
        <v>681.39317629719949</v>
      </c>
      <c r="AD14" s="18">
        <v>1112.4226710882706</v>
      </c>
      <c r="AE14" s="18">
        <v>1289.3221863399076</v>
      </c>
      <c r="AF14" s="18">
        <v>1525.5925706737607</v>
      </c>
      <c r="AG14" s="18">
        <v>1896.4331311059414</v>
      </c>
      <c r="AH14" s="18">
        <v>2221.1939291572216</v>
      </c>
      <c r="AI14" s="18">
        <v>2404.1432960591578</v>
      </c>
      <c r="AJ14" s="18">
        <v>2799.721966590484</v>
      </c>
      <c r="AK14" s="18">
        <v>3009.8396055109592</v>
      </c>
      <c r="AL14" s="23">
        <v>3404.8719871084813</v>
      </c>
      <c r="AM14" s="18">
        <f>AM7-AM8-AM9-AM10-AM11-AM12-AM13</f>
        <v>172.71834543528982</v>
      </c>
      <c r="AN14" s="18">
        <f>AN7-AN8-AN9-AN10-AN11-AN12-AN13</f>
        <v>327.24684543145952</v>
      </c>
      <c r="AO14" s="18">
        <f>AO7-AO8-AO9-AO10-AO11-AO12-AO13</f>
        <v>594.83716990840048</v>
      </c>
      <c r="AP14" s="18">
        <f>AP7-AP8-AP9-AP10-AP11-AP12-AP13</f>
        <v>966.26742647724018</v>
      </c>
      <c r="AQ14" s="18">
        <f>AQ7-AQ8-AQ9-AQ10-AQ11-AQ12-AQ13</f>
        <v>1244.2193100038594</v>
      </c>
      <c r="AR14" s="18">
        <f>AR7-AR8-AR9-AR10-AR11-AR12-AR13</f>
        <v>1501.4955190813698</v>
      </c>
      <c r="AS14" s="18">
        <f>AS7-AS8-AS9-AS10-AS11-AS12-AS13</f>
        <v>1867.8531353593903</v>
      </c>
      <c r="AT14" s="18">
        <f>AT7-AT8-AT9-AT10-AT11-AT12-AT13</f>
        <v>2212.134357023238</v>
      </c>
      <c r="AU14" s="18">
        <f>AU7-AU8-AU9-AU10-AU11-AU12-AU13</f>
        <v>2369.1943591625914</v>
      </c>
      <c r="AV14" s="18">
        <f>AV7-AV8-AV9-AV10-AV11-AV12-AV13</f>
        <v>2786.50914877066</v>
      </c>
      <c r="AW14" s="18">
        <f>AW7-AW8-AW9-AW10-AW11-AW12-AW13</f>
        <v>2997.2639617423674</v>
      </c>
      <c r="AX14" s="23">
        <f>AX7-AX8-AX9-AX10-AX11-AX12-AX13</f>
        <v>3443.7467627485439</v>
      </c>
      <c r="AY14" s="18">
        <f>AY7-AY8-AY9-AY10-AY11-AY12-AY13</f>
        <v>197.78638045604004</v>
      </c>
      <c r="AZ14" s="18">
        <f>AZ7-AZ8-AZ9-AZ10-AZ11-AZ12-AZ13</f>
        <v>369.81692323715993</v>
      </c>
      <c r="BA14" s="18">
        <f>BA7-BA8-BA9-BA10-BA11-BA12-BA13</f>
        <v>695.25465298351082</v>
      </c>
      <c r="BB14" s="18">
        <f>BB7-BB8-BB9-BB10-BB11-BB12-BB13</f>
        <v>1166.9960820493002</v>
      </c>
      <c r="BC14" s="18">
        <f>BC7-BC8-BC9-BC10-BC11-BC12-BC13</f>
        <v>1382.3719175743104</v>
      </c>
      <c r="BD14" s="18">
        <f>BD7-BD8-BD9-BD10-BD11-BD12-BD13</f>
        <v>1687.7662558888114</v>
      </c>
      <c r="BE14" s="18">
        <f>BE7-BE8-BE9-BE10-BE11-BE12-BE13</f>
        <v>2137.1502253382901</v>
      </c>
      <c r="BF14" s="18">
        <f>BF7-BF8-BF9-BF10-BF11-BF12-BF13</f>
        <v>2523.5008680754895</v>
      </c>
      <c r="BG14" s="18">
        <f>BG7-BG8-BG9-BG10-BG11-BG12-BG13</f>
        <v>2756.9247599218393</v>
      </c>
      <c r="BH14" s="18">
        <f>BH7-BH8-BH9-BH10-BH11-BH12-BH13</f>
        <v>3266.7223180069741</v>
      </c>
      <c r="BI14" s="18">
        <f>BI7-BI8-BI9-BI10-BI11-BI12-BI13</f>
        <v>3562.2233188272257</v>
      </c>
      <c r="BJ14" s="23">
        <f>BJ7-BJ8-BJ9-BJ10-BJ11-BJ12-BJ13</f>
        <v>4148.9515433218894</v>
      </c>
      <c r="BK14" s="18">
        <f>BK7-BK8-BK9-BK10-BK11-BK12-BK13</f>
        <v>159.76309236448986</v>
      </c>
      <c r="BL14" s="18">
        <f>BL7-BL8-BL9-BL10-BL11-BL12-BL13</f>
        <v>341.00049321970016</v>
      </c>
      <c r="BM14" s="18">
        <f>BM7-BM8-BM9-BM10-BM11-BM12-BM13</f>
        <v>758.52644543811948</v>
      </c>
      <c r="BN14" s="18">
        <f>BN7-BN8-BN9-BN10-BN11-BN12-BN13</f>
        <v>1162.9235672900497</v>
      </c>
      <c r="BO14" s="18">
        <f>BO7-BO8-BO9-BO10-BO11-BO12-BO13</f>
        <v>1418.26861471454</v>
      </c>
      <c r="BP14" s="18">
        <f>BP7-BP8-BP9-BP10-BP11-BP12-BP13</f>
        <v>1711.8902757992905</v>
      </c>
      <c r="BQ14" s="18">
        <f>BQ7-BQ8-BQ9-BQ10-BQ11-BQ12-BQ13</f>
        <v>2088.2226536189187</v>
      </c>
      <c r="BR14" s="18">
        <f>BR7-BR8-BR9-BR10-BR11-BR12-BR13</f>
        <v>2546.1849365670705</v>
      </c>
      <c r="BS14" s="18">
        <f>BS7-BS8-BS9-BS10-BS11-BS12-BS13</f>
        <v>2755.4259702543786</v>
      </c>
      <c r="BT14" s="18">
        <f>BT7-BT8-BT9-BT10-BT11-BT12-BT13</f>
        <v>3173.3925946647478</v>
      </c>
      <c r="BU14" s="18">
        <f>BU7-BU8-BU9-BU10-BU11-BU12-BU13</f>
        <v>3525.7168550853812</v>
      </c>
      <c r="BV14" s="23">
        <f>BV7-BV8-BV9-BV10-BV11-BV12-BV13</f>
        <v>4731.419315833964</v>
      </c>
      <c r="BW14" s="18">
        <f>BW7-BW8-BW9-BW10-BW11-BW12-BW13</f>
        <v>174.29014955232998</v>
      </c>
      <c r="BX14" s="18">
        <f>BX7-BX8-BX9-BX10-BX11-BX12-BX13</f>
        <v>399.62427748581024</v>
      </c>
      <c r="BY14" s="18">
        <f>BY7-BY8-BY9-BY10-BY11-BY12-BY13</f>
        <v>826.79645705836879</v>
      </c>
      <c r="BZ14" s="18">
        <f>BZ7-BZ8-BZ9-BZ10-BZ11-BZ12-BZ13</f>
        <v>1221.9219170614101</v>
      </c>
      <c r="CA14" s="18">
        <f>CA7-CA8-CA9-CA10-CA11-CA12-CA13</f>
        <v>1596.8346651463075</v>
      </c>
      <c r="CB14" s="29">
        <f>CB7-CB8-CB9-CB10-CB11-CB12-CB13</f>
        <v>1859.0805063383109</v>
      </c>
      <c r="CC14" s="29">
        <f>CC7-CC8-CC9-CC10-CC11-CC12-CC13</f>
        <v>2343.7088116499172</v>
      </c>
      <c r="CD14" s="29">
        <f>CD7-CD8-CD9-CD10-CD11-CD12-CD13</f>
        <v>2826.9444800277397</v>
      </c>
      <c r="CE14" s="29">
        <f>CE7-CE8-CE9-CE10-CE11-CE12-CE13</f>
        <v>3017.8768883046696</v>
      </c>
      <c r="CF14" s="29">
        <f>CF7-CF8-CF9-CF10-CF11-CF12-CF13</f>
        <v>3516.8694881130396</v>
      </c>
      <c r="CG14" s="29">
        <f>CG7-CG8-CG9-CG10-CG11-CG12-CG13</f>
        <v>3839.9434343519124</v>
      </c>
      <c r="CH14" s="23">
        <f>CH7-CH8-CH9-CH10-CH11-CH12-CH13</f>
        <v>4428.0383051046983</v>
      </c>
      <c r="CI14" s="29">
        <f>CI7-CI8-CI9-CI10-CI11-CI12-CI13</f>
        <v>166.08813227334991</v>
      </c>
      <c r="CJ14" s="29">
        <f>CJ7-CJ8-CJ9-CJ10-CJ11-CJ12-CJ13</f>
        <v>388.39322856250124</v>
      </c>
      <c r="CK14" s="29">
        <f>CK7-CK8-CK9-CK10-CK11-CK12-CK13</f>
        <v>742.68839338990961</v>
      </c>
      <c r="CL14" s="29">
        <f>CL7-CL8-CL9-CL10-CL11-CL12-CL13</f>
        <v>1301.4847202070491</v>
      </c>
      <c r="CM14" s="29">
        <f>CM7-CM8-CM9-CM10-CM11-CM12-CM13</f>
        <v>1642.5171638730285</v>
      </c>
      <c r="CN14" s="29">
        <f>CN7-CN8-CN9-CN10-CN11-CN12-CN13</f>
        <v>1906.586200263388</v>
      </c>
      <c r="CO14" s="29">
        <f>CO7-CO8-CO9-CO10-CO11-CO12-CO13</f>
        <v>2588.5442198345063</v>
      </c>
      <c r="CP14" s="29">
        <f>CP7-CP8-CP9-CP10-CP11-CP12-CP13</f>
        <v>3081.2141732814216</v>
      </c>
      <c r="CQ14" s="29">
        <f>CQ7-CQ8-CQ9-CQ10-CQ11-CQ12-CQ13</f>
        <v>3305.2028988204784</v>
      </c>
      <c r="CR14" s="29">
        <f>CR7-CR8-CR9-CR10-CR11-CR12-CR13</f>
        <v>3865.9019332224207</v>
      </c>
      <c r="CS14" s="29">
        <f>CS7-CS8-CS9-CS10-CS11-CS12-CS13</f>
        <v>4213.51026855089</v>
      </c>
      <c r="CT14" s="23">
        <f>CT7-CT8-CT9-CT10-CT11-CT12-CT13</f>
        <v>4798.9124450396266</v>
      </c>
      <c r="CU14" s="29">
        <f>CU7-CU8-CU9-CU10-CU11-CU12-CU13</f>
        <v>229.67305731409999</v>
      </c>
      <c r="CV14" s="29">
        <f>CV7-CV8-CV9-CV10-CV11-CV12-CV13</f>
        <v>509.01005765932928</v>
      </c>
      <c r="CW14" s="29">
        <f>CW7-CW8-CW9-CW10-CW11-CW12-CW13</f>
        <v>878.10324897004057</v>
      </c>
      <c r="CX14" s="29">
        <f>CX7-CX8-CX9-CX10-CX11-CX12-CX13</f>
        <v>1541.1344944163702</v>
      </c>
      <c r="CY14" s="29">
        <f>CY7-CY8-CY9-CY10-CY11-CY12-CY13</f>
        <v>1916.1402713701809</v>
      </c>
      <c r="CZ14" s="29">
        <f>CZ7-CZ8-CZ9-CZ10-CZ11-CZ12-CZ13</f>
        <v>2116.7466067871596</v>
      </c>
      <c r="DA14" s="29">
        <f>DA7-DA8-DA9-DA10-DA11-DA12-DA13</f>
        <v>2842.1078552901672</v>
      </c>
      <c r="DB14" s="29">
        <f>DB7-DB8-DB9-DB10-DB11-DB12-DB13</f>
        <v>3462.9084996753209</v>
      </c>
      <c r="DC14" s="29">
        <f>DC7-DC8-DC9-DC10-DC11-DC12-DC13</f>
        <v>3683.6445668379074</v>
      </c>
      <c r="DD14" s="29">
        <f>DD7-DD8-DD9-DD10-DD11-DD12-DD13</f>
        <v>4268.7508440713564</v>
      </c>
      <c r="DE14" s="29">
        <f>DE7-DE8-DE9-DE10-DE11-DE12-DE13</f>
        <v>4657.8286804649051</v>
      </c>
      <c r="DF14" s="23">
        <f>DF7-DF8-DF9-DF10-DF11-DF12-DF13</f>
        <v>5308.1396504141057</v>
      </c>
      <c r="DG14" s="29">
        <f>DG7-DG8-DG9-DG10-DG11-DG12-DG13</f>
        <v>359.89257557227972</v>
      </c>
      <c r="DH14" s="29">
        <f>DH7-DH8-DH9-DH10-DH11-DH12-DH13</f>
        <v>634.2275136256992</v>
      </c>
      <c r="DI14" s="29">
        <f>DI7-DI8-DI9-DI10-DI11-DI12-DI13</f>
        <v>1141.6985949601292</v>
      </c>
      <c r="DJ14" s="29">
        <f>DJ7-DJ8-DJ9-DJ10-DJ11-DJ12-DJ13</f>
        <v>2575.9797011436685</v>
      </c>
      <c r="DK14" s="29">
        <f>DK7-DK8-DK9-DK10-DK11-DK12-DK13</f>
        <v>2861.0481491558176</v>
      </c>
      <c r="DL14" s="29">
        <f>DL7-DL8-DL9-DL10-DL11-DL12-DL13</f>
        <v>3076.929194915931</v>
      </c>
      <c r="DM14" s="29">
        <f>DM7-DM8-DM9-DM10-DM11-DM12-DM13</f>
        <v>3566.749992582736</v>
      </c>
      <c r="DN14" s="29">
        <f>DN7-DN8-DN9-DN10-DN11-DN12-DN13</f>
        <v>3976.4131741024103</v>
      </c>
      <c r="DO14" s="29">
        <f>DO7-DO8-DO9-DO10-DO11-DO12-DO13</f>
        <v>4243.8751178024459</v>
      </c>
      <c r="DP14" s="29">
        <f>DP7-DP8-DP9-DP10-DP11-DP12-DP13</f>
        <v>5102.4319982468187</v>
      </c>
      <c r="DQ14" s="29">
        <f>DQ7-DQ8-DQ9-DQ10-DQ11-DQ12-DQ13</f>
        <v>5625.7197409478295</v>
      </c>
      <c r="DR14" s="23">
        <f>DR7-DR8-DR9-DR10-DR11-DR12-DR13</f>
        <v>6708.0080022311249</v>
      </c>
      <c r="DS14" s="29">
        <f>DS7-DS8-DS9-DS10-DS11-DS12-DS13</f>
        <v>266.2477911613301</v>
      </c>
      <c r="DT14" s="29">
        <f>DT7-DT8-DT9-DT10-DT11-DT12-DT13</f>
        <v>462.91818342322017</v>
      </c>
      <c r="DU14" s="29">
        <f>DU7-DU8-DU9-DU10-DU11-DU12-DU13</f>
        <v>1422.6215658804808</v>
      </c>
      <c r="DV14" s="29">
        <f>DV7-DV8-DV9-DV10-DV11-DV12-DV13</f>
        <v>2075.8664347151598</v>
      </c>
      <c r="DW14" s="29">
        <f>DW7-DW8-DW9-DW10-DW11-DW12-DW13</f>
        <v>2715.0023716343389</v>
      </c>
      <c r="DX14" s="29">
        <f>DX7-DX8-DX9-DX10-DX11-DX12-DX13</f>
        <v>3011.2607865023992</v>
      </c>
      <c r="DY14" s="29">
        <f>DY7-DY8-DY9-DY10-DY11-DY12-DY13</f>
        <v>3652.6323545206396</v>
      </c>
      <c r="DZ14" s="29">
        <f>DZ7-DZ8-DZ9-DZ10-DZ11-DZ12-DZ13</f>
        <v>4442.5843867814483</v>
      </c>
      <c r="EA14" s="29">
        <f>EA7-EA8-EA9-EA10-EA11-EA12-EA13</f>
        <v>4773.5028286995703</v>
      </c>
      <c r="EB14" s="29">
        <f>EB7-EB8-EB9-EB10-EB11-EB12-EB13</f>
        <v>5529.987506696234</v>
      </c>
      <c r="EC14" s="29">
        <f>EC7-EC8-EC9-EC10-EC11-EC12-EC13</f>
        <v>6109.0353611242217</v>
      </c>
      <c r="ED14" s="23">
        <f>ED7-ED8-ED9-ED10-ED11-ED12-ED13</f>
        <v>6910.9897977267392</v>
      </c>
      <c r="EE14" s="29">
        <f>EE7-EE8-EE9-EE10-EE11-EE12-EE13</f>
        <v>267.01006985721995</v>
      </c>
      <c r="EF14" s="29">
        <f>EF7-EF8-EF9-EF10-EF11-EF12-EF13</f>
        <v>813.9411910302108</v>
      </c>
      <c r="EG14" s="29">
        <f>EG7-EG8-EG9-EG10-EG11-EG12-EG13</f>
        <v>1335.3074490450385</v>
      </c>
      <c r="EH14" s="29">
        <f>EH7-EH8-EH9-EH10-EH11-EH12-EH13</f>
        <v>2097.0070432318021</v>
      </c>
      <c r="EI14" s="29">
        <f>EI7-EI8-EI9-EI10-EI11-EI12-EI13</f>
        <v>2708.0548230803111</v>
      </c>
      <c r="EJ14" s="29">
        <f>EJ7-EJ8-EJ9-EJ10-EJ11-EJ12-EJ13</f>
        <v>2974.7021971288614</v>
      </c>
      <c r="EK14" s="29">
        <f>EK7-EK8-EK9-EK10-EK11-EK12-EK13</f>
        <v>3718.7155161941137</v>
      </c>
      <c r="EL14" s="29">
        <f>EL7-EL8-EL9-EL10-EL11-EL12-EL13</f>
        <v>4315.2904523499228</v>
      </c>
      <c r="EM14" s="29">
        <f>EM7-EM8-EM9-EM10-EM11-EM12-EM13</f>
        <v>4623.3447043537244</v>
      </c>
      <c r="EN14" s="29">
        <f>EN7-EN8-EN9-EN10-EN11-EN12-EN13</f>
        <v>5291.9111392242539</v>
      </c>
      <c r="EO14" s="29">
        <f>EO7-EO8-EO9-EO10-EO11-EO12-EO13</f>
        <v>6481.5802070391728</v>
      </c>
      <c r="EP14" s="23">
        <f>EP7-EP8-EP9-EP10-EP11-EP12-EP13</f>
        <v>7474.3979182175772</v>
      </c>
      <c r="EQ14" s="29">
        <f>EQ7-EQ8-EQ9-EQ10-EQ11-EQ12-EQ13</f>
        <v>244.85389823080004</v>
      </c>
      <c r="ER14" s="29">
        <f>ER7-ER8-ER9-ER10-ER11-ER12-ER13</f>
        <v>471.40591445328016</v>
      </c>
      <c r="ES14" s="29">
        <f>ES7-ES8-ES9-ES10-ES11-ES12-ES13</f>
        <v>1393.0086676935016</v>
      </c>
      <c r="ET14" s="29">
        <f>ET7-ET8-ET9-ET10-ET11-ET12-ET13</f>
        <v>2447.5540163439514</v>
      </c>
      <c r="EU14" s="29">
        <f>EU7-EU8-EU9-EU10-EU11-EU12-EU13</f>
        <v>2829.5264984599503</v>
      </c>
      <c r="EV14" s="29">
        <f>EV7-EV8-EV9-EV10-EV11-EV12-EV13</f>
        <v>3531.04953110324</v>
      </c>
      <c r="EW14" s="29">
        <f>EW7-EW8-EW9-EW10-EW11-EW12-EW13</f>
        <v>4375.0871394080268</v>
      </c>
      <c r="EX14" s="29">
        <f>EX7-EX8-EX9-EX10-EX11-EX12-EX13</f>
        <v>5040.7069084224595</v>
      </c>
      <c r="EY14" s="29">
        <f>EY7-EY8-EY9-EY10-EY11-EY12-EY13</f>
        <v>5582.8055666411101</v>
      </c>
      <c r="EZ14" s="29">
        <f>EZ7-EZ8-EZ9-EZ10-EZ11-EZ12-EZ13</f>
        <v>6937.7246989068499</v>
      </c>
      <c r="FA14" s="29">
        <f>FA7-FA8-FA9-FA10-FA11-FA12-FA13</f>
        <v>7806.8047328236862</v>
      </c>
      <c r="FB14" s="23">
        <f>FB7-FB8-FB9-FB10-FB11-FB12-FB13</f>
        <v>9012.8874361956496</v>
      </c>
      <c r="FC14" s="29">
        <f>FC7-FC8-FC9-FC10-FC11-FC12-FC13</f>
        <v>696.41209814725926</v>
      </c>
      <c r="FD14" s="29">
        <f>FD7-FD8-FD9-FD10-FD11-FD12-FD13</f>
        <v>1549.2542062622183</v>
      </c>
      <c r="FE14" s="29">
        <f>FE7-FE8-FE9-FE10-FE11-FE12-FE13</f>
        <v>2356.9761793868306</v>
      </c>
      <c r="FF14" s="29">
        <f>FF7-FF8-FF9-FF10-FF11-FF12-FF13</f>
        <v>3440.8584523429863</v>
      </c>
      <c r="FG14" s="29">
        <f>FG7-FG8-FG9-FG10-FG11-FG12-FG13</f>
        <v>4534.5971998188552</v>
      </c>
      <c r="FH14" s="29">
        <f>FH7-FH8-FH9-FH10-FH11-FH12-FH13</f>
        <v>5164.1335350388445</v>
      </c>
      <c r="FI14" s="29">
        <f>FI7-FI8-FI9-FI10-FI11-FI12-FI13</f>
        <v>6334.3185153828472</v>
      </c>
      <c r="FJ14" s="29">
        <f>FJ7-FJ8-FJ9-FJ10-FJ11-FJ12-FJ13</f>
        <v>7564.2531318313977</v>
      </c>
      <c r="FK14" s="29">
        <f>FK7-FK8-FK9-FK10-FK11-FK12-FK13</f>
        <v>8245.7815762339869</v>
      </c>
      <c r="FL14" s="29">
        <f>FL7-FL8-FL9-FL10-FL11-FL12-FL13</f>
        <v>9525.295759365481</v>
      </c>
      <c r="FM14" s="29">
        <f>FM7-FM8-FM9-FM10-FM11-FM12-FM13</f>
        <v>10317.324530621301</v>
      </c>
      <c r="FN14" s="23">
        <f>FN7-FN8-FN9-FN10-FN11-FN12-FN13</f>
        <v>11799.193846276543</v>
      </c>
    </row>
    <row r="15" spans="1:170" x14ac:dyDescent="0.3">
      <c r="B15" s="13" t="s">
        <v>21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24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24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24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24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24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24"/>
      <c r="BW15" s="16"/>
      <c r="BX15" s="16"/>
      <c r="BY15" s="16"/>
      <c r="BZ15" s="16"/>
      <c r="CA15" s="16"/>
      <c r="CB15" s="30"/>
      <c r="CC15" s="30"/>
      <c r="CD15" s="30"/>
      <c r="CE15" s="30"/>
      <c r="CF15" s="30"/>
      <c r="CG15" s="30"/>
      <c r="CH15" s="24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24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24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24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24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24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24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24"/>
    </row>
    <row r="16" spans="1:170" s="4" customFormat="1" x14ac:dyDescent="0.3">
      <c r="A16" s="2">
        <v>2</v>
      </c>
      <c r="B16" s="3" t="s">
        <v>52</v>
      </c>
      <c r="C16" s="15">
        <v>647.00749206400997</v>
      </c>
      <c r="D16" s="15">
        <v>1949.04655934069</v>
      </c>
      <c r="E16" s="15">
        <v>3575.4478197810199</v>
      </c>
      <c r="F16" s="15">
        <v>5153.69000943437</v>
      </c>
      <c r="G16" s="15">
        <v>6549.4437950791907</v>
      </c>
      <c r="H16" s="15">
        <v>8138.7198215752805</v>
      </c>
      <c r="I16" s="15">
        <v>9665.3529139568691</v>
      </c>
      <c r="J16" s="15">
        <v>11138.557770167801</v>
      </c>
      <c r="K16" s="15">
        <v>12745.4061785876</v>
      </c>
      <c r="L16" s="15">
        <v>14324.5481275205</v>
      </c>
      <c r="M16" s="15">
        <v>16028.997121984499</v>
      </c>
      <c r="N16" s="22">
        <v>19994.644767498103</v>
      </c>
      <c r="O16" s="15">
        <v>1033.06886132147</v>
      </c>
      <c r="P16" s="15">
        <v>2721.5059439030401</v>
      </c>
      <c r="Q16" s="15">
        <v>4583.6326154341104</v>
      </c>
      <c r="R16" s="15">
        <v>6478.5843159685301</v>
      </c>
      <c r="S16" s="15">
        <v>8138.9111479318199</v>
      </c>
      <c r="T16" s="15">
        <v>9961.2348341278503</v>
      </c>
      <c r="U16" s="15">
        <v>11764.564512090099</v>
      </c>
      <c r="V16" s="15">
        <v>13430.754164387199</v>
      </c>
      <c r="W16" s="15">
        <v>15099.833948687099</v>
      </c>
      <c r="X16" s="15">
        <v>17033.917474833801</v>
      </c>
      <c r="Y16" s="15">
        <v>18812.846098291302</v>
      </c>
      <c r="Z16" s="22">
        <v>23174.717651219802</v>
      </c>
      <c r="AA16" s="15">
        <v>1303.29099631503</v>
      </c>
      <c r="AB16" s="15">
        <v>3110.8961871532902</v>
      </c>
      <c r="AC16" s="15">
        <v>5110.6820281252103</v>
      </c>
      <c r="AD16" s="15">
        <v>7311.62591257247</v>
      </c>
      <c r="AE16" s="15">
        <v>8871.41779872601</v>
      </c>
      <c r="AF16" s="15">
        <v>10835.3920078806</v>
      </c>
      <c r="AG16" s="15">
        <v>12837.952560727501</v>
      </c>
      <c r="AH16" s="15">
        <v>14623.515281849301</v>
      </c>
      <c r="AI16" s="15">
        <v>16504.241141502</v>
      </c>
      <c r="AJ16" s="15">
        <v>18564.017137184899</v>
      </c>
      <c r="AK16" s="15">
        <v>20539.862865216001</v>
      </c>
      <c r="AL16" s="22">
        <v>25290.909431342698</v>
      </c>
      <c r="AM16" s="15">
        <v>981.06716355272999</v>
      </c>
      <c r="AN16" s="15">
        <v>3373.51798037868</v>
      </c>
      <c r="AO16" s="15">
        <v>5432.0439624029596</v>
      </c>
      <c r="AP16" s="15">
        <v>7778.65832500134</v>
      </c>
      <c r="AQ16" s="15">
        <v>9519.7517934299904</v>
      </c>
      <c r="AR16" s="15">
        <v>11583.5840165792</v>
      </c>
      <c r="AS16" s="15">
        <v>13720.444900337301</v>
      </c>
      <c r="AT16" s="15">
        <v>15631.6215005876</v>
      </c>
      <c r="AU16" s="15">
        <v>17679.1037580915</v>
      </c>
      <c r="AV16" s="15">
        <v>19973.79039242</v>
      </c>
      <c r="AW16" s="15">
        <v>21891.188149432699</v>
      </c>
      <c r="AX16" s="22">
        <v>27611.666262488001</v>
      </c>
      <c r="AY16" s="15">
        <v>1833.26072457126</v>
      </c>
      <c r="AZ16" s="15">
        <v>4237.1438844036802</v>
      </c>
      <c r="BA16" s="15">
        <v>6491.8354984466796</v>
      </c>
      <c r="BB16" s="15">
        <v>9531.8436789395</v>
      </c>
      <c r="BC16" s="15">
        <v>11360.4869514945</v>
      </c>
      <c r="BD16" s="15">
        <v>13631.4805599025</v>
      </c>
      <c r="BE16" s="15">
        <v>16055.3565423131</v>
      </c>
      <c r="BF16" s="15">
        <v>18168.531421131102</v>
      </c>
      <c r="BG16" s="15">
        <v>20248.018440265198</v>
      </c>
      <c r="BH16" s="15">
        <v>22500.833228914602</v>
      </c>
      <c r="BI16" s="15">
        <v>24664.919097524897</v>
      </c>
      <c r="BJ16" s="22">
        <v>29741.5033025011</v>
      </c>
      <c r="BK16" s="15">
        <v>1095.4846511303499</v>
      </c>
      <c r="BL16" s="15">
        <v>3348.6181866940001</v>
      </c>
      <c r="BM16" s="15">
        <v>6339.09479622241</v>
      </c>
      <c r="BN16" s="15">
        <v>9029.4680429100499</v>
      </c>
      <c r="BO16" s="15">
        <v>11106.5991402122</v>
      </c>
      <c r="BP16" s="15">
        <v>13582.9253080213</v>
      </c>
      <c r="BQ16" s="15">
        <v>15784.148783384198</v>
      </c>
      <c r="BR16" s="15">
        <v>18101.859629877399</v>
      </c>
      <c r="BS16" s="15">
        <v>20493.581037499698</v>
      </c>
      <c r="BT16" s="15">
        <v>22875.3451635819</v>
      </c>
      <c r="BU16" s="15">
        <v>25444.149755445</v>
      </c>
      <c r="BV16" s="22">
        <v>31323.678557880499</v>
      </c>
      <c r="BW16" s="15">
        <v>1682.92439937828</v>
      </c>
      <c r="BX16" s="15">
        <v>3928.21456828296</v>
      </c>
      <c r="BY16" s="15">
        <v>6892.43879437135</v>
      </c>
      <c r="BZ16" s="15">
        <v>9518.49273459713</v>
      </c>
      <c r="CA16" s="15">
        <v>11844.856433823401</v>
      </c>
      <c r="CB16" s="28">
        <v>14443.016339121401</v>
      </c>
      <c r="CC16" s="28">
        <v>16823.823209675698</v>
      </c>
      <c r="CD16" s="28">
        <v>19240.416848161898</v>
      </c>
      <c r="CE16" s="28">
        <v>21679.6645805552</v>
      </c>
      <c r="CF16" s="28">
        <v>24208.721503445999</v>
      </c>
      <c r="CG16" s="28">
        <v>26898.382067917399</v>
      </c>
      <c r="CH16" s="22">
        <v>32395.747290466101</v>
      </c>
      <c r="CI16" s="28">
        <v>1719.59748639706</v>
      </c>
      <c r="CJ16" s="28">
        <v>4145.7263528715202</v>
      </c>
      <c r="CK16" s="28">
        <v>7090.6790084505192</v>
      </c>
      <c r="CL16" s="28">
        <v>10032.7910725568</v>
      </c>
      <c r="CM16" s="28">
        <v>12488.9381686324</v>
      </c>
      <c r="CN16" s="28">
        <v>15255.887092735</v>
      </c>
      <c r="CO16" s="28">
        <v>17954.174870300802</v>
      </c>
      <c r="CP16" s="28">
        <v>20462.611463069999</v>
      </c>
      <c r="CQ16" s="28">
        <v>22933.809973908999</v>
      </c>
      <c r="CR16" s="28">
        <v>25670.6288678819</v>
      </c>
      <c r="CS16" s="28">
        <v>28456.043718828398</v>
      </c>
      <c r="CT16" s="22">
        <v>34284.708922708502</v>
      </c>
      <c r="CU16" s="28">
        <v>1784.85525896185</v>
      </c>
      <c r="CV16" s="28">
        <v>4478.9962706672304</v>
      </c>
      <c r="CW16" s="28">
        <v>7358.6249804481695</v>
      </c>
      <c r="CX16" s="28">
        <v>10704.677634166699</v>
      </c>
      <c r="CY16" s="28">
        <v>13070.6702061657</v>
      </c>
      <c r="CZ16" s="28">
        <v>15946.164712616401</v>
      </c>
      <c r="DA16" s="28">
        <v>18951.5728558257</v>
      </c>
      <c r="DB16" s="28">
        <v>21675.530461728998</v>
      </c>
      <c r="DC16" s="28">
        <v>24637.086542628102</v>
      </c>
      <c r="DD16" s="28">
        <v>27703.5778628322</v>
      </c>
      <c r="DE16" s="28">
        <v>30730.837096558102</v>
      </c>
      <c r="DF16" s="22">
        <v>37382.2423296864</v>
      </c>
      <c r="DG16" s="28">
        <v>2222.3520651027502</v>
      </c>
      <c r="DH16" s="28">
        <v>5070.5963281771501</v>
      </c>
      <c r="DI16" s="28">
        <v>8601.9419106969908</v>
      </c>
      <c r="DJ16" s="28">
        <v>12244.694912215</v>
      </c>
      <c r="DK16" s="28">
        <v>14986.506190861699</v>
      </c>
      <c r="DL16" s="28">
        <v>18725.885344797302</v>
      </c>
      <c r="DM16" s="28">
        <v>22278.8976209791</v>
      </c>
      <c r="DN16" s="28">
        <v>25237.420719063</v>
      </c>
      <c r="DO16" s="28">
        <v>28414.634920263299</v>
      </c>
      <c r="DP16" s="28">
        <v>31894.070380915102</v>
      </c>
      <c r="DQ16" s="28">
        <v>35590.255182751898</v>
      </c>
      <c r="DR16" s="22">
        <v>42503.029843339602</v>
      </c>
      <c r="DS16" s="28">
        <v>2422.60675862793</v>
      </c>
      <c r="DT16" s="28">
        <v>5757.8705511138305</v>
      </c>
      <c r="DU16" s="28">
        <v>9386.9208320547314</v>
      </c>
      <c r="DV16" s="28">
        <v>13734.265294728199</v>
      </c>
      <c r="DW16" s="28">
        <v>16756.8458421537</v>
      </c>
      <c r="DX16" s="28">
        <v>20180.229475624103</v>
      </c>
      <c r="DY16" s="28">
        <v>23794.425121092499</v>
      </c>
      <c r="DZ16" s="28">
        <v>27664.018731649001</v>
      </c>
      <c r="EA16" s="28">
        <v>31308.872275968897</v>
      </c>
      <c r="EB16" s="28">
        <v>35119.488944239696</v>
      </c>
      <c r="EC16" s="28">
        <v>38801.770130341101</v>
      </c>
      <c r="ED16" s="22">
        <v>47072.681989359</v>
      </c>
      <c r="EE16" s="28">
        <v>2518.0165255572997</v>
      </c>
      <c r="EF16" s="28">
        <v>6206.7820038586906</v>
      </c>
      <c r="EG16" s="28">
        <v>10517.508070673501</v>
      </c>
      <c r="EH16" s="28">
        <v>15631.3935360917</v>
      </c>
      <c r="EI16" s="28">
        <v>19156.779707254751</v>
      </c>
      <c r="EJ16" s="28">
        <v>23488.7135963324</v>
      </c>
      <c r="EK16" s="28">
        <v>28210.783906834899</v>
      </c>
      <c r="EL16" s="28">
        <v>32152.344797974401</v>
      </c>
      <c r="EM16" s="28">
        <v>36418.953616060098</v>
      </c>
      <c r="EN16" s="28">
        <v>40826.887422323998</v>
      </c>
      <c r="EO16" s="28">
        <v>45475.185463407797</v>
      </c>
      <c r="EP16" s="22">
        <v>55181.805701124998</v>
      </c>
      <c r="EQ16" s="28">
        <v>3907.43490605739</v>
      </c>
      <c r="ER16" s="28">
        <v>8801.0457227877196</v>
      </c>
      <c r="ES16" s="28">
        <v>13422.223524376401</v>
      </c>
      <c r="ET16" s="28">
        <v>18375.967042094198</v>
      </c>
      <c r="EU16" s="28">
        <v>23142.176645122701</v>
      </c>
      <c r="EV16" s="28">
        <v>27846.808459323802</v>
      </c>
      <c r="EW16" s="28">
        <v>32619.716199993101</v>
      </c>
      <c r="EX16" s="28">
        <v>37210.401263419204</v>
      </c>
      <c r="EY16" s="28">
        <v>41888.713822071499</v>
      </c>
      <c r="EZ16" s="28">
        <v>47042.533765152497</v>
      </c>
      <c r="FA16" s="28">
        <v>52065.080215126902</v>
      </c>
      <c r="FB16" s="22">
        <v>62983.647230317998</v>
      </c>
      <c r="FC16" s="28">
        <v>3781.29122298939</v>
      </c>
      <c r="FD16" s="28">
        <v>10060.439555077801</v>
      </c>
      <c r="FE16" s="28">
        <v>15641.666602601499</v>
      </c>
      <c r="FF16" s="28">
        <v>22035.331884205501</v>
      </c>
      <c r="FG16" s="28">
        <v>27262.294029840999</v>
      </c>
      <c r="FH16" s="28">
        <v>32656.4900232051</v>
      </c>
      <c r="FI16" s="28">
        <v>38499.042778443603</v>
      </c>
      <c r="FJ16" s="28">
        <v>43580.606877801401</v>
      </c>
      <c r="FK16" s="28">
        <v>48780.215551533794</v>
      </c>
      <c r="FL16" s="28">
        <v>54830.040451035602</v>
      </c>
      <c r="FM16" s="28">
        <v>60878.452120497503</v>
      </c>
      <c r="FN16" s="22">
        <v>74166.423696920494</v>
      </c>
    </row>
    <row r="17" spans="1:170" x14ac:dyDescent="0.3">
      <c r="A17" s="7" t="s">
        <v>22</v>
      </c>
      <c r="B17" s="9" t="s">
        <v>23</v>
      </c>
      <c r="C17" s="18">
        <v>44.931063622339998</v>
      </c>
      <c r="D17" s="18">
        <v>117.10664924859</v>
      </c>
      <c r="E17" s="18">
        <v>231.6069333003</v>
      </c>
      <c r="F17" s="18">
        <v>333.91381353421002</v>
      </c>
      <c r="G17" s="18">
        <v>421.4070893594</v>
      </c>
      <c r="H17" s="18">
        <v>552.03090309422998</v>
      </c>
      <c r="I17" s="18">
        <v>658.82824368730007</v>
      </c>
      <c r="J17" s="18">
        <v>750.49007826279001</v>
      </c>
      <c r="K17" s="18">
        <v>869.95901826314002</v>
      </c>
      <c r="L17" s="18">
        <v>966.26536881003005</v>
      </c>
      <c r="M17" s="18">
        <v>1082.3298018416099</v>
      </c>
      <c r="N17" s="23">
        <v>1357.03036522305</v>
      </c>
      <c r="O17" s="18">
        <v>58.454470894620002</v>
      </c>
      <c r="P17" s="18">
        <v>146.33052708073001</v>
      </c>
      <c r="Q17" s="18">
        <v>272.12707493732</v>
      </c>
      <c r="R17" s="18">
        <v>389.21912221155998</v>
      </c>
      <c r="S17" s="18">
        <v>492.82468226468001</v>
      </c>
      <c r="T17" s="18">
        <v>621.05199542639002</v>
      </c>
      <c r="U17" s="18">
        <v>749.37534860284995</v>
      </c>
      <c r="V17" s="18">
        <v>854.57160709037998</v>
      </c>
      <c r="W17" s="18">
        <v>946.02258426829007</v>
      </c>
      <c r="X17" s="18">
        <v>1083.96837646525</v>
      </c>
      <c r="Y17" s="18">
        <v>1190.5918103546999</v>
      </c>
      <c r="Z17" s="23">
        <v>1437.94907652044</v>
      </c>
      <c r="AA17" s="18">
        <v>89.564785127089991</v>
      </c>
      <c r="AB17" s="18">
        <v>175.44434286521999</v>
      </c>
      <c r="AC17" s="18">
        <v>278.59461958897998</v>
      </c>
      <c r="AD17" s="18">
        <v>422.88424772112</v>
      </c>
      <c r="AE17" s="18">
        <v>520.47013982765998</v>
      </c>
      <c r="AF17" s="18">
        <v>632.49721673166005</v>
      </c>
      <c r="AG17" s="18">
        <v>786.88238052550003</v>
      </c>
      <c r="AH17" s="18">
        <v>891.37251085668993</v>
      </c>
      <c r="AI17" s="18">
        <v>1001.682934609</v>
      </c>
      <c r="AJ17" s="18">
        <v>1147.82067461573</v>
      </c>
      <c r="AK17" s="18">
        <v>1258.10084902319</v>
      </c>
      <c r="AL17" s="23">
        <v>1525.9167482090902</v>
      </c>
      <c r="AM17" s="18">
        <v>89.77000567316</v>
      </c>
      <c r="AN17" s="18">
        <v>225.50083039907997</v>
      </c>
      <c r="AO17" s="18">
        <v>333.63733923384996</v>
      </c>
      <c r="AP17" s="18">
        <v>483.59162912585998</v>
      </c>
      <c r="AQ17" s="18">
        <v>574.32295549732999</v>
      </c>
      <c r="AR17" s="18">
        <v>700.46659613685995</v>
      </c>
      <c r="AS17" s="18">
        <v>863.32962639635002</v>
      </c>
      <c r="AT17" s="18">
        <v>961.8346808903101</v>
      </c>
      <c r="AU17" s="18">
        <v>1072.7388943242499</v>
      </c>
      <c r="AV17" s="18">
        <v>1238.2571715731599</v>
      </c>
      <c r="AW17" s="18">
        <v>1342.6606317268202</v>
      </c>
      <c r="AX17" s="23">
        <v>1640.38115130253</v>
      </c>
      <c r="AY17" s="18">
        <v>102.14400312602001</v>
      </c>
      <c r="AZ17" s="18">
        <v>211.96947552581</v>
      </c>
      <c r="BA17" s="18">
        <v>332.93226308502</v>
      </c>
      <c r="BB17" s="18">
        <v>509.98157431529</v>
      </c>
      <c r="BC17" s="18">
        <v>618.35794170795998</v>
      </c>
      <c r="BD17" s="18">
        <v>761.02293267507991</v>
      </c>
      <c r="BE17" s="18">
        <v>937.91681571669994</v>
      </c>
      <c r="BF17" s="18">
        <v>1058.7101582600601</v>
      </c>
      <c r="BG17" s="18">
        <v>1183.1497031981999</v>
      </c>
      <c r="BH17" s="18">
        <v>1346.2181392246</v>
      </c>
      <c r="BI17" s="18">
        <v>1463.8416100740401</v>
      </c>
      <c r="BJ17" s="23">
        <v>1848.15516216949</v>
      </c>
      <c r="BK17" s="18">
        <v>59.79872689322</v>
      </c>
      <c r="BL17" s="18">
        <v>194.40408813932001</v>
      </c>
      <c r="BM17" s="18">
        <v>325.60847176329997</v>
      </c>
      <c r="BN17" s="18">
        <v>501.08200470966</v>
      </c>
      <c r="BO17" s="18">
        <v>636.41641719106008</v>
      </c>
      <c r="BP17" s="18">
        <v>795.10430961604004</v>
      </c>
      <c r="BQ17" s="18">
        <v>958.72974915006012</v>
      </c>
      <c r="BR17" s="18">
        <v>1096.74470422336</v>
      </c>
      <c r="BS17" s="18">
        <v>1243.63969714567</v>
      </c>
      <c r="BT17" s="18">
        <v>1383.38986112618</v>
      </c>
      <c r="BU17" s="18">
        <v>1533.5506298754299</v>
      </c>
      <c r="BV17" s="23">
        <v>1849.91436381733</v>
      </c>
      <c r="BW17" s="18">
        <v>82.907023774289996</v>
      </c>
      <c r="BX17" s="18">
        <v>206.47244652345</v>
      </c>
      <c r="BY17" s="18">
        <v>338.47853586552003</v>
      </c>
      <c r="BZ17" s="18">
        <v>530.60901951321</v>
      </c>
      <c r="CA17" s="18">
        <v>648.47952341950997</v>
      </c>
      <c r="CB17" s="29">
        <v>791.93080084463998</v>
      </c>
      <c r="CC17" s="29">
        <v>974.85866004936997</v>
      </c>
      <c r="CD17" s="29">
        <v>1119.0761319743001</v>
      </c>
      <c r="CE17" s="29">
        <v>1265.9255480448701</v>
      </c>
      <c r="CF17" s="29">
        <v>1438.2067967701</v>
      </c>
      <c r="CG17" s="29">
        <v>1602.4655325521999</v>
      </c>
      <c r="CH17" s="23">
        <v>1952.5935934192501</v>
      </c>
      <c r="CI17" s="29">
        <v>123.41894465707001</v>
      </c>
      <c r="CJ17" s="29">
        <v>259.77233320709001</v>
      </c>
      <c r="CK17" s="29">
        <v>400.62575936512002</v>
      </c>
      <c r="CL17" s="29">
        <v>608.94605090334994</v>
      </c>
      <c r="CM17" s="29">
        <v>745.01440912669</v>
      </c>
      <c r="CN17" s="29">
        <v>896.41439551298004</v>
      </c>
      <c r="CO17" s="29">
        <v>1083.1973171842901</v>
      </c>
      <c r="CP17" s="29">
        <v>1230.3430461643402</v>
      </c>
      <c r="CQ17" s="29">
        <v>1389.08877613251</v>
      </c>
      <c r="CR17" s="29">
        <v>1567.3056873011699</v>
      </c>
      <c r="CS17" s="29">
        <v>1724.97545841285</v>
      </c>
      <c r="CT17" s="23">
        <v>2131.6211875906397</v>
      </c>
      <c r="CU17" s="29">
        <v>106.53869281419</v>
      </c>
      <c r="CV17" s="29">
        <v>256.96686462210999</v>
      </c>
      <c r="CW17" s="29">
        <v>411.91516060395003</v>
      </c>
      <c r="CX17" s="29">
        <v>637.1261381398001</v>
      </c>
      <c r="CY17" s="29">
        <v>767.64599127417</v>
      </c>
      <c r="CZ17" s="29">
        <v>927.51607779151004</v>
      </c>
      <c r="DA17" s="29">
        <v>1151.2414440944199</v>
      </c>
      <c r="DB17" s="29">
        <v>1306.3858083672801</v>
      </c>
      <c r="DC17" s="29">
        <v>1478.98301803801</v>
      </c>
      <c r="DD17" s="29">
        <v>1673.2879559571002</v>
      </c>
      <c r="DE17" s="29">
        <v>1856.8655441543201</v>
      </c>
      <c r="DF17" s="23">
        <v>2334.82630738438</v>
      </c>
      <c r="DG17" s="29">
        <v>153.70755427417998</v>
      </c>
      <c r="DH17" s="29">
        <v>312.73814548165001</v>
      </c>
      <c r="DI17" s="29">
        <v>472.85957947356002</v>
      </c>
      <c r="DJ17" s="29">
        <v>774.69706712767004</v>
      </c>
      <c r="DK17" s="29">
        <v>899.25319179699</v>
      </c>
      <c r="DL17" s="29">
        <v>1104.4246416966798</v>
      </c>
      <c r="DM17" s="29">
        <v>1341.1698244531299</v>
      </c>
      <c r="DN17" s="29">
        <v>1509.6058995078301</v>
      </c>
      <c r="DO17" s="29">
        <v>1686.69718054904</v>
      </c>
      <c r="DP17" s="29">
        <v>1915.9058627726699</v>
      </c>
      <c r="DQ17" s="29">
        <v>2097.0893427452402</v>
      </c>
      <c r="DR17" s="23">
        <v>2551.6609862672699</v>
      </c>
      <c r="DS17" s="29">
        <v>177.70392295381001</v>
      </c>
      <c r="DT17" s="29">
        <v>327.49552717415997</v>
      </c>
      <c r="DU17" s="29">
        <v>547.86676071790998</v>
      </c>
      <c r="DV17" s="29">
        <v>824.09360378196993</v>
      </c>
      <c r="DW17" s="29">
        <v>970.94832668482991</v>
      </c>
      <c r="DX17" s="29">
        <v>1171.6310715549801</v>
      </c>
      <c r="DY17" s="29">
        <v>1461.3620204323502</v>
      </c>
      <c r="DZ17" s="29">
        <v>1658.7356079688702</v>
      </c>
      <c r="EA17" s="29">
        <v>1897.2694145262401</v>
      </c>
      <c r="EB17" s="29">
        <v>2118.95801299392</v>
      </c>
      <c r="EC17" s="29">
        <v>2305.36576654073</v>
      </c>
      <c r="ED17" s="23">
        <v>2851.9992341707598</v>
      </c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3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3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3"/>
    </row>
    <row r="18" spans="1:170" x14ac:dyDescent="0.3">
      <c r="A18" s="7" t="s">
        <v>24</v>
      </c>
      <c r="B18" s="9" t="s">
        <v>25</v>
      </c>
      <c r="C18" s="18">
        <v>23.178377501410001</v>
      </c>
      <c r="D18" s="18">
        <v>185.44118941332002</v>
      </c>
      <c r="E18" s="18">
        <v>262.33933683739997</v>
      </c>
      <c r="F18" s="18">
        <v>436.18547882442999</v>
      </c>
      <c r="G18" s="18">
        <v>536.24184551751</v>
      </c>
      <c r="H18" s="18">
        <v>625.01918822168989</v>
      </c>
      <c r="I18" s="18">
        <v>758.12955157581007</v>
      </c>
      <c r="J18" s="18">
        <v>854.92870129179005</v>
      </c>
      <c r="K18" s="18">
        <v>908.42424422237002</v>
      </c>
      <c r="L18" s="18">
        <v>1028.2100666956101</v>
      </c>
      <c r="M18" s="18">
        <v>1102.1747756374</v>
      </c>
      <c r="N18" s="23">
        <v>1517.17191436283</v>
      </c>
      <c r="O18" s="18">
        <v>120.03481969639</v>
      </c>
      <c r="P18" s="18">
        <v>448.13271216285</v>
      </c>
      <c r="Q18" s="18">
        <v>560.69413092550997</v>
      </c>
      <c r="R18" s="18">
        <v>763.02625565915002</v>
      </c>
      <c r="S18" s="18">
        <v>883.45972707618989</v>
      </c>
      <c r="T18" s="18">
        <v>966.42396555193989</v>
      </c>
      <c r="U18" s="18">
        <v>1101.72985823879</v>
      </c>
      <c r="V18" s="18">
        <v>1177.7084511047199</v>
      </c>
      <c r="W18" s="18">
        <v>1216.7884465813402</v>
      </c>
      <c r="X18" s="18">
        <v>1342.5957774052599</v>
      </c>
      <c r="Y18" s="18">
        <v>1456.01516046354</v>
      </c>
      <c r="Z18" s="23">
        <v>1814.05772534721</v>
      </c>
      <c r="AA18" s="18">
        <v>225.95733931357998</v>
      </c>
      <c r="AB18" s="18">
        <v>512.87565405228997</v>
      </c>
      <c r="AC18" s="18">
        <v>687.43358425447002</v>
      </c>
      <c r="AD18" s="18">
        <v>862.14485281768998</v>
      </c>
      <c r="AE18" s="18">
        <v>969.05470910447002</v>
      </c>
      <c r="AF18" s="18">
        <v>1086.1082710670501</v>
      </c>
      <c r="AG18" s="18">
        <v>1205.30557252736</v>
      </c>
      <c r="AH18" s="18">
        <v>1321.39268337218</v>
      </c>
      <c r="AI18" s="18">
        <v>1400.74370730947</v>
      </c>
      <c r="AJ18" s="18">
        <v>1516.0442633718799</v>
      </c>
      <c r="AK18" s="18">
        <v>1661.5799539040099</v>
      </c>
      <c r="AL18" s="23">
        <v>2105.50018159916</v>
      </c>
      <c r="AM18" s="18">
        <v>68.121377605239999</v>
      </c>
      <c r="AN18" s="18">
        <v>696.64357586035999</v>
      </c>
      <c r="AO18" s="18">
        <v>973.9450115845799</v>
      </c>
      <c r="AP18" s="18">
        <v>1171.9138856525801</v>
      </c>
      <c r="AQ18" s="18">
        <v>1297.03730844506</v>
      </c>
      <c r="AR18" s="18">
        <v>1414.8062680210701</v>
      </c>
      <c r="AS18" s="18">
        <v>1551.5417172950501</v>
      </c>
      <c r="AT18" s="18">
        <v>1678.51184263502</v>
      </c>
      <c r="AU18" s="18">
        <v>1822.5673885230001</v>
      </c>
      <c r="AV18" s="18">
        <v>1942.6107960075301</v>
      </c>
      <c r="AW18" s="18">
        <v>2097.0533787754398</v>
      </c>
      <c r="AX18" s="23">
        <v>2480.66612240319</v>
      </c>
      <c r="AY18" s="18">
        <v>673.40317390364999</v>
      </c>
      <c r="AZ18" s="18">
        <v>1260.37612627982</v>
      </c>
      <c r="BA18" s="18">
        <v>1452.8128662229799</v>
      </c>
      <c r="BB18" s="18">
        <v>1651.13135439596</v>
      </c>
      <c r="BC18" s="18">
        <v>1779.76029891804</v>
      </c>
      <c r="BD18" s="18">
        <v>1912.6920712430901</v>
      </c>
      <c r="BE18" s="18">
        <v>2043.4697124419299</v>
      </c>
      <c r="BF18" s="18">
        <v>2200.3349576675696</v>
      </c>
      <c r="BG18" s="18">
        <v>2309.4789475159901</v>
      </c>
      <c r="BH18" s="18">
        <v>2426.9801454777498</v>
      </c>
      <c r="BI18" s="18">
        <v>2608.3560299222299</v>
      </c>
      <c r="BJ18" s="23">
        <v>3182.6925521235098</v>
      </c>
      <c r="BK18" s="18">
        <v>12.58148805752</v>
      </c>
      <c r="BL18" s="18">
        <v>335.66994089989004</v>
      </c>
      <c r="BM18" s="18">
        <v>886.14478778677005</v>
      </c>
      <c r="BN18" s="18">
        <v>1160.08844015613</v>
      </c>
      <c r="BO18" s="18">
        <v>1296.48583622041</v>
      </c>
      <c r="BP18" s="18">
        <v>1471.5114699478502</v>
      </c>
      <c r="BQ18" s="18">
        <v>1646.63240647258</v>
      </c>
      <c r="BR18" s="18">
        <v>1793.47953379875</v>
      </c>
      <c r="BS18" s="18">
        <v>1953.1514006590101</v>
      </c>
      <c r="BT18" s="18">
        <v>2153.0395019648499</v>
      </c>
      <c r="BU18" s="18">
        <v>2349.7221498117101</v>
      </c>
      <c r="BV18" s="23">
        <v>3777.5641285094102</v>
      </c>
      <c r="BW18" s="18">
        <v>28.859099710950002</v>
      </c>
      <c r="BX18" s="18">
        <v>366.91896485927003</v>
      </c>
      <c r="BY18" s="18">
        <v>729.28893143118989</v>
      </c>
      <c r="BZ18" s="18">
        <v>960.64551640248999</v>
      </c>
      <c r="CA18" s="18">
        <v>1171.4838553475199</v>
      </c>
      <c r="CB18" s="29">
        <v>1355.4997575228501</v>
      </c>
      <c r="CC18" s="29">
        <v>1506.4554188517</v>
      </c>
      <c r="CD18" s="29">
        <v>1665.28389764951</v>
      </c>
      <c r="CE18" s="29">
        <v>1799.3085515222599</v>
      </c>
      <c r="CF18" s="29">
        <v>1966.9775608564801</v>
      </c>
      <c r="CG18" s="29">
        <v>2303.6231638428903</v>
      </c>
      <c r="CH18" s="23">
        <v>2854.2073035175599</v>
      </c>
      <c r="CI18" s="29">
        <v>67.515703887249998</v>
      </c>
      <c r="CJ18" s="29">
        <v>371.51276184442997</v>
      </c>
      <c r="CK18" s="29">
        <v>756.42732372134992</v>
      </c>
      <c r="CL18" s="29">
        <v>1044.11314447312</v>
      </c>
      <c r="CM18" s="29">
        <v>1242.1269515438998</v>
      </c>
      <c r="CN18" s="29">
        <v>1434.8425135242801</v>
      </c>
      <c r="CO18" s="29">
        <v>1601.6777615553401</v>
      </c>
      <c r="CP18" s="29">
        <v>1750.1885915693601</v>
      </c>
      <c r="CQ18" s="29">
        <v>1930.16271310717</v>
      </c>
      <c r="CR18" s="29">
        <v>2082.8568004980802</v>
      </c>
      <c r="CS18" s="29">
        <v>2314.3340576683299</v>
      </c>
      <c r="CT18" s="23">
        <v>2828.4028546434802</v>
      </c>
      <c r="CU18" s="29">
        <v>69.820124050929991</v>
      </c>
      <c r="CV18" s="29">
        <v>388.44338765561997</v>
      </c>
      <c r="CW18" s="29">
        <v>802.65437939966</v>
      </c>
      <c r="CX18" s="29">
        <v>1025.2629449369301</v>
      </c>
      <c r="CY18" s="29">
        <v>1168.8282588221</v>
      </c>
      <c r="CZ18" s="29">
        <v>1354.6674259480201</v>
      </c>
      <c r="DA18" s="29">
        <v>1526.1448206484299</v>
      </c>
      <c r="DB18" s="29">
        <v>1751.2889668128998</v>
      </c>
      <c r="DC18" s="29">
        <v>2018.8521854227199</v>
      </c>
      <c r="DD18" s="29">
        <v>2176.2071050811301</v>
      </c>
      <c r="DE18" s="29">
        <v>2423.3039417506802</v>
      </c>
      <c r="DF18" s="23">
        <v>2998.8815811232498</v>
      </c>
      <c r="DG18" s="29">
        <v>134.97694011956</v>
      </c>
      <c r="DH18" s="29">
        <v>517.16139006131004</v>
      </c>
      <c r="DI18" s="29">
        <v>860.88651867263002</v>
      </c>
      <c r="DJ18" s="29">
        <v>1081.43171219547</v>
      </c>
      <c r="DK18" s="29">
        <v>1328.6921879983702</v>
      </c>
      <c r="DL18" s="29">
        <v>1515.5250021751399</v>
      </c>
      <c r="DM18" s="29">
        <v>1755.0935282078101</v>
      </c>
      <c r="DN18" s="29">
        <v>1927.9319015458998</v>
      </c>
      <c r="DO18" s="29">
        <v>2099.0625550463101</v>
      </c>
      <c r="DP18" s="29">
        <v>2323.1149243966097</v>
      </c>
      <c r="DQ18" s="29">
        <v>2575.77990820582</v>
      </c>
      <c r="DR18" s="23">
        <v>3170.69155388121</v>
      </c>
      <c r="DS18" s="29">
        <v>122.73574768371</v>
      </c>
      <c r="DT18" s="29">
        <v>518.03139596943004</v>
      </c>
      <c r="DU18" s="29">
        <v>903.77242653758992</v>
      </c>
      <c r="DV18" s="29">
        <v>1149.98769304394</v>
      </c>
      <c r="DW18" s="29">
        <v>1340.1055875499198</v>
      </c>
      <c r="DX18" s="29">
        <v>1523.02640358853</v>
      </c>
      <c r="DY18" s="29">
        <v>1686.72182829653</v>
      </c>
      <c r="DZ18" s="29">
        <v>1824.7538378302199</v>
      </c>
      <c r="EA18" s="29">
        <v>2060.90792313365</v>
      </c>
      <c r="EB18" s="29">
        <v>2301.5026904922001</v>
      </c>
      <c r="EC18" s="29">
        <v>2653.3792368407003</v>
      </c>
      <c r="ED18" s="23">
        <v>3574.97624042289</v>
      </c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3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3"/>
      <c r="FC18" s="29"/>
      <c r="FD18" s="29"/>
      <c r="FE18" s="29"/>
      <c r="FF18" s="29"/>
      <c r="FG18" s="29"/>
      <c r="FH18" s="29"/>
      <c r="FI18" s="29"/>
      <c r="FJ18" s="29"/>
      <c r="FK18" s="29"/>
      <c r="FL18" s="29"/>
      <c r="FM18" s="29"/>
      <c r="FN18" s="23"/>
    </row>
    <row r="19" spans="1:170" x14ac:dyDescent="0.3">
      <c r="A19" s="7" t="s">
        <v>26</v>
      </c>
      <c r="B19" s="9" t="s">
        <v>27</v>
      </c>
      <c r="C19" s="18">
        <v>74.920774622289997</v>
      </c>
      <c r="D19" s="18">
        <v>176.16147966887999</v>
      </c>
      <c r="E19" s="18">
        <v>290.50238935621002</v>
      </c>
      <c r="F19" s="18">
        <v>392.00405479612999</v>
      </c>
      <c r="G19" s="18">
        <v>493.38495725217001</v>
      </c>
      <c r="H19" s="18">
        <v>615.02634667375003</v>
      </c>
      <c r="I19" s="18">
        <v>719.07673535199001</v>
      </c>
      <c r="J19" s="18">
        <v>824.78538008958992</v>
      </c>
      <c r="K19" s="18">
        <v>944.83706714926006</v>
      </c>
      <c r="L19" s="18">
        <v>1051.1804740653299</v>
      </c>
      <c r="M19" s="18">
        <v>1189.6272790289299</v>
      </c>
      <c r="N19" s="23">
        <v>1518.58844647913</v>
      </c>
      <c r="O19" s="18">
        <v>87.013529990089992</v>
      </c>
      <c r="P19" s="18">
        <v>216.00796598037999</v>
      </c>
      <c r="Q19" s="18">
        <v>350.98571820331</v>
      </c>
      <c r="R19" s="18">
        <v>483.86001683265999</v>
      </c>
      <c r="S19" s="18">
        <v>614.65154808301997</v>
      </c>
      <c r="T19" s="18">
        <v>757.86363741865</v>
      </c>
      <c r="U19" s="18">
        <v>895.81490177063006</v>
      </c>
      <c r="V19" s="18">
        <v>1034.0074738985099</v>
      </c>
      <c r="W19" s="18">
        <v>1177.79424260769</v>
      </c>
      <c r="X19" s="18">
        <v>1329.22201905919</v>
      </c>
      <c r="Y19" s="18">
        <v>1527.8271954315801</v>
      </c>
      <c r="Z19" s="23">
        <v>1929.2100150811102</v>
      </c>
      <c r="AA19" s="18">
        <v>98.190626988600002</v>
      </c>
      <c r="AB19" s="18">
        <v>232.51949799946999</v>
      </c>
      <c r="AC19" s="18">
        <v>390.7102542115</v>
      </c>
      <c r="AD19" s="18">
        <v>554.61139655684997</v>
      </c>
      <c r="AE19" s="18">
        <v>704.77427526895997</v>
      </c>
      <c r="AF19" s="18">
        <v>876.9470695680501</v>
      </c>
      <c r="AG19" s="18">
        <v>1048.87197060526</v>
      </c>
      <c r="AH19" s="18">
        <v>1210.34499256651</v>
      </c>
      <c r="AI19" s="18">
        <v>1373.9782103851899</v>
      </c>
      <c r="AJ19" s="18">
        <v>1548.59172849882</v>
      </c>
      <c r="AK19" s="18">
        <v>1760.9333940767801</v>
      </c>
      <c r="AL19" s="23">
        <v>2159.3425799491902</v>
      </c>
      <c r="AM19" s="18">
        <v>119.61902326438999</v>
      </c>
      <c r="AN19" s="18">
        <v>277.41202352869999</v>
      </c>
      <c r="AO19" s="18">
        <v>443.50746815411998</v>
      </c>
      <c r="AP19" s="18">
        <v>613.94626898656009</v>
      </c>
      <c r="AQ19" s="18">
        <v>769.84053036556008</v>
      </c>
      <c r="AR19" s="18">
        <v>938.89948740742</v>
      </c>
      <c r="AS19" s="18">
        <v>1111.9012032062401</v>
      </c>
      <c r="AT19" s="18">
        <v>1270.1101529766599</v>
      </c>
      <c r="AU19" s="18">
        <v>1439.26250398814</v>
      </c>
      <c r="AV19" s="18">
        <v>1619.05829685922</v>
      </c>
      <c r="AW19" s="18">
        <v>1818.36599588472</v>
      </c>
      <c r="AX19" s="23">
        <v>2192.9346480426398</v>
      </c>
      <c r="AY19" s="18">
        <v>112.39036291333001</v>
      </c>
      <c r="AZ19" s="18">
        <v>261.57587824826999</v>
      </c>
      <c r="BA19" s="18">
        <v>429.33346781921</v>
      </c>
      <c r="BB19" s="18">
        <v>606.53721873259997</v>
      </c>
      <c r="BC19" s="18">
        <v>757.62337419870994</v>
      </c>
      <c r="BD19" s="18">
        <v>927.0027370514</v>
      </c>
      <c r="BE19" s="18">
        <v>1095.78014696898</v>
      </c>
      <c r="BF19" s="18">
        <v>1250.5842132561102</v>
      </c>
      <c r="BG19" s="18">
        <v>1410.4231674524199</v>
      </c>
      <c r="BH19" s="18">
        <v>1571.7919451696298</v>
      </c>
      <c r="BI19" s="18">
        <v>1741.15423980217</v>
      </c>
      <c r="BJ19" s="23">
        <v>2072.1681558026698</v>
      </c>
      <c r="BK19" s="18">
        <v>103.7580899459</v>
      </c>
      <c r="BL19" s="18">
        <v>241.48945023314002</v>
      </c>
      <c r="BM19" s="18">
        <v>401.40857626349998</v>
      </c>
      <c r="BN19" s="18">
        <v>561.74502188538997</v>
      </c>
      <c r="BO19" s="18">
        <v>713.39634659331989</v>
      </c>
      <c r="BP19" s="18">
        <v>878.66261688996997</v>
      </c>
      <c r="BQ19" s="18">
        <v>1026.8963620849599</v>
      </c>
      <c r="BR19" s="18">
        <v>1175.25732776328</v>
      </c>
      <c r="BS19" s="18">
        <v>1339.65821037827</v>
      </c>
      <c r="BT19" s="18">
        <v>1488.6291977604699</v>
      </c>
      <c r="BU19" s="18">
        <v>1660.7681503865401</v>
      </c>
      <c r="BV19" s="23">
        <v>2011.4187525473201</v>
      </c>
      <c r="BW19" s="18">
        <v>104.94444452542999</v>
      </c>
      <c r="BX19" s="18">
        <v>235.39326038355</v>
      </c>
      <c r="BY19" s="18">
        <v>392.07257034938999</v>
      </c>
      <c r="BZ19" s="18">
        <v>541.27068308838</v>
      </c>
      <c r="CA19" s="18">
        <v>688.51291303368998</v>
      </c>
      <c r="CB19" s="29">
        <v>852.07126139664001</v>
      </c>
      <c r="CC19" s="29">
        <v>1005.82344986491</v>
      </c>
      <c r="CD19" s="29">
        <v>1165.5218763897501</v>
      </c>
      <c r="CE19" s="29">
        <v>1336.9054066948502</v>
      </c>
      <c r="CF19" s="29">
        <v>1491.5185928154699</v>
      </c>
      <c r="CG19" s="29">
        <v>1676.02577431247</v>
      </c>
      <c r="CH19" s="23">
        <v>2034.1132878641899</v>
      </c>
      <c r="CI19" s="29">
        <v>114.36580919814999</v>
      </c>
      <c r="CJ19" s="29">
        <v>259.21343613735002</v>
      </c>
      <c r="CK19" s="29">
        <v>417.76885662311997</v>
      </c>
      <c r="CL19" s="29">
        <v>575.65608656858001</v>
      </c>
      <c r="CM19" s="29">
        <v>734.61763595538002</v>
      </c>
      <c r="CN19" s="29">
        <v>904.51004574156991</v>
      </c>
      <c r="CO19" s="29">
        <v>1067.0221921039101</v>
      </c>
      <c r="CP19" s="29">
        <v>1232.0048126173401</v>
      </c>
      <c r="CQ19" s="29">
        <v>1388.84142842396</v>
      </c>
      <c r="CR19" s="29">
        <v>1554.18160886177</v>
      </c>
      <c r="CS19" s="29">
        <v>1746.12451546281</v>
      </c>
      <c r="CT19" s="23">
        <v>2110.4871317412399</v>
      </c>
      <c r="CU19" s="29">
        <v>118.11292142821</v>
      </c>
      <c r="CV19" s="29">
        <v>268.38298274279003</v>
      </c>
      <c r="CW19" s="29">
        <v>426.52001427916997</v>
      </c>
      <c r="CX19" s="29">
        <v>592.44475156916008</v>
      </c>
      <c r="CY19" s="29">
        <v>745.57276983964005</v>
      </c>
      <c r="CZ19" s="29">
        <v>921.81791693833998</v>
      </c>
      <c r="DA19" s="29">
        <v>1088.81219734608</v>
      </c>
      <c r="DB19" s="29">
        <v>1253.15120521569</v>
      </c>
      <c r="DC19" s="29">
        <v>1423.5297769943602</v>
      </c>
      <c r="DD19" s="29">
        <v>1602.94254955928</v>
      </c>
      <c r="DE19" s="29">
        <v>1798.4404453866598</v>
      </c>
      <c r="DF19" s="23">
        <v>2233.5627730330402</v>
      </c>
      <c r="DG19" s="29">
        <v>127.44149908265</v>
      </c>
      <c r="DH19" s="29">
        <v>287.36</v>
      </c>
      <c r="DI19" s="29">
        <v>462.81362608515002</v>
      </c>
      <c r="DJ19" s="29">
        <v>651.25237615537003</v>
      </c>
      <c r="DK19" s="29">
        <v>811.36770481187</v>
      </c>
      <c r="DL19" s="29">
        <v>1015.11379032915</v>
      </c>
      <c r="DM19" s="29">
        <v>1209.6626235784499</v>
      </c>
      <c r="DN19" s="29">
        <v>1384.1358514799599</v>
      </c>
      <c r="DO19" s="29">
        <v>1571.4827875675801</v>
      </c>
      <c r="DP19" s="29">
        <v>1754.42917890997</v>
      </c>
      <c r="DQ19" s="29">
        <v>1977.44899157841</v>
      </c>
      <c r="DR19" s="23">
        <v>2392.37322157881</v>
      </c>
      <c r="DS19" s="29">
        <v>123.18476605554</v>
      </c>
      <c r="DT19" s="29">
        <v>299.52152368955001</v>
      </c>
      <c r="DU19" s="29">
        <v>494.51914121037998</v>
      </c>
      <c r="DV19" s="29">
        <v>697.90271668592004</v>
      </c>
      <c r="DW19" s="29">
        <v>860.30782907061996</v>
      </c>
      <c r="DX19" s="29">
        <v>1059.4742337781099</v>
      </c>
      <c r="DY19" s="29">
        <v>1256.7783488267</v>
      </c>
      <c r="DZ19" s="29">
        <v>1438.8528631578401</v>
      </c>
      <c r="EA19" s="29">
        <v>1633.76610668074</v>
      </c>
      <c r="EB19" s="29">
        <v>1829.2097471064599</v>
      </c>
      <c r="EC19" s="29">
        <v>2038.3061086266398</v>
      </c>
      <c r="ED19" s="23">
        <v>2504.4468032682003</v>
      </c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3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3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3"/>
    </row>
    <row r="20" spans="1:170" x14ac:dyDescent="0.3">
      <c r="A20" s="7" t="s">
        <v>28</v>
      </c>
      <c r="B20" s="9" t="s">
        <v>29</v>
      </c>
      <c r="C20" s="18">
        <v>30.68460441729</v>
      </c>
      <c r="D20" s="18">
        <v>131.56735078078</v>
      </c>
      <c r="E20" s="18">
        <v>347.70245669208003</v>
      </c>
      <c r="F20" s="18">
        <v>565.05612928699998</v>
      </c>
      <c r="G20" s="18">
        <v>722.64094577127003</v>
      </c>
      <c r="H20" s="18">
        <v>899.22449398764002</v>
      </c>
      <c r="I20" s="18">
        <v>1088.38352468786</v>
      </c>
      <c r="J20" s="18">
        <v>1304.7149969451298</v>
      </c>
      <c r="K20" s="18">
        <v>1520.09881786349</v>
      </c>
      <c r="L20" s="18">
        <v>1721.31311832148</v>
      </c>
      <c r="M20" s="18">
        <v>1965.4644382617801</v>
      </c>
      <c r="N20" s="23">
        <v>2793.3560352465001</v>
      </c>
      <c r="O20" s="18">
        <v>61.958552436689999</v>
      </c>
      <c r="P20" s="18">
        <v>170.43166337660998</v>
      </c>
      <c r="Q20" s="18">
        <v>446.40750452696</v>
      </c>
      <c r="R20" s="18">
        <v>698.03209462956011</v>
      </c>
      <c r="S20" s="18">
        <v>888.01829371968006</v>
      </c>
      <c r="T20" s="18">
        <v>1155.1611626405099</v>
      </c>
      <c r="U20" s="18">
        <v>1400.57348309854</v>
      </c>
      <c r="V20" s="18">
        <v>1658.8072030337701</v>
      </c>
      <c r="W20" s="18">
        <v>1913.3695565903001</v>
      </c>
      <c r="X20" s="18">
        <v>2162.6937499422002</v>
      </c>
      <c r="Y20" s="18">
        <v>2373.6839125269303</v>
      </c>
      <c r="Z20" s="23">
        <v>3273.61294462365</v>
      </c>
      <c r="AA20" s="18">
        <v>107.43072024457001</v>
      </c>
      <c r="AB20" s="18">
        <v>285.74776190303004</v>
      </c>
      <c r="AC20" s="18">
        <v>513.11172031670003</v>
      </c>
      <c r="AD20" s="18">
        <v>735.31618520956999</v>
      </c>
      <c r="AE20" s="18">
        <v>901.80045717820997</v>
      </c>
      <c r="AF20" s="18">
        <v>1128.0148380743601</v>
      </c>
      <c r="AG20" s="18">
        <v>1430.1211210826</v>
      </c>
      <c r="AH20" s="18">
        <v>1669.42714058929</v>
      </c>
      <c r="AI20" s="18">
        <v>1911.73651591775</v>
      </c>
      <c r="AJ20" s="18">
        <v>2212.2499353329199</v>
      </c>
      <c r="AK20" s="18">
        <v>2469.4295568750899</v>
      </c>
      <c r="AL20" s="23">
        <v>3281.6801302081699</v>
      </c>
      <c r="AM20" s="18">
        <v>95.428956384210011</v>
      </c>
      <c r="AN20" s="18">
        <v>309.97122907254999</v>
      </c>
      <c r="AO20" s="18">
        <v>546.59424016175001</v>
      </c>
      <c r="AP20" s="18">
        <v>810.40287272672992</v>
      </c>
      <c r="AQ20" s="18">
        <v>1023.6727414459</v>
      </c>
      <c r="AR20" s="18">
        <v>1299.5653222412</v>
      </c>
      <c r="AS20" s="18">
        <v>1592.2302536340401</v>
      </c>
      <c r="AT20" s="18">
        <v>1838.5689822632301</v>
      </c>
      <c r="AU20" s="18">
        <v>2116.2840950701002</v>
      </c>
      <c r="AV20" s="18">
        <v>2448.0173860899904</v>
      </c>
      <c r="AW20" s="18">
        <v>2684.6610011392499</v>
      </c>
      <c r="AX20" s="23">
        <v>4543.1107621426399</v>
      </c>
      <c r="AY20" s="18">
        <v>160.05141481590999</v>
      </c>
      <c r="AZ20" s="18">
        <v>348.91469512434003</v>
      </c>
      <c r="BA20" s="18">
        <v>593.59455907668007</v>
      </c>
      <c r="BB20" s="18">
        <v>852.13531173281001</v>
      </c>
      <c r="BC20" s="18">
        <v>1032.73670425879</v>
      </c>
      <c r="BD20" s="18">
        <v>1294.3390136389501</v>
      </c>
      <c r="BE20" s="18">
        <v>1743.0904240386799</v>
      </c>
      <c r="BF20" s="18">
        <v>2072.5793392195001</v>
      </c>
      <c r="BG20" s="18">
        <v>2294.5982582945799</v>
      </c>
      <c r="BH20" s="18">
        <v>2542.7448508533503</v>
      </c>
      <c r="BI20" s="18">
        <v>2793.3893732322099</v>
      </c>
      <c r="BJ20" s="23">
        <v>3774.4160394619598</v>
      </c>
      <c r="BK20" s="18">
        <v>47.77380092632</v>
      </c>
      <c r="BL20" s="18">
        <v>183.49282077763002</v>
      </c>
      <c r="BM20" s="18">
        <v>461.5699126417</v>
      </c>
      <c r="BN20" s="18">
        <v>796.32280863997994</v>
      </c>
      <c r="BO20" s="18">
        <v>1010.68226639815</v>
      </c>
      <c r="BP20" s="18">
        <v>1353.68251037195</v>
      </c>
      <c r="BQ20" s="18">
        <v>1620.9647867792901</v>
      </c>
      <c r="BR20" s="18">
        <v>1952.486475535</v>
      </c>
      <c r="BS20" s="18">
        <v>2363.3783047785801</v>
      </c>
      <c r="BT20" s="18">
        <v>2640.4556302661199</v>
      </c>
      <c r="BU20" s="18">
        <v>2986.1836840483102</v>
      </c>
      <c r="BV20" s="23">
        <v>3889.83668847845</v>
      </c>
      <c r="BW20" s="18">
        <v>54.277693760809996</v>
      </c>
      <c r="BX20" s="18">
        <v>195.42632471925</v>
      </c>
      <c r="BY20" s="18">
        <v>575.87831839339003</v>
      </c>
      <c r="BZ20" s="18">
        <v>867.36276899862003</v>
      </c>
      <c r="CA20" s="18">
        <v>1118.8330277620801</v>
      </c>
      <c r="CB20" s="29">
        <v>1504.0069101413701</v>
      </c>
      <c r="CC20" s="29">
        <v>1833.7241936851101</v>
      </c>
      <c r="CD20" s="29">
        <v>2178.54633838579</v>
      </c>
      <c r="CE20" s="29">
        <v>2549.6834768466601</v>
      </c>
      <c r="CF20" s="29">
        <v>2870.4719535858198</v>
      </c>
      <c r="CG20" s="29">
        <v>3194.3610836417101</v>
      </c>
      <c r="CH20" s="23">
        <v>4332.0240485452596</v>
      </c>
      <c r="CI20" s="29">
        <v>73.746600551100002</v>
      </c>
      <c r="CJ20" s="29">
        <v>261.81517857193001</v>
      </c>
      <c r="CK20" s="29">
        <v>615.79453164270001</v>
      </c>
      <c r="CL20" s="29">
        <v>872.43484760922001</v>
      </c>
      <c r="CM20" s="29">
        <v>1161.40152781249</v>
      </c>
      <c r="CN20" s="29">
        <v>1522.78947411888</v>
      </c>
      <c r="CO20" s="29">
        <v>1877.7078268870901</v>
      </c>
      <c r="CP20" s="29">
        <v>2234.4349982285898</v>
      </c>
      <c r="CQ20" s="29">
        <v>2571.03135170935</v>
      </c>
      <c r="CR20" s="29">
        <v>2928.9712938708099</v>
      </c>
      <c r="CS20" s="29">
        <v>3303.7970978075</v>
      </c>
      <c r="CT20" s="23">
        <v>4442.9116755146606</v>
      </c>
      <c r="CU20" s="29">
        <v>70.473531022060001</v>
      </c>
      <c r="CV20" s="29">
        <v>291.95034129859999</v>
      </c>
      <c r="CW20" s="29">
        <v>588.40810872668999</v>
      </c>
      <c r="CX20" s="29">
        <v>895.58244808363997</v>
      </c>
      <c r="CY20" s="29">
        <v>1180.50481608265</v>
      </c>
      <c r="CZ20" s="29">
        <v>1554.1494489382501</v>
      </c>
      <c r="DA20" s="29">
        <v>1990.8720105953898</v>
      </c>
      <c r="DB20" s="29">
        <v>2382.5616603830799</v>
      </c>
      <c r="DC20" s="29">
        <v>2768.1519664638399</v>
      </c>
      <c r="DD20" s="29">
        <v>3259.0338255982797</v>
      </c>
      <c r="DE20" s="29">
        <v>3701.6629745010296</v>
      </c>
      <c r="DF20" s="23">
        <v>5171.8418724721205</v>
      </c>
      <c r="DG20" s="29">
        <v>147.58312766084001</v>
      </c>
      <c r="DH20" s="29">
        <v>370.84286059034002</v>
      </c>
      <c r="DI20" s="29">
        <v>700.24910715010003</v>
      </c>
      <c r="DJ20" s="29">
        <v>1100.85161973907</v>
      </c>
      <c r="DK20" s="29">
        <v>1473.99681218875</v>
      </c>
      <c r="DL20" s="29">
        <v>1952.97988902273</v>
      </c>
      <c r="DM20" s="29">
        <v>2516.2663871895497</v>
      </c>
      <c r="DN20" s="29">
        <v>2899.6823700529903</v>
      </c>
      <c r="DO20" s="29">
        <v>3375.68179421782</v>
      </c>
      <c r="DP20" s="29">
        <v>3890.2967681742698</v>
      </c>
      <c r="DQ20" s="29">
        <v>4632.1935837900992</v>
      </c>
      <c r="DR20" s="23">
        <v>6040.7531305789807</v>
      </c>
      <c r="DS20" s="29">
        <v>203.29205576752</v>
      </c>
      <c r="DT20" s="29">
        <v>487.68263294491999</v>
      </c>
      <c r="DU20" s="29">
        <v>906.8408518355501</v>
      </c>
      <c r="DV20" s="29">
        <v>1340.80110707022</v>
      </c>
      <c r="DW20" s="29">
        <v>2100.4014259986898</v>
      </c>
      <c r="DX20" s="29">
        <v>2550.5718576766499</v>
      </c>
      <c r="DY20" s="29">
        <v>3112.5357569234598</v>
      </c>
      <c r="DZ20" s="29">
        <v>3644.8369166962298</v>
      </c>
      <c r="EA20" s="29">
        <v>4139.76149268684</v>
      </c>
      <c r="EB20" s="29">
        <v>4626.78652636675</v>
      </c>
      <c r="EC20" s="29">
        <v>5146.6020095865897</v>
      </c>
      <c r="ED20" s="23">
        <v>7224.7337344960797</v>
      </c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3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3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3"/>
    </row>
    <row r="21" spans="1:170" ht="14.25" customHeight="1" x14ac:dyDescent="0.3">
      <c r="A21" s="7" t="s">
        <v>30</v>
      </c>
      <c r="B21" s="9" t="s">
        <v>31</v>
      </c>
      <c r="C21" s="18">
        <v>33.90572416549</v>
      </c>
      <c r="D21" s="18">
        <v>80.347739593740002</v>
      </c>
      <c r="E21" s="18">
        <v>140.54148903428</v>
      </c>
      <c r="F21" s="18">
        <v>209.48433933595999</v>
      </c>
      <c r="G21" s="18">
        <v>278.47521224996001</v>
      </c>
      <c r="H21" s="18">
        <v>359.42264715881998</v>
      </c>
      <c r="I21" s="18">
        <v>441.90307261865001</v>
      </c>
      <c r="J21" s="18">
        <v>538.76111901408001</v>
      </c>
      <c r="K21" s="18">
        <v>650.97864747885001</v>
      </c>
      <c r="L21" s="18">
        <v>754.50426296782996</v>
      </c>
      <c r="M21" s="18">
        <v>894.92743177468992</v>
      </c>
      <c r="N21" s="23">
        <v>1195.0222519966999</v>
      </c>
      <c r="O21" s="18">
        <v>18.211623517459998</v>
      </c>
      <c r="P21" s="18">
        <v>65.010666677570001</v>
      </c>
      <c r="Q21" s="18">
        <v>121.85246097785</v>
      </c>
      <c r="R21" s="18">
        <v>191.40041408423002</v>
      </c>
      <c r="S21" s="18">
        <v>258.65892278933001</v>
      </c>
      <c r="T21" s="18">
        <v>334.25340378672996</v>
      </c>
      <c r="U21" s="18">
        <v>416.33936558146002</v>
      </c>
      <c r="V21" s="18">
        <v>500.36665101351002</v>
      </c>
      <c r="W21" s="18">
        <v>579.92069266211001</v>
      </c>
      <c r="X21" s="18">
        <v>678.52385010392004</v>
      </c>
      <c r="Y21" s="18">
        <v>765.39877173654008</v>
      </c>
      <c r="Z21" s="23">
        <v>1075.04413113961</v>
      </c>
      <c r="AA21" s="18">
        <v>21.077069175270001</v>
      </c>
      <c r="AB21" s="18">
        <v>65.922184574089997</v>
      </c>
      <c r="AC21" s="18">
        <v>116.94575921157001</v>
      </c>
      <c r="AD21" s="18">
        <v>184.49593046314001</v>
      </c>
      <c r="AE21" s="18">
        <v>250.58225350463002</v>
      </c>
      <c r="AF21" s="18">
        <v>348.20336193428005</v>
      </c>
      <c r="AG21" s="18">
        <v>425.78120448203998</v>
      </c>
      <c r="AH21" s="18">
        <v>506.22512380955999</v>
      </c>
      <c r="AI21" s="18">
        <v>593.63921863703001</v>
      </c>
      <c r="AJ21" s="18">
        <v>686.13654948735996</v>
      </c>
      <c r="AK21" s="18">
        <v>777.7217419540699</v>
      </c>
      <c r="AL21" s="23">
        <v>1052.7097723469301</v>
      </c>
      <c r="AM21" s="18">
        <v>24.659885183740002</v>
      </c>
      <c r="AN21" s="18">
        <v>103.86650856878001</v>
      </c>
      <c r="AO21" s="18">
        <v>158.05317960054998</v>
      </c>
      <c r="AP21" s="18">
        <v>227.86954359507999</v>
      </c>
      <c r="AQ21" s="18">
        <v>284.60065082961</v>
      </c>
      <c r="AR21" s="18">
        <v>351.95757161440002</v>
      </c>
      <c r="AS21" s="18">
        <v>448.49386322791997</v>
      </c>
      <c r="AT21" s="18">
        <v>526.30717518253994</v>
      </c>
      <c r="AU21" s="18">
        <v>608.84312276292007</v>
      </c>
      <c r="AV21" s="18">
        <v>697.42602121713003</v>
      </c>
      <c r="AW21" s="18">
        <v>779.40036419088005</v>
      </c>
      <c r="AX21" s="23">
        <v>1004.7489424889101</v>
      </c>
      <c r="AY21" s="18">
        <v>19.765945401080003</v>
      </c>
      <c r="AZ21" s="18">
        <v>66.887250031959994</v>
      </c>
      <c r="BA21" s="18">
        <v>174.74713079181001</v>
      </c>
      <c r="BB21" s="18">
        <v>233.5326492378</v>
      </c>
      <c r="BC21" s="18">
        <v>288.39218422054</v>
      </c>
      <c r="BD21" s="18">
        <v>353.86537724899</v>
      </c>
      <c r="BE21" s="18">
        <v>435.55775673489001</v>
      </c>
      <c r="BF21" s="18">
        <v>501.83742670829997</v>
      </c>
      <c r="BG21" s="18">
        <v>577.16286114752006</v>
      </c>
      <c r="BH21" s="18">
        <v>663.68174484537997</v>
      </c>
      <c r="BI21" s="18">
        <v>744.34854344439998</v>
      </c>
      <c r="BJ21" s="23">
        <v>979.89267590252007</v>
      </c>
      <c r="BK21" s="18">
        <v>23.786124927389999</v>
      </c>
      <c r="BL21" s="18">
        <v>75.674101000160007</v>
      </c>
      <c r="BM21" s="18">
        <v>142.27900635097001</v>
      </c>
      <c r="BN21" s="18">
        <v>232.19872838154001</v>
      </c>
      <c r="BO21" s="18">
        <v>287.56680936584002</v>
      </c>
      <c r="BP21" s="18">
        <v>354.36481773554999</v>
      </c>
      <c r="BQ21" s="18">
        <v>434.16894504621996</v>
      </c>
      <c r="BR21" s="18">
        <v>511.76867514192998</v>
      </c>
      <c r="BS21" s="18">
        <v>588.20898006641005</v>
      </c>
      <c r="BT21" s="18">
        <v>668.45717875030005</v>
      </c>
      <c r="BU21" s="18">
        <v>779.41108291831995</v>
      </c>
      <c r="BV21" s="23">
        <v>992.60782995320994</v>
      </c>
      <c r="BW21" s="18">
        <v>37.51236604727</v>
      </c>
      <c r="BX21" s="18">
        <v>97.844632904679997</v>
      </c>
      <c r="BY21" s="18">
        <v>181.13146194277999</v>
      </c>
      <c r="BZ21" s="18">
        <v>257.45272760974001</v>
      </c>
      <c r="CA21" s="18">
        <v>348.01196058097997</v>
      </c>
      <c r="CB21" s="29">
        <v>415.92340950805999</v>
      </c>
      <c r="CC21" s="29">
        <v>511.08565689415002</v>
      </c>
      <c r="CD21" s="29">
        <v>608.50434864120996</v>
      </c>
      <c r="CE21" s="29">
        <v>680.58706169740003</v>
      </c>
      <c r="CF21" s="29">
        <v>767.58553396177001</v>
      </c>
      <c r="CG21" s="29">
        <v>876.27080615736998</v>
      </c>
      <c r="CH21" s="23">
        <v>1209.8804462230501</v>
      </c>
      <c r="CI21" s="29">
        <v>77.744406666640003</v>
      </c>
      <c r="CJ21" s="29">
        <v>126.29913257027999</v>
      </c>
      <c r="CK21" s="29">
        <v>199.60863316126998</v>
      </c>
      <c r="CL21" s="29">
        <v>294.39892415782003</v>
      </c>
      <c r="CM21" s="29">
        <v>377.27306598015997</v>
      </c>
      <c r="CN21" s="29">
        <v>447.48122957262001</v>
      </c>
      <c r="CO21" s="29">
        <v>544.06098009653999</v>
      </c>
      <c r="CP21" s="29">
        <v>645.97903277065006</v>
      </c>
      <c r="CQ21" s="29">
        <v>733.14366752800004</v>
      </c>
      <c r="CR21" s="29">
        <v>837.85409006113002</v>
      </c>
      <c r="CS21" s="29">
        <v>941.56525949467004</v>
      </c>
      <c r="CT21" s="23">
        <v>1324.0974351953898</v>
      </c>
      <c r="CU21" s="29">
        <v>97.479222084130001</v>
      </c>
      <c r="CV21" s="29">
        <v>172.29000957170999</v>
      </c>
      <c r="CW21" s="29">
        <v>259.16970650090002</v>
      </c>
      <c r="CX21" s="29">
        <v>402.43298022893998</v>
      </c>
      <c r="CY21" s="29">
        <v>475.13454498105</v>
      </c>
      <c r="CZ21" s="29">
        <v>567.36232969023001</v>
      </c>
      <c r="DA21" s="29">
        <v>683.67270633230009</v>
      </c>
      <c r="DB21" s="29">
        <v>791.64950521624996</v>
      </c>
      <c r="DC21" s="29">
        <v>926.07627406987001</v>
      </c>
      <c r="DD21" s="29">
        <v>1071.08114345849</v>
      </c>
      <c r="DE21" s="29">
        <v>1199.2998920657601</v>
      </c>
      <c r="DF21" s="23">
        <v>1574.9072213239599</v>
      </c>
      <c r="DG21" s="29">
        <v>137.25322356563001</v>
      </c>
      <c r="DH21" s="29">
        <v>212.23413191301998</v>
      </c>
      <c r="DI21" s="29">
        <v>334.01384209080999</v>
      </c>
      <c r="DJ21" s="29">
        <v>467.26277701565004</v>
      </c>
      <c r="DK21" s="29">
        <v>555.97359213813002</v>
      </c>
      <c r="DL21" s="29">
        <v>658.84354844648999</v>
      </c>
      <c r="DM21" s="29">
        <v>775.88283588655008</v>
      </c>
      <c r="DN21" s="29">
        <v>907.65124569670991</v>
      </c>
      <c r="DO21" s="29">
        <v>1028.2811933227199</v>
      </c>
      <c r="DP21" s="29">
        <v>1136.1383020488702</v>
      </c>
      <c r="DQ21" s="29">
        <v>1327.33417827993</v>
      </c>
      <c r="DR21" s="23">
        <v>1590.51548343895</v>
      </c>
      <c r="DS21" s="29">
        <v>156.11986084989999</v>
      </c>
      <c r="DT21" s="29">
        <v>286.07864688315004</v>
      </c>
      <c r="DU21" s="29">
        <v>444.56755968383004</v>
      </c>
      <c r="DV21" s="29">
        <v>627.61759242260996</v>
      </c>
      <c r="DW21" s="29">
        <v>725.83117440618003</v>
      </c>
      <c r="DX21" s="29">
        <v>815.1631909276</v>
      </c>
      <c r="DY21" s="29">
        <v>968.54126910429</v>
      </c>
      <c r="DZ21" s="29">
        <v>1113.7283942950701</v>
      </c>
      <c r="EA21" s="29">
        <v>1263.1088593459199</v>
      </c>
      <c r="EB21" s="29">
        <v>1415.27729443979</v>
      </c>
      <c r="EC21" s="29">
        <v>1593.70625510942</v>
      </c>
      <c r="ED21" s="23">
        <v>2172.0077566960899</v>
      </c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3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3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3"/>
    </row>
    <row r="22" spans="1:170" x14ac:dyDescent="0.3">
      <c r="A22" s="7" t="s">
        <v>32</v>
      </c>
      <c r="B22" s="9" t="s">
        <v>33</v>
      </c>
      <c r="C22" s="18">
        <v>0.40409312779000001</v>
      </c>
      <c r="D22" s="18">
        <v>1.9550391407800001</v>
      </c>
      <c r="E22" s="18">
        <v>4.1834950904500001</v>
      </c>
      <c r="F22" s="18">
        <v>6.5633733141400006</v>
      </c>
      <c r="G22" s="18">
        <v>8.6852948100200003</v>
      </c>
      <c r="H22" s="18">
        <v>11.22759398368</v>
      </c>
      <c r="I22" s="18">
        <v>14.143438992409999</v>
      </c>
      <c r="J22" s="18">
        <v>16.57545538702</v>
      </c>
      <c r="K22" s="18">
        <v>19.577465372279999</v>
      </c>
      <c r="L22" s="18">
        <v>23.039577287189999</v>
      </c>
      <c r="M22" s="18">
        <v>26.465393666419999</v>
      </c>
      <c r="N22" s="23">
        <v>38.593601313809998</v>
      </c>
      <c r="O22" s="18">
        <v>2.4461559618299997</v>
      </c>
      <c r="P22" s="18">
        <v>5.39551170913</v>
      </c>
      <c r="Q22" s="18">
        <v>9.0257011607499997</v>
      </c>
      <c r="R22" s="18">
        <v>12.258690429469999</v>
      </c>
      <c r="S22" s="18">
        <v>13.871617822680001</v>
      </c>
      <c r="T22" s="18">
        <v>16.254532997089999</v>
      </c>
      <c r="U22" s="18">
        <v>22.055804580990003</v>
      </c>
      <c r="V22" s="18">
        <v>24.037160282230001</v>
      </c>
      <c r="W22" s="18">
        <v>27.11562312373</v>
      </c>
      <c r="X22" s="18">
        <v>32.724257684500003</v>
      </c>
      <c r="Y22" s="18">
        <v>35.297967975620004</v>
      </c>
      <c r="Z22" s="23">
        <v>43.160008183949998</v>
      </c>
      <c r="AA22" s="18">
        <v>1.0294082960199999</v>
      </c>
      <c r="AB22" s="18">
        <v>5.9476031469099997</v>
      </c>
      <c r="AC22" s="18">
        <v>8.0537330033300005</v>
      </c>
      <c r="AD22" s="18">
        <v>13.86009794311</v>
      </c>
      <c r="AE22" s="18">
        <v>16.38214238662</v>
      </c>
      <c r="AF22" s="18">
        <v>19.67478833014</v>
      </c>
      <c r="AG22" s="18">
        <v>25.22500572537</v>
      </c>
      <c r="AH22" s="18">
        <v>27.551969155759998</v>
      </c>
      <c r="AI22" s="18">
        <v>31.901762980729998</v>
      </c>
      <c r="AJ22" s="18">
        <v>36.182320282900001</v>
      </c>
      <c r="AK22" s="18">
        <v>39.120389844239995</v>
      </c>
      <c r="AL22" s="23">
        <v>47.047085911730001</v>
      </c>
      <c r="AM22" s="18">
        <v>2.8210495036599998</v>
      </c>
      <c r="AN22" s="18">
        <v>4.8548846048299996</v>
      </c>
      <c r="AO22" s="18">
        <v>8.3911075797700008</v>
      </c>
      <c r="AP22" s="18">
        <v>15.03591980565</v>
      </c>
      <c r="AQ22" s="18">
        <v>23.112950355759999</v>
      </c>
      <c r="AR22" s="18">
        <v>26.397514299090002</v>
      </c>
      <c r="AS22" s="18">
        <v>32.695471074469999</v>
      </c>
      <c r="AT22" s="18">
        <v>41.776625362940003</v>
      </c>
      <c r="AU22" s="18">
        <v>45.559656313349997</v>
      </c>
      <c r="AV22" s="18">
        <v>51.49771115483</v>
      </c>
      <c r="AW22" s="18">
        <v>59.099777044459998</v>
      </c>
      <c r="AX22" s="23">
        <v>70.206601426109998</v>
      </c>
      <c r="AY22" s="18">
        <v>2.7259844600399998</v>
      </c>
      <c r="AZ22" s="18">
        <v>12.988150038540001</v>
      </c>
      <c r="BA22" s="18">
        <v>18.024671301560002</v>
      </c>
      <c r="BB22" s="18">
        <v>30.230076515650001</v>
      </c>
      <c r="BC22" s="18">
        <v>33.856204778790001</v>
      </c>
      <c r="BD22" s="18">
        <v>39.89302575264</v>
      </c>
      <c r="BE22" s="18">
        <v>48.06630952127</v>
      </c>
      <c r="BF22" s="18">
        <v>50.289543549129995</v>
      </c>
      <c r="BG22" s="18">
        <v>54.702973605140002</v>
      </c>
      <c r="BH22" s="18">
        <v>59.457035625929997</v>
      </c>
      <c r="BI22" s="18">
        <v>62.829988816699995</v>
      </c>
      <c r="BJ22" s="23">
        <v>71.711706911999997</v>
      </c>
      <c r="BK22" s="18">
        <v>0.67225312421000005</v>
      </c>
      <c r="BL22" s="18">
        <v>14.778938475030001</v>
      </c>
      <c r="BM22" s="18">
        <v>22.011892423900001</v>
      </c>
      <c r="BN22" s="18">
        <v>32.423209914540003</v>
      </c>
      <c r="BO22" s="18">
        <v>39.844420788800001</v>
      </c>
      <c r="BP22" s="18">
        <v>52.720366447750003</v>
      </c>
      <c r="BQ22" s="18">
        <v>57.65229876635</v>
      </c>
      <c r="BR22" s="18">
        <v>60.292187350599995</v>
      </c>
      <c r="BS22" s="18">
        <v>65.377368452849993</v>
      </c>
      <c r="BT22" s="18">
        <v>69.645937367670001</v>
      </c>
      <c r="BU22" s="18">
        <v>71.533693564789999</v>
      </c>
      <c r="BV22" s="23">
        <v>83.975112086149991</v>
      </c>
      <c r="BW22" s="18">
        <v>13.11501284983</v>
      </c>
      <c r="BX22" s="18">
        <v>30.8158755123</v>
      </c>
      <c r="BY22" s="18">
        <v>40.232005213160001</v>
      </c>
      <c r="BZ22" s="18">
        <v>46.280224200879999</v>
      </c>
      <c r="CA22" s="18">
        <v>54.621206042050005</v>
      </c>
      <c r="CB22" s="29">
        <v>66.306259428019999</v>
      </c>
      <c r="CC22" s="29">
        <v>73.027211840190006</v>
      </c>
      <c r="CD22" s="29">
        <v>76.560593690589997</v>
      </c>
      <c r="CE22" s="29">
        <v>90.009724137809997</v>
      </c>
      <c r="CF22" s="29">
        <v>101.62270256394</v>
      </c>
      <c r="CG22" s="29">
        <v>107.26464697750001</v>
      </c>
      <c r="CH22" s="23">
        <v>116.28243122994999</v>
      </c>
      <c r="CI22" s="29">
        <v>14.31524296283</v>
      </c>
      <c r="CJ22" s="29">
        <v>21.691244955349998</v>
      </c>
      <c r="CK22" s="29">
        <v>35.0029727119</v>
      </c>
      <c r="CL22" s="29">
        <v>48.166240294710001</v>
      </c>
      <c r="CM22" s="29">
        <v>62.882405873309999</v>
      </c>
      <c r="CN22" s="29">
        <v>79.909456745210008</v>
      </c>
      <c r="CO22" s="29">
        <v>93.200699184320001</v>
      </c>
      <c r="CP22" s="29">
        <v>103.26534691049001</v>
      </c>
      <c r="CQ22" s="29">
        <v>107.92935692403999</v>
      </c>
      <c r="CR22" s="29">
        <v>116.29305895141</v>
      </c>
      <c r="CS22" s="29">
        <v>120.01500197447</v>
      </c>
      <c r="CT22" s="23">
        <v>148.25214674132002</v>
      </c>
      <c r="CU22" s="29">
        <v>4.0784222533400003</v>
      </c>
      <c r="CV22" s="29">
        <v>49.318934824349995</v>
      </c>
      <c r="CW22" s="29">
        <v>67.019806155339992</v>
      </c>
      <c r="CX22" s="29">
        <v>87.166436571169996</v>
      </c>
      <c r="CY22" s="29">
        <v>105.60481240719</v>
      </c>
      <c r="CZ22" s="29">
        <v>121.03064426016</v>
      </c>
      <c r="DA22" s="29">
        <v>141.74884845888002</v>
      </c>
      <c r="DB22" s="29">
        <v>154.13520053399</v>
      </c>
      <c r="DC22" s="29">
        <v>168.61288063008999</v>
      </c>
      <c r="DD22" s="29">
        <v>182.67567088673999</v>
      </c>
      <c r="DE22" s="29">
        <v>197.81215674487001</v>
      </c>
      <c r="DF22" s="23">
        <v>250.29547684432998</v>
      </c>
      <c r="DG22" s="29">
        <v>39.276132246099998</v>
      </c>
      <c r="DH22" s="29">
        <v>72.683710874140004</v>
      </c>
      <c r="DI22" s="29">
        <v>90.99059795014999</v>
      </c>
      <c r="DJ22" s="29">
        <v>114.49664082182001</v>
      </c>
      <c r="DK22" s="29">
        <v>131.72608670483001</v>
      </c>
      <c r="DL22" s="29">
        <v>138.44443236256001</v>
      </c>
      <c r="DM22" s="29">
        <v>155.38952373276999</v>
      </c>
      <c r="DN22" s="29">
        <v>167.28378038969001</v>
      </c>
      <c r="DO22" s="29">
        <v>205.22220668217003</v>
      </c>
      <c r="DP22" s="29">
        <v>221.94835471056001</v>
      </c>
      <c r="DQ22" s="29">
        <v>241.82719454485999</v>
      </c>
      <c r="DR22" s="23">
        <v>303.90680807512001</v>
      </c>
      <c r="DS22" s="29">
        <v>7.7162219962700007</v>
      </c>
      <c r="DT22" s="29">
        <v>66.149490516149996</v>
      </c>
      <c r="DU22" s="29">
        <v>107.88180666408999</v>
      </c>
      <c r="DV22" s="29">
        <v>156.56851111408</v>
      </c>
      <c r="DW22" s="29">
        <v>193.10238529905999</v>
      </c>
      <c r="DX22" s="29">
        <v>231.40366999774</v>
      </c>
      <c r="DY22" s="29">
        <v>263.97529412760002</v>
      </c>
      <c r="DZ22" s="29">
        <v>297.17124362874</v>
      </c>
      <c r="EA22" s="29">
        <v>318.38012871395</v>
      </c>
      <c r="EB22" s="29">
        <v>362.81729500065001</v>
      </c>
      <c r="EC22" s="29">
        <v>371.88993873146001</v>
      </c>
      <c r="ED22" s="23">
        <v>438.39154233779999</v>
      </c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3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3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3"/>
    </row>
    <row r="23" spans="1:170" x14ac:dyDescent="0.3">
      <c r="A23" s="7" t="s">
        <v>34</v>
      </c>
      <c r="B23" s="9" t="s">
        <v>35</v>
      </c>
      <c r="C23" s="18">
        <v>56.788607151969998</v>
      </c>
      <c r="D23" s="18">
        <v>201.03218936713</v>
      </c>
      <c r="E23" s="18">
        <v>374.74746252015001</v>
      </c>
      <c r="F23" s="18">
        <v>556.95777541798998</v>
      </c>
      <c r="G23" s="18">
        <v>721.06925310087001</v>
      </c>
      <c r="H23" s="18">
        <v>970.05853693257995</v>
      </c>
      <c r="I23" s="18">
        <v>1134.6855712592601</v>
      </c>
      <c r="J23" s="18">
        <v>1253.9249193190201</v>
      </c>
      <c r="K23" s="18">
        <v>1412.5276107007701</v>
      </c>
      <c r="L23" s="18">
        <v>1605.5746477549299</v>
      </c>
      <c r="M23" s="18">
        <v>1810.1068669593701</v>
      </c>
      <c r="N23" s="23">
        <v>2231.75503608791</v>
      </c>
      <c r="O23" s="18">
        <v>150.24595377774</v>
      </c>
      <c r="P23" s="18">
        <v>336.40499223908</v>
      </c>
      <c r="Q23" s="18">
        <v>553.09212179067003</v>
      </c>
      <c r="R23" s="18">
        <v>798.05162458698999</v>
      </c>
      <c r="S23" s="18">
        <v>1006.5508102971099</v>
      </c>
      <c r="T23" s="18">
        <v>1264.46545278499</v>
      </c>
      <c r="U23" s="18">
        <v>1455.1477007006101</v>
      </c>
      <c r="V23" s="18">
        <v>1587.0270380161001</v>
      </c>
      <c r="W23" s="18">
        <v>1780.9955693475501</v>
      </c>
      <c r="X23" s="18">
        <v>2009.7844868984901</v>
      </c>
      <c r="Y23" s="18">
        <v>2218.00195010896</v>
      </c>
      <c r="Z23" s="23">
        <v>2558.36055946836</v>
      </c>
      <c r="AA23" s="18">
        <v>199.52937732024</v>
      </c>
      <c r="AB23" s="18">
        <v>377.29082494880998</v>
      </c>
      <c r="AC23" s="18">
        <v>642.90538749727</v>
      </c>
      <c r="AD23" s="18">
        <v>940.80616421868001</v>
      </c>
      <c r="AE23" s="18">
        <v>1139.2093682956202</v>
      </c>
      <c r="AF23" s="18">
        <v>1421.7088531464899</v>
      </c>
      <c r="AG23" s="18">
        <v>1632.6809961419199</v>
      </c>
      <c r="AH23" s="18">
        <v>1788.3076489596699</v>
      </c>
      <c r="AI23" s="18">
        <v>2008.06400076963</v>
      </c>
      <c r="AJ23" s="18">
        <v>2264.1472356875402</v>
      </c>
      <c r="AK23" s="18">
        <v>2477.95639081534</v>
      </c>
      <c r="AL23" s="23">
        <v>2888.7771905825002</v>
      </c>
      <c r="AM23" s="18">
        <v>189.55692304473999</v>
      </c>
      <c r="AN23" s="18">
        <v>399.24170258012998</v>
      </c>
      <c r="AO23" s="18">
        <v>629.508867248</v>
      </c>
      <c r="AP23" s="18">
        <v>981.7070164639</v>
      </c>
      <c r="AQ23" s="18">
        <v>1215.58929043014</v>
      </c>
      <c r="AR23" s="18">
        <v>1510.58977694291</v>
      </c>
      <c r="AS23" s="18">
        <v>1733.50673348905</v>
      </c>
      <c r="AT23" s="18">
        <v>1891.58092600601</v>
      </c>
      <c r="AU23" s="18">
        <v>2121.8524566864198</v>
      </c>
      <c r="AV23" s="18">
        <v>2402.7431846535801</v>
      </c>
      <c r="AW23" s="18">
        <v>2623.1713070936403</v>
      </c>
      <c r="AX23" s="23">
        <v>3037.2907951612401</v>
      </c>
      <c r="AY23" s="18">
        <v>192.00112190382001</v>
      </c>
      <c r="AZ23" s="18">
        <v>405.54157680759005</v>
      </c>
      <c r="BA23" s="18">
        <v>637.69397624102999</v>
      </c>
      <c r="BB23" s="18">
        <v>987.008033931</v>
      </c>
      <c r="BC23" s="18">
        <v>1227.4390568368501</v>
      </c>
      <c r="BD23" s="18">
        <v>1555.1251244146201</v>
      </c>
      <c r="BE23" s="18">
        <v>1778.7429967600001</v>
      </c>
      <c r="BF23" s="18">
        <v>1920.2912231805101</v>
      </c>
      <c r="BG23" s="18">
        <v>2171.54828106485</v>
      </c>
      <c r="BH23" s="18">
        <v>2452.8209009720899</v>
      </c>
      <c r="BI23" s="18">
        <v>2665.6355116505697</v>
      </c>
      <c r="BJ23" s="23">
        <v>3034.5654135532204</v>
      </c>
      <c r="BK23" s="18">
        <v>163.69404054277999</v>
      </c>
      <c r="BL23" s="18">
        <v>418.03272827015996</v>
      </c>
      <c r="BM23" s="18">
        <v>655.76575345103004</v>
      </c>
      <c r="BN23" s="18">
        <v>994.26042417274004</v>
      </c>
      <c r="BO23" s="18">
        <v>1253.66365372565</v>
      </c>
      <c r="BP23" s="18">
        <v>1586.35275064353</v>
      </c>
      <c r="BQ23" s="18">
        <v>1797.0802685604999</v>
      </c>
      <c r="BR23" s="18">
        <v>1961.4944227588201</v>
      </c>
      <c r="BS23" s="18">
        <v>2163.8598213631599</v>
      </c>
      <c r="BT23" s="18">
        <v>2461.1807772423699</v>
      </c>
      <c r="BU23" s="18">
        <v>2703.1354099851901</v>
      </c>
      <c r="BV23" s="23">
        <v>3103.1118313571301</v>
      </c>
      <c r="BW23" s="18">
        <v>193.06888469738001</v>
      </c>
      <c r="BX23" s="18">
        <v>418.43440099294003</v>
      </c>
      <c r="BY23" s="18">
        <v>689.19576767583999</v>
      </c>
      <c r="BZ23" s="18">
        <v>1061.6758243740501</v>
      </c>
      <c r="CA23" s="18">
        <v>1321.9619056328302</v>
      </c>
      <c r="CB23" s="29">
        <v>1649.87816838866</v>
      </c>
      <c r="CC23" s="29">
        <v>1875.1071905733702</v>
      </c>
      <c r="CD23" s="29">
        <v>2048.5667367224601</v>
      </c>
      <c r="CE23" s="29">
        <v>2261.4456571769401</v>
      </c>
      <c r="CF23" s="29">
        <v>2571.6993686934798</v>
      </c>
      <c r="CG23" s="29">
        <v>2832.2100704590298</v>
      </c>
      <c r="CH23" s="23">
        <v>3264.2036840496203</v>
      </c>
      <c r="CI23" s="29">
        <v>224.10585184633999</v>
      </c>
      <c r="CJ23" s="29">
        <v>495.394038782</v>
      </c>
      <c r="CK23" s="29">
        <v>771.68701810064999</v>
      </c>
      <c r="CL23" s="29">
        <v>1169.1515711688899</v>
      </c>
      <c r="CM23" s="29">
        <v>1466.80667264003</v>
      </c>
      <c r="CN23" s="29">
        <v>1863.9747876073</v>
      </c>
      <c r="CO23" s="29">
        <v>2115.49388230359</v>
      </c>
      <c r="CP23" s="29">
        <v>2303.6982721358099</v>
      </c>
      <c r="CQ23" s="29">
        <v>2527.0474930646701</v>
      </c>
      <c r="CR23" s="29">
        <v>2855.2215691694801</v>
      </c>
      <c r="CS23" s="29">
        <v>3166.4589151650202</v>
      </c>
      <c r="CT23" s="23">
        <v>3668.58114090971</v>
      </c>
      <c r="CU23" s="29">
        <v>271.28626890804003</v>
      </c>
      <c r="CV23" s="29">
        <v>542.76397869938</v>
      </c>
      <c r="CW23" s="29">
        <v>813.41351217616</v>
      </c>
      <c r="CX23" s="29">
        <v>1279.4388022784299</v>
      </c>
      <c r="CY23" s="29">
        <v>1582.74431011204</v>
      </c>
      <c r="CZ23" s="29">
        <v>1990.6364368322299</v>
      </c>
      <c r="DA23" s="29">
        <v>2309.6687503139601</v>
      </c>
      <c r="DB23" s="29">
        <v>2505.3774765264302</v>
      </c>
      <c r="DC23" s="29">
        <v>2769.0475955044903</v>
      </c>
      <c r="DD23" s="29">
        <v>3144.18368353703</v>
      </c>
      <c r="DE23" s="29">
        <v>3473.2485732078503</v>
      </c>
      <c r="DF23" s="23">
        <v>4050.6574209944702</v>
      </c>
      <c r="DG23" s="29">
        <v>295.78982047183001</v>
      </c>
      <c r="DH23" s="29">
        <v>588.32642901808993</v>
      </c>
      <c r="DI23" s="29">
        <v>916.48067658498996</v>
      </c>
      <c r="DJ23" s="29">
        <v>1421.5327975268899</v>
      </c>
      <c r="DK23" s="29">
        <v>1757.9249940371999</v>
      </c>
      <c r="DL23" s="29">
        <v>2130.8552076391697</v>
      </c>
      <c r="DM23" s="29">
        <v>2449.5129815812902</v>
      </c>
      <c r="DN23" s="29">
        <v>2673.56575899361</v>
      </c>
      <c r="DO23" s="29">
        <v>2951.3989040506603</v>
      </c>
      <c r="DP23" s="29">
        <v>3340.6108760268703</v>
      </c>
      <c r="DQ23" s="29">
        <v>3697.1596749526898</v>
      </c>
      <c r="DR23" s="23">
        <v>4323.9748956031399</v>
      </c>
      <c r="DS23" s="29">
        <v>265.0672274831</v>
      </c>
      <c r="DT23" s="29">
        <v>626.42554195405</v>
      </c>
      <c r="DU23" s="29">
        <v>973.55991489956989</v>
      </c>
      <c r="DV23" s="29">
        <v>1552.7849363873702</v>
      </c>
      <c r="DW23" s="29">
        <v>1886.0920875008799</v>
      </c>
      <c r="DX23" s="29">
        <v>2337.2904661787002</v>
      </c>
      <c r="DY23" s="29">
        <v>2672.6212547690898</v>
      </c>
      <c r="DZ23" s="29">
        <v>2929.6745268323598</v>
      </c>
      <c r="EA23" s="29">
        <v>3233.68269529586</v>
      </c>
      <c r="EB23" s="29">
        <v>3685.2775671535001</v>
      </c>
      <c r="EC23" s="29">
        <v>4060.0424851395601</v>
      </c>
      <c r="ED23" s="23">
        <v>4690.6544876374501</v>
      </c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3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3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3"/>
    </row>
    <row r="24" spans="1:170" x14ac:dyDescent="0.3">
      <c r="A24" s="7" t="s">
        <v>36</v>
      </c>
      <c r="B24" s="9" t="s">
        <v>37</v>
      </c>
      <c r="C24" s="18">
        <v>7.1997907346000005</v>
      </c>
      <c r="D24" s="18">
        <v>25.128370243560003</v>
      </c>
      <c r="E24" s="18">
        <v>46.313985958709999</v>
      </c>
      <c r="F24" s="18">
        <v>73.363336446740007</v>
      </c>
      <c r="G24" s="18">
        <v>92.764485863440001</v>
      </c>
      <c r="H24" s="18">
        <v>118.40044486142999</v>
      </c>
      <c r="I24" s="18">
        <v>143.34340312463002</v>
      </c>
      <c r="J24" s="18">
        <v>164.26161013401</v>
      </c>
      <c r="K24" s="18">
        <v>188.32711063610998</v>
      </c>
      <c r="L24" s="18">
        <v>213.4937213506</v>
      </c>
      <c r="M24" s="18">
        <v>243.05183878054001</v>
      </c>
      <c r="N24" s="23">
        <v>310.58536277829</v>
      </c>
      <c r="O24" s="18">
        <v>17.414879168240002</v>
      </c>
      <c r="P24" s="18">
        <v>41.802886496599996</v>
      </c>
      <c r="Q24" s="18">
        <v>65.533641594990002</v>
      </c>
      <c r="R24" s="18">
        <v>99.814304084499994</v>
      </c>
      <c r="S24" s="18">
        <v>126.14493081142999</v>
      </c>
      <c r="T24" s="18">
        <v>149.58979757485</v>
      </c>
      <c r="U24" s="18">
        <v>181.31613300426</v>
      </c>
      <c r="V24" s="18">
        <v>202.22332157905998</v>
      </c>
      <c r="W24" s="18">
        <v>224.16478150200001</v>
      </c>
      <c r="X24" s="18">
        <v>259.87377220849999</v>
      </c>
      <c r="Y24" s="18">
        <v>286.80762179291997</v>
      </c>
      <c r="Z24" s="23">
        <v>340.21290587349</v>
      </c>
      <c r="AA24" s="18">
        <v>23.6901116497</v>
      </c>
      <c r="AB24" s="18">
        <v>43.677681056920001</v>
      </c>
      <c r="AC24" s="18">
        <v>62.775890876120002</v>
      </c>
      <c r="AD24" s="18">
        <v>102.00897645651</v>
      </c>
      <c r="AE24" s="18">
        <v>127.51035182215</v>
      </c>
      <c r="AF24" s="18">
        <v>153.98472191682001</v>
      </c>
      <c r="AG24" s="18">
        <v>192.31665773566002</v>
      </c>
      <c r="AH24" s="18">
        <v>215.98209332693</v>
      </c>
      <c r="AI24" s="18">
        <v>242.18060063503</v>
      </c>
      <c r="AJ24" s="18">
        <v>279.08576817578</v>
      </c>
      <c r="AK24" s="18">
        <v>306.97828660584003</v>
      </c>
      <c r="AL24" s="23">
        <v>376.95269907814003</v>
      </c>
      <c r="AM24" s="18">
        <v>20.632643254240001</v>
      </c>
      <c r="AN24" s="18">
        <v>47.014275171180003</v>
      </c>
      <c r="AO24" s="18">
        <v>75.370983167120002</v>
      </c>
      <c r="AP24" s="18">
        <v>114.57054935944001</v>
      </c>
      <c r="AQ24" s="18">
        <v>138.34570038889001</v>
      </c>
      <c r="AR24" s="18">
        <v>177.89998614468999</v>
      </c>
      <c r="AS24" s="18">
        <v>214.51445201521</v>
      </c>
      <c r="AT24" s="18">
        <v>237.68401982815999</v>
      </c>
      <c r="AU24" s="18">
        <v>275.33507363039001</v>
      </c>
      <c r="AV24" s="18">
        <v>314.74347217909997</v>
      </c>
      <c r="AW24" s="18">
        <v>343.02915865143001</v>
      </c>
      <c r="AX24" s="23">
        <v>410.00188369765999</v>
      </c>
      <c r="AY24" s="18">
        <v>20.647388351730001</v>
      </c>
      <c r="AZ24" s="18">
        <v>51.589755052660003</v>
      </c>
      <c r="BA24" s="18">
        <v>80.323352394200001</v>
      </c>
      <c r="BB24" s="18">
        <v>123.87354065359</v>
      </c>
      <c r="BC24" s="18">
        <v>148.58228402738001</v>
      </c>
      <c r="BD24" s="18">
        <v>180.30087321367</v>
      </c>
      <c r="BE24" s="18">
        <v>219.96153652083999</v>
      </c>
      <c r="BF24" s="18">
        <v>244.56902950314</v>
      </c>
      <c r="BG24" s="18">
        <v>274.04319962760997</v>
      </c>
      <c r="BH24" s="18">
        <v>311.34956910144001</v>
      </c>
      <c r="BI24" s="18">
        <v>339.98847609203006</v>
      </c>
      <c r="BJ24" s="23">
        <v>395.62707580021004</v>
      </c>
      <c r="BK24" s="18">
        <v>18.07760043987</v>
      </c>
      <c r="BL24" s="18">
        <v>46.700117910910002</v>
      </c>
      <c r="BM24" s="18">
        <v>74.746970773979996</v>
      </c>
      <c r="BN24" s="18">
        <v>113.79131699678</v>
      </c>
      <c r="BO24" s="18">
        <v>142.91405602201002</v>
      </c>
      <c r="BP24" s="18">
        <v>177.71975390175001</v>
      </c>
      <c r="BQ24" s="18">
        <v>216.36581025980999</v>
      </c>
      <c r="BR24" s="18">
        <v>245.68784943380999</v>
      </c>
      <c r="BS24" s="18">
        <v>281.13109582628999</v>
      </c>
      <c r="BT24" s="18">
        <v>317.00821727009998</v>
      </c>
      <c r="BU24" s="18">
        <v>353.15524412312999</v>
      </c>
      <c r="BV24" s="23">
        <v>422.76316214890005</v>
      </c>
      <c r="BW24" s="18">
        <v>19.040124397900001</v>
      </c>
      <c r="BX24" s="18">
        <v>50.845757497089998</v>
      </c>
      <c r="BY24" s="18">
        <v>86.031171169779995</v>
      </c>
      <c r="BZ24" s="18">
        <v>126.75542188271001</v>
      </c>
      <c r="CA24" s="18">
        <v>157.23163440576002</v>
      </c>
      <c r="CB24" s="29">
        <v>199.33869600884</v>
      </c>
      <c r="CC24" s="29">
        <v>244.19242804331</v>
      </c>
      <c r="CD24" s="29">
        <v>278.97478600533003</v>
      </c>
      <c r="CE24" s="29">
        <v>310.88776317648001</v>
      </c>
      <c r="CF24" s="29">
        <v>352.50035139873</v>
      </c>
      <c r="CG24" s="29">
        <v>392.12577155915005</v>
      </c>
      <c r="CH24" s="23">
        <v>492.90685620617</v>
      </c>
      <c r="CI24" s="29">
        <v>33.68470775158</v>
      </c>
      <c r="CJ24" s="29">
        <v>66.791884849599995</v>
      </c>
      <c r="CK24" s="29">
        <v>106.72914464138999</v>
      </c>
      <c r="CL24" s="29">
        <v>157.56208718995998</v>
      </c>
      <c r="CM24" s="29">
        <v>194.12861704182001</v>
      </c>
      <c r="CN24" s="29">
        <v>237.28914487752999</v>
      </c>
      <c r="CO24" s="29">
        <v>285.78279315838</v>
      </c>
      <c r="CP24" s="29">
        <v>321.68941627695</v>
      </c>
      <c r="CQ24" s="29">
        <v>358.59830932540996</v>
      </c>
      <c r="CR24" s="29">
        <v>405.90465220674997</v>
      </c>
      <c r="CS24" s="29">
        <v>445.99892116570004</v>
      </c>
      <c r="CT24" s="23">
        <v>528.17717691071005</v>
      </c>
      <c r="CU24" s="29">
        <v>34.891916045949998</v>
      </c>
      <c r="CV24" s="29">
        <v>71.647493606949993</v>
      </c>
      <c r="CW24" s="29">
        <v>109.55193461357001</v>
      </c>
      <c r="CX24" s="29">
        <v>171.84470851076</v>
      </c>
      <c r="CY24" s="29">
        <v>205.16107133502999</v>
      </c>
      <c r="CZ24" s="29">
        <v>248.56899864406</v>
      </c>
      <c r="DA24" s="29">
        <v>306.91306528805001</v>
      </c>
      <c r="DB24" s="29">
        <v>344.20688109659005</v>
      </c>
      <c r="DC24" s="29">
        <v>385.32580722169001</v>
      </c>
      <c r="DD24" s="29">
        <v>439.64441640474001</v>
      </c>
      <c r="DE24" s="29">
        <v>486.91649586327003</v>
      </c>
      <c r="DF24" s="23">
        <v>587.91191539476006</v>
      </c>
      <c r="DG24" s="29">
        <v>43.026865872720002</v>
      </c>
      <c r="DH24" s="29">
        <v>85.348308018360001</v>
      </c>
      <c r="DI24" s="29">
        <v>132.96421473121001</v>
      </c>
      <c r="DJ24" s="29">
        <v>194.06813286476998</v>
      </c>
      <c r="DK24" s="29">
        <v>228.92767438464003</v>
      </c>
      <c r="DL24" s="29">
        <v>274.93537369070003</v>
      </c>
      <c r="DM24" s="29">
        <v>331.98395749451004</v>
      </c>
      <c r="DN24" s="29">
        <v>367.22321073024</v>
      </c>
      <c r="DO24" s="29">
        <v>407.66536689896998</v>
      </c>
      <c r="DP24" s="29">
        <v>463.65065674915002</v>
      </c>
      <c r="DQ24" s="29">
        <v>512.17894868955</v>
      </c>
      <c r="DR24" s="23">
        <v>610.13481961751006</v>
      </c>
      <c r="DS24" s="29">
        <v>42.235468207010001</v>
      </c>
      <c r="DT24" s="29">
        <v>80.612142800940006</v>
      </c>
      <c r="DU24" s="29">
        <v>129.80763504966001</v>
      </c>
      <c r="DV24" s="29">
        <v>204.03096775607</v>
      </c>
      <c r="DW24" s="29">
        <v>237.32730743285998</v>
      </c>
      <c r="DX24" s="29">
        <v>282.43955846528002</v>
      </c>
      <c r="DY24" s="29">
        <v>338.13193778238002</v>
      </c>
      <c r="DZ24" s="29">
        <v>379.91450728593998</v>
      </c>
      <c r="EA24" s="29">
        <v>424.54933235313001</v>
      </c>
      <c r="EB24" s="29">
        <v>485.52557202164002</v>
      </c>
      <c r="EC24" s="29">
        <v>537.47239760994</v>
      </c>
      <c r="ED24" s="23">
        <v>651.85451046289006</v>
      </c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3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3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3"/>
    </row>
    <row r="25" spans="1:170" x14ac:dyDescent="0.3">
      <c r="A25" s="7" t="s">
        <v>38</v>
      </c>
      <c r="B25" s="9" t="s">
        <v>39</v>
      </c>
      <c r="C25" s="18">
        <v>61.078815811540004</v>
      </c>
      <c r="D25" s="18">
        <v>174.79845245182</v>
      </c>
      <c r="E25" s="18">
        <v>319.46457735185999</v>
      </c>
      <c r="F25" s="18">
        <v>457.03282078588001</v>
      </c>
      <c r="G25" s="18">
        <v>592.76483182845993</v>
      </c>
      <c r="H25" s="18">
        <v>744.64028674438998</v>
      </c>
      <c r="I25" s="18">
        <v>897.54969169320998</v>
      </c>
      <c r="J25" s="18">
        <v>1043.30221211601</v>
      </c>
      <c r="K25" s="18">
        <v>1194.5060940487599</v>
      </c>
      <c r="L25" s="18">
        <v>1347.3099806439</v>
      </c>
      <c r="M25" s="18">
        <v>1529.5055178359901</v>
      </c>
      <c r="N25" s="23">
        <v>1933.1276674737901</v>
      </c>
      <c r="O25" s="18">
        <v>145.73763044824</v>
      </c>
      <c r="P25" s="18">
        <v>279.19943531509</v>
      </c>
      <c r="Q25" s="18">
        <v>433.43791494941996</v>
      </c>
      <c r="R25" s="18">
        <v>615.30998900509996</v>
      </c>
      <c r="S25" s="18">
        <v>797.78272756223998</v>
      </c>
      <c r="T25" s="18">
        <v>969.48298945321994</v>
      </c>
      <c r="U25" s="18">
        <v>1162.0109546420802</v>
      </c>
      <c r="V25" s="18">
        <v>1323.28686142693</v>
      </c>
      <c r="W25" s="18">
        <v>1472.3866715927199</v>
      </c>
      <c r="X25" s="18">
        <v>1685.07411148082</v>
      </c>
      <c r="Y25" s="18">
        <v>1885.5466863860499</v>
      </c>
      <c r="Z25" s="23">
        <v>2283.3483874887102</v>
      </c>
      <c r="AA25" s="18">
        <v>95.774761680570009</v>
      </c>
      <c r="AB25" s="18">
        <v>284.98550567807001</v>
      </c>
      <c r="AC25" s="18">
        <v>442.02938431746998</v>
      </c>
      <c r="AD25" s="18">
        <v>658.27407491837005</v>
      </c>
      <c r="AE25" s="18">
        <v>828.28841111431996</v>
      </c>
      <c r="AF25" s="18">
        <v>1005.7186707200699</v>
      </c>
      <c r="AG25" s="18">
        <v>1203.65105954212</v>
      </c>
      <c r="AH25" s="18">
        <v>1379.7685092782099</v>
      </c>
      <c r="AI25" s="18">
        <v>1545.3835736502499</v>
      </c>
      <c r="AJ25" s="18">
        <v>1751.73292365004</v>
      </c>
      <c r="AK25" s="18">
        <v>1952.85958507492</v>
      </c>
      <c r="AL25" s="23">
        <v>2317.98014240565</v>
      </c>
      <c r="AM25" s="18">
        <v>136.26535054308999</v>
      </c>
      <c r="AN25" s="18">
        <v>320.78766528977002</v>
      </c>
      <c r="AO25" s="18">
        <v>500.72412793199999</v>
      </c>
      <c r="AP25" s="18">
        <v>714.74351460612002</v>
      </c>
      <c r="AQ25" s="18">
        <v>893.60261978022993</v>
      </c>
      <c r="AR25" s="18">
        <v>1087.2763673584</v>
      </c>
      <c r="AS25" s="18">
        <v>1310.97020396833</v>
      </c>
      <c r="AT25" s="18">
        <v>1525.8698223039198</v>
      </c>
      <c r="AU25" s="18">
        <v>1706.24981540504</v>
      </c>
      <c r="AV25" s="18">
        <v>1921.8695636242301</v>
      </c>
      <c r="AW25" s="18">
        <v>2123.4802888996301</v>
      </c>
      <c r="AX25" s="23">
        <v>2532.7198087402799</v>
      </c>
      <c r="AY25" s="18">
        <v>106.43819301731</v>
      </c>
      <c r="AZ25" s="18">
        <v>302.01727019888</v>
      </c>
      <c r="BA25" s="18">
        <v>495.62365087527002</v>
      </c>
      <c r="BB25" s="18">
        <v>758.59675673233994</v>
      </c>
      <c r="BC25" s="18">
        <v>963.09257217646996</v>
      </c>
      <c r="BD25" s="18">
        <v>1196.9264898932799</v>
      </c>
      <c r="BE25" s="18">
        <v>1462.07024354073</v>
      </c>
      <c r="BF25" s="18">
        <v>1673.5836759020301</v>
      </c>
      <c r="BG25" s="18">
        <v>1909.12710897539</v>
      </c>
      <c r="BH25" s="18">
        <v>2174.48772597283</v>
      </c>
      <c r="BI25" s="18">
        <v>2437.39340186753</v>
      </c>
      <c r="BJ25" s="23">
        <v>2860.9898566523102</v>
      </c>
      <c r="BK25" s="18">
        <v>132.19549789947999</v>
      </c>
      <c r="BL25" s="18">
        <v>350.17088181557</v>
      </c>
      <c r="BM25" s="18">
        <v>580.3550929610501</v>
      </c>
      <c r="BN25" s="18">
        <v>835.97979852924004</v>
      </c>
      <c r="BO25" s="18">
        <v>1077.31334456585</v>
      </c>
      <c r="BP25" s="18">
        <v>1318.02376042073</v>
      </c>
      <c r="BQ25" s="18">
        <v>1582.02066405594</v>
      </c>
      <c r="BR25" s="18">
        <v>1831.6228634919098</v>
      </c>
      <c r="BS25" s="18">
        <v>2075.42471819813</v>
      </c>
      <c r="BT25" s="18">
        <v>2341.8731047087899</v>
      </c>
      <c r="BU25" s="18">
        <v>2671.78454630029</v>
      </c>
      <c r="BV25" s="23">
        <v>3124.3932894648901</v>
      </c>
      <c r="BW25" s="18">
        <v>129.68205104781001</v>
      </c>
      <c r="BX25" s="18">
        <v>323.83826859984003</v>
      </c>
      <c r="BY25" s="18">
        <v>542.96458219828003</v>
      </c>
      <c r="BZ25" s="18">
        <v>784.14571147972993</v>
      </c>
      <c r="CA25" s="18">
        <v>1008.9598515551199</v>
      </c>
      <c r="CB25" s="29">
        <v>1246.3522701202</v>
      </c>
      <c r="CC25" s="29">
        <v>1494.88995957767</v>
      </c>
      <c r="CD25" s="29">
        <v>1716.7548559751499</v>
      </c>
      <c r="CE25" s="29">
        <v>1927.5994493309099</v>
      </c>
      <c r="CF25" s="29">
        <v>2174.0348121199199</v>
      </c>
      <c r="CG25" s="29">
        <v>2424.6467275846003</v>
      </c>
      <c r="CH25" s="23">
        <v>2820.9368879593903</v>
      </c>
      <c r="CI25" s="29">
        <v>162.33001969291001</v>
      </c>
      <c r="CJ25" s="29">
        <v>388.41211079843998</v>
      </c>
      <c r="CK25" s="29">
        <v>640.46480122731998</v>
      </c>
      <c r="CL25" s="29">
        <v>945.52689438985999</v>
      </c>
      <c r="CM25" s="29">
        <v>1203.4049633529098</v>
      </c>
      <c r="CN25" s="29">
        <v>1464.6202032312701</v>
      </c>
      <c r="CO25" s="29">
        <v>1770.4029941501201</v>
      </c>
      <c r="CP25" s="29">
        <v>2028.44883405777</v>
      </c>
      <c r="CQ25" s="29">
        <v>2279.3153165312901</v>
      </c>
      <c r="CR25" s="29">
        <v>2558.93487181193</v>
      </c>
      <c r="CS25" s="29">
        <v>2862.1535896785199</v>
      </c>
      <c r="CT25" s="23">
        <v>3315.9184878484102</v>
      </c>
      <c r="CU25" s="29">
        <v>168.94898714832999</v>
      </c>
      <c r="CV25" s="29">
        <v>435.75468850098997</v>
      </c>
      <c r="CW25" s="29">
        <v>704.34184755131002</v>
      </c>
      <c r="CX25" s="29">
        <v>1066.9401848376501</v>
      </c>
      <c r="CY25" s="29">
        <v>1341.7922687718601</v>
      </c>
      <c r="CZ25" s="29">
        <v>1633.1485173886201</v>
      </c>
      <c r="DA25" s="29">
        <v>1978.9704376193401</v>
      </c>
      <c r="DB25" s="29">
        <v>2286.2541240955002</v>
      </c>
      <c r="DC25" s="29">
        <v>2575.22029679352</v>
      </c>
      <c r="DD25" s="29">
        <v>2921.7724567925698</v>
      </c>
      <c r="DE25" s="29">
        <v>3230.8740959900201</v>
      </c>
      <c r="DF25" s="23">
        <v>3789.68817968956</v>
      </c>
      <c r="DG25" s="29">
        <v>227.44606205604001</v>
      </c>
      <c r="DH25" s="29">
        <v>549.10525701498</v>
      </c>
      <c r="DI25" s="29">
        <v>896.08461612464998</v>
      </c>
      <c r="DJ25" s="29">
        <v>1439.96217410295</v>
      </c>
      <c r="DK25" s="29">
        <v>1823.28103647957</v>
      </c>
      <c r="DL25" s="29">
        <v>2198.2819246725098</v>
      </c>
      <c r="DM25" s="29">
        <v>2682.4876709454302</v>
      </c>
      <c r="DN25" s="29">
        <v>3052.3925860190297</v>
      </c>
      <c r="DO25" s="29">
        <v>3424.1073780289303</v>
      </c>
      <c r="DP25" s="29">
        <v>3836.5884406446803</v>
      </c>
      <c r="DQ25" s="29">
        <v>4251.5749934513096</v>
      </c>
      <c r="DR25" s="23">
        <v>4939.3057414166506</v>
      </c>
      <c r="DS25" s="29">
        <v>239.18289745929999</v>
      </c>
      <c r="DT25" s="29">
        <v>637.29800677522996</v>
      </c>
      <c r="DU25" s="29">
        <v>996.87341540260002</v>
      </c>
      <c r="DV25" s="29">
        <v>1480.67118818216</v>
      </c>
      <c r="DW25" s="29">
        <v>1789.97875699513</v>
      </c>
      <c r="DX25" s="29">
        <v>2151.8564968053602</v>
      </c>
      <c r="DY25" s="29">
        <v>2581.8672524466601</v>
      </c>
      <c r="DZ25" s="29">
        <v>3033.4275992446301</v>
      </c>
      <c r="EA25" s="29">
        <v>3410.21714170629</v>
      </c>
      <c r="EB25" s="29">
        <v>3843.0546670690696</v>
      </c>
      <c r="EC25" s="29">
        <v>4289.9491296754395</v>
      </c>
      <c r="ED25" s="23">
        <v>5167.3232626538002</v>
      </c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3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3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3"/>
    </row>
    <row r="26" spans="1:170" x14ac:dyDescent="0.3">
      <c r="A26" s="7" t="s">
        <v>40</v>
      </c>
      <c r="B26" s="9" t="s">
        <v>41</v>
      </c>
      <c r="C26" s="18">
        <v>270.42959208848998</v>
      </c>
      <c r="D26" s="18">
        <v>772.21623245391004</v>
      </c>
      <c r="E26" s="18">
        <v>1419.10346421948</v>
      </c>
      <c r="F26" s="18">
        <v>1949.46694266706</v>
      </c>
      <c r="G26" s="18">
        <v>2478.3569393564703</v>
      </c>
      <c r="H26" s="18">
        <v>3000.3198318803502</v>
      </c>
      <c r="I26" s="18">
        <v>3517.5175671432899</v>
      </c>
      <c r="J26" s="18">
        <v>4046.25324598417</v>
      </c>
      <c r="K26" s="18">
        <v>4617.3185203989196</v>
      </c>
      <c r="L26" s="18">
        <v>5150.2897932290598</v>
      </c>
      <c r="M26" s="18">
        <v>5686.4951577475003</v>
      </c>
      <c r="N26" s="23">
        <v>6512.2225648856202</v>
      </c>
      <c r="O26" s="18">
        <v>321.38144684636001</v>
      </c>
      <c r="P26" s="18">
        <v>906.57749986095996</v>
      </c>
      <c r="Q26" s="18">
        <v>1589.7856562018001</v>
      </c>
      <c r="R26" s="18">
        <v>2202.8440608297797</v>
      </c>
      <c r="S26" s="18">
        <v>2803.31792230683</v>
      </c>
      <c r="T26" s="18">
        <v>3413.0648569908199</v>
      </c>
      <c r="U26" s="18">
        <v>4006.3150354443801</v>
      </c>
      <c r="V26" s="18">
        <v>4639.6581208826301</v>
      </c>
      <c r="W26" s="18">
        <v>5245.9388008257301</v>
      </c>
      <c r="X26" s="18">
        <v>5877.87433650812</v>
      </c>
      <c r="Y26" s="18">
        <v>6469.0416156171905</v>
      </c>
      <c r="Z26" s="23">
        <v>7730.8975113167098</v>
      </c>
      <c r="AA26" s="18">
        <v>386.39409191503995</v>
      </c>
      <c r="AB26" s="18">
        <v>1009.5652241683199</v>
      </c>
      <c r="AC26" s="18">
        <v>1769.19055619495</v>
      </c>
      <c r="AD26" s="18">
        <v>2574.58453756879</v>
      </c>
      <c r="AE26" s="18">
        <v>3128.13206572332</v>
      </c>
      <c r="AF26" s="18">
        <v>3801.79545790668</v>
      </c>
      <c r="AG26" s="18">
        <v>4461.9531260582999</v>
      </c>
      <c r="AH26" s="18">
        <v>5116.6806240626393</v>
      </c>
      <c r="AI26" s="18">
        <v>5815.6551087530897</v>
      </c>
      <c r="AJ26" s="18">
        <v>6479.8043239864901</v>
      </c>
      <c r="AK26" s="18">
        <v>7163.1180168527499</v>
      </c>
      <c r="AL26" s="23">
        <v>8757.1860712392008</v>
      </c>
      <c r="AM26" s="18">
        <v>184.91530292885997</v>
      </c>
      <c r="AN26" s="18">
        <v>854.95778519421992</v>
      </c>
      <c r="AO26" s="18">
        <v>1542.14487429619</v>
      </c>
      <c r="AP26" s="18">
        <v>2355.9666615985498</v>
      </c>
      <c r="AQ26" s="18">
        <v>2975.2945302688099</v>
      </c>
      <c r="AR26" s="18">
        <v>3677.1839052908599</v>
      </c>
      <c r="AS26" s="18">
        <v>4396.4016606305204</v>
      </c>
      <c r="AT26" s="18">
        <v>5110.1543503432504</v>
      </c>
      <c r="AU26" s="18">
        <v>5824.0135552192596</v>
      </c>
      <c r="AV26" s="18">
        <v>6618.2557617392304</v>
      </c>
      <c r="AW26" s="18">
        <v>7261.0584127431603</v>
      </c>
      <c r="AX26" s="23">
        <v>8803.2692385912596</v>
      </c>
      <c r="AY26" s="18">
        <v>382.96047700176001</v>
      </c>
      <c r="AZ26" s="18">
        <v>1158.4993219911298</v>
      </c>
      <c r="BA26" s="18">
        <v>2013.96133578678</v>
      </c>
      <c r="BB26" s="18">
        <v>3427.8930067264901</v>
      </c>
      <c r="BC26" s="18">
        <v>4115.5182768470604</v>
      </c>
      <c r="BD26" s="18">
        <v>4921.4830932099003</v>
      </c>
      <c r="BE26" s="18">
        <v>5721.2550508412496</v>
      </c>
      <c r="BF26" s="18">
        <v>6516.3847136621907</v>
      </c>
      <c r="BG26" s="18">
        <v>7307.8212827813095</v>
      </c>
      <c r="BH26" s="18">
        <v>8110.9707045414098</v>
      </c>
      <c r="BI26" s="18">
        <v>8904.6853281746189</v>
      </c>
      <c r="BJ26" s="23">
        <v>10479.746800662901</v>
      </c>
      <c r="BK26" s="18">
        <v>482.47844832067</v>
      </c>
      <c r="BL26" s="18">
        <v>1309.3408528490399</v>
      </c>
      <c r="BM26" s="18">
        <v>2493.14098533676</v>
      </c>
      <c r="BN26" s="18">
        <v>3417.2153130602796</v>
      </c>
      <c r="BO26" s="18">
        <v>4200.2040558877097</v>
      </c>
      <c r="BP26" s="18">
        <v>5055.1002178669805</v>
      </c>
      <c r="BQ26" s="18">
        <v>5838.0595115326396</v>
      </c>
      <c r="BR26" s="18">
        <v>6710.2529999872195</v>
      </c>
      <c r="BS26" s="18">
        <v>7564.8645232446697</v>
      </c>
      <c r="BT26" s="18">
        <v>8403.1792713420709</v>
      </c>
      <c r="BU26" s="18">
        <v>9308.3918052175395</v>
      </c>
      <c r="BV26" s="23">
        <v>10914.1511358156</v>
      </c>
      <c r="BW26" s="18">
        <v>941.15918140352005</v>
      </c>
      <c r="BX26" s="18">
        <v>1814.2587555780801</v>
      </c>
      <c r="BY26" s="18">
        <v>3016.9204425017001</v>
      </c>
      <c r="BZ26" s="18">
        <v>3947.5172956526699</v>
      </c>
      <c r="CA26" s="18">
        <v>4848.9770221962899</v>
      </c>
      <c r="CB26" s="29">
        <v>5776.4843676928203</v>
      </c>
      <c r="CC26" s="29">
        <v>6647.4996343618204</v>
      </c>
      <c r="CD26" s="29">
        <v>7578.9199344702402</v>
      </c>
      <c r="CE26" s="29">
        <v>8521.8764648662709</v>
      </c>
      <c r="CF26" s="29">
        <v>9417.4757316683299</v>
      </c>
      <c r="CG26" s="29">
        <v>10341.222914890801</v>
      </c>
      <c r="CH26" s="23">
        <v>12022.543349408401</v>
      </c>
      <c r="CI26" s="29">
        <v>735.37316251064999</v>
      </c>
      <c r="CJ26" s="29">
        <v>1699.15047762218</v>
      </c>
      <c r="CK26" s="29">
        <v>2830.48305419914</v>
      </c>
      <c r="CL26" s="29">
        <v>3883.0614513257001</v>
      </c>
      <c r="CM26" s="29">
        <v>4776.89309612739</v>
      </c>
      <c r="CN26" s="29">
        <v>5769.7014190418395</v>
      </c>
      <c r="CO26" s="29">
        <v>6723.33148311695</v>
      </c>
      <c r="CP26" s="29">
        <v>7700.6328844993795</v>
      </c>
      <c r="CQ26" s="29">
        <v>8643.2788689481804</v>
      </c>
      <c r="CR26" s="29">
        <v>9635.9756334510002</v>
      </c>
      <c r="CS26" s="29">
        <v>10615.9901390051</v>
      </c>
      <c r="CT26" s="23">
        <v>12402.1647310518</v>
      </c>
      <c r="CU26" s="29">
        <v>761.95533640417</v>
      </c>
      <c r="CV26" s="29">
        <v>1819.5483614454999</v>
      </c>
      <c r="CW26" s="29">
        <v>2907.09156941732</v>
      </c>
      <c r="CX26" s="29">
        <v>4150.5551821196404</v>
      </c>
      <c r="CY26" s="29">
        <v>5002.5803258554506</v>
      </c>
      <c r="CZ26" s="29">
        <v>6018.5799377569001</v>
      </c>
      <c r="DA26" s="29">
        <v>7046.86309173881</v>
      </c>
      <c r="DB26" s="29">
        <v>8072.1470274313206</v>
      </c>
      <c r="DC26" s="29">
        <v>9185.6633048257208</v>
      </c>
      <c r="DD26" s="29">
        <v>10148.492677447501</v>
      </c>
      <c r="DE26" s="29">
        <v>11180.9865592396</v>
      </c>
      <c r="DF26" s="23">
        <v>13022.784933478599</v>
      </c>
      <c r="DG26" s="29">
        <v>823.75944504079007</v>
      </c>
      <c r="DH26" s="29">
        <v>1906.1187928787699</v>
      </c>
      <c r="DI26" s="29">
        <v>3435.6004170289798</v>
      </c>
      <c r="DJ26" s="29">
        <v>4561.0715023335197</v>
      </c>
      <c r="DK26" s="29">
        <v>5451.6637957395897</v>
      </c>
      <c r="DL26" s="29">
        <v>7115.4577453465499</v>
      </c>
      <c r="DM26" s="29">
        <v>8330.5956087521299</v>
      </c>
      <c r="DN26" s="29">
        <v>9514.3941454703599</v>
      </c>
      <c r="DO26" s="29">
        <v>10706.107462125801</v>
      </c>
      <c r="DP26" s="29">
        <v>11883.5252516079</v>
      </c>
      <c r="DQ26" s="29">
        <v>13050.7382408998</v>
      </c>
      <c r="DR26" s="23">
        <v>15121.6867435805</v>
      </c>
      <c r="DS26" s="29">
        <v>974.64632421780004</v>
      </c>
      <c r="DT26" s="29">
        <v>2217.54016829798</v>
      </c>
      <c r="DU26" s="29">
        <v>3522.7765063035799</v>
      </c>
      <c r="DV26" s="29">
        <v>5153.7698837467005</v>
      </c>
      <c r="DW26" s="29">
        <v>6007.08283168858</v>
      </c>
      <c r="DX26" s="29">
        <v>7256.3699363504693</v>
      </c>
      <c r="DY26" s="29">
        <v>8501.4706050912591</v>
      </c>
      <c r="DZ26" s="29">
        <v>10253.3381739079</v>
      </c>
      <c r="EA26" s="29">
        <v>11684.9132106089</v>
      </c>
      <c r="EB26" s="29">
        <v>13015.113575546698</v>
      </c>
      <c r="EC26" s="29">
        <v>14234.993570581199</v>
      </c>
      <c r="ED26" s="23">
        <v>16002.255797383599</v>
      </c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3"/>
      <c r="EQ26" s="29"/>
      <c r="ER26" s="29"/>
      <c r="ES26" s="29"/>
      <c r="ET26" s="29"/>
      <c r="EU26" s="29"/>
      <c r="EV26" s="29"/>
      <c r="EW26" s="29"/>
      <c r="EX26" s="29"/>
      <c r="EY26" s="29"/>
      <c r="EZ26" s="29"/>
      <c r="FA26" s="29"/>
      <c r="FB26" s="23"/>
      <c r="FC26" s="29"/>
      <c r="FD26" s="29"/>
      <c r="FE26" s="29"/>
      <c r="FF26" s="29"/>
      <c r="FG26" s="29"/>
      <c r="FH26" s="29"/>
      <c r="FI26" s="29"/>
      <c r="FJ26" s="29"/>
      <c r="FK26" s="29"/>
      <c r="FL26" s="29"/>
      <c r="FM26" s="29"/>
      <c r="FN26" s="23"/>
    </row>
    <row r="27" spans="1:170" x14ac:dyDescent="0.3">
      <c r="A27" s="7" t="s">
        <v>42</v>
      </c>
      <c r="B27" s="9" t="s">
        <v>43</v>
      </c>
      <c r="C27" s="18">
        <v>5.2404848471599994</v>
      </c>
      <c r="D27" s="18">
        <v>14.327460451569999</v>
      </c>
      <c r="E27" s="18">
        <v>25.384410870890001</v>
      </c>
      <c r="F27" s="18">
        <v>37.57022789685</v>
      </c>
      <c r="G27" s="18">
        <v>47.755357210300005</v>
      </c>
      <c r="H27" s="18">
        <v>59.183225358739996</v>
      </c>
      <c r="I27" s="18">
        <v>71.662037377689998</v>
      </c>
      <c r="J27" s="18">
        <v>83.662891517079998</v>
      </c>
      <c r="K27" s="18">
        <v>96.867739857220002</v>
      </c>
      <c r="L27" s="18">
        <v>109.99263638513</v>
      </c>
      <c r="M27" s="18">
        <v>122.88336583923</v>
      </c>
      <c r="N27" s="23">
        <v>162.93627253477999</v>
      </c>
      <c r="O27" s="18">
        <v>7.8175092311699999</v>
      </c>
      <c r="P27" s="18">
        <v>20.0839161729</v>
      </c>
      <c r="Q27" s="18">
        <v>33.35619330574</v>
      </c>
      <c r="R27" s="18">
        <v>50.197510182839999</v>
      </c>
      <c r="S27" s="18">
        <v>61.116657273889999</v>
      </c>
      <c r="T27" s="18">
        <v>72.07417006000999</v>
      </c>
      <c r="U27" s="18">
        <v>88.33488277008999</v>
      </c>
      <c r="V27" s="18">
        <v>99.354905990820001</v>
      </c>
      <c r="W27" s="18">
        <v>110.59277746951</v>
      </c>
      <c r="X27" s="18">
        <v>133.47852883581001</v>
      </c>
      <c r="Y27" s="18">
        <v>150.44701089277999</v>
      </c>
      <c r="Z27" s="23">
        <v>186.73585847895998</v>
      </c>
      <c r="AA27" s="18">
        <v>6.5010895019900001</v>
      </c>
      <c r="AB27" s="18">
        <v>22.585057615269999</v>
      </c>
      <c r="AC27" s="18">
        <v>38.302935736290003</v>
      </c>
      <c r="AD27" s="18">
        <v>57.548165719550006</v>
      </c>
      <c r="AE27" s="18">
        <v>68.732831296339995</v>
      </c>
      <c r="AF27" s="18">
        <v>91.627906874250002</v>
      </c>
      <c r="AG27" s="18">
        <v>110.50009036358</v>
      </c>
      <c r="AH27" s="18">
        <v>126.12230610799</v>
      </c>
      <c r="AI27" s="18">
        <v>143.72242187261</v>
      </c>
      <c r="AJ27" s="18">
        <v>159.44197480076002</v>
      </c>
      <c r="AK27" s="18">
        <v>171.61844185372001</v>
      </c>
      <c r="AL27" s="23">
        <v>219.28491935301</v>
      </c>
      <c r="AM27" s="18">
        <v>12.14055651562</v>
      </c>
      <c r="AN27" s="18">
        <v>23.910571170859999</v>
      </c>
      <c r="AO27" s="18">
        <v>36.836445270500001</v>
      </c>
      <c r="AP27" s="18">
        <v>57.703795572280001</v>
      </c>
      <c r="AQ27" s="18">
        <v>72.100076445200003</v>
      </c>
      <c r="AR27" s="18">
        <v>87.064894500250006</v>
      </c>
      <c r="AS27" s="18">
        <v>108.61442461857001</v>
      </c>
      <c r="AT27" s="18">
        <v>123.84993997877001</v>
      </c>
      <c r="AU27" s="18">
        <v>143.08937413840999</v>
      </c>
      <c r="AV27" s="18">
        <v>164.6075658371</v>
      </c>
      <c r="AW27" s="18">
        <v>182.88831886301</v>
      </c>
      <c r="AX27" s="23">
        <v>253.60862543360997</v>
      </c>
      <c r="AY27" s="18">
        <v>10.945457746440001</v>
      </c>
      <c r="AZ27" s="18">
        <v>27.4681213205</v>
      </c>
      <c r="BA27" s="18">
        <v>44.241663512800002</v>
      </c>
      <c r="BB27" s="18">
        <v>68.48879112841</v>
      </c>
      <c r="BC27" s="18">
        <v>82.41284269242</v>
      </c>
      <c r="BD27" s="18">
        <v>96.256689393679991</v>
      </c>
      <c r="BE27" s="18">
        <v>125.64163871127001</v>
      </c>
      <c r="BF27" s="18">
        <v>139.78122416108999</v>
      </c>
      <c r="BG27" s="18">
        <v>164.42716691042003</v>
      </c>
      <c r="BH27" s="18">
        <v>184.33302432185002</v>
      </c>
      <c r="BI27" s="18">
        <v>199.70043171892002</v>
      </c>
      <c r="BJ27" s="23">
        <v>254.87409648173002</v>
      </c>
      <c r="BK27" s="18">
        <v>7.94310871276</v>
      </c>
      <c r="BL27" s="18">
        <v>23.691842699630001</v>
      </c>
      <c r="BM27" s="18">
        <v>38.934605741059997</v>
      </c>
      <c r="BN27" s="18">
        <v>62.138760652660004</v>
      </c>
      <c r="BO27" s="18">
        <v>76.29628940357</v>
      </c>
      <c r="BP27" s="18">
        <v>95.824353962949999</v>
      </c>
      <c r="BQ27" s="18">
        <v>119.97103186182001</v>
      </c>
      <c r="BR27" s="18">
        <v>138.79471105032999</v>
      </c>
      <c r="BS27" s="18">
        <v>160.21032731526998</v>
      </c>
      <c r="BT27" s="18">
        <v>185.64913207179001</v>
      </c>
      <c r="BU27" s="18">
        <v>211.07661285552999</v>
      </c>
      <c r="BV27" s="23">
        <v>262.25254568960003</v>
      </c>
      <c r="BW27" s="18">
        <v>12.547181103969999</v>
      </c>
      <c r="BX27" s="18">
        <v>25.382517383090001</v>
      </c>
      <c r="BY27" s="18">
        <v>50.922295022410005</v>
      </c>
      <c r="BZ27" s="18">
        <v>78.022278970270008</v>
      </c>
      <c r="CA27" s="18">
        <v>99.270649540880001</v>
      </c>
      <c r="CB27" s="29">
        <v>135.02522835777</v>
      </c>
      <c r="CC27" s="29">
        <v>166.23803951298999</v>
      </c>
      <c r="CD27" s="29">
        <v>187.94147545919</v>
      </c>
      <c r="CE27" s="29">
        <v>209.63081866235001</v>
      </c>
      <c r="CF27" s="29">
        <v>242.9402529978</v>
      </c>
      <c r="CG27" s="29">
        <v>273.06417124956999</v>
      </c>
      <c r="CH27" s="23">
        <v>327.01642035815001</v>
      </c>
      <c r="CI27" s="29">
        <v>14.92028273162</v>
      </c>
      <c r="CJ27" s="29">
        <v>32.478663800610001</v>
      </c>
      <c r="CK27" s="29">
        <v>56.756123695480007</v>
      </c>
      <c r="CL27" s="29">
        <v>86.953340928689997</v>
      </c>
      <c r="CM27" s="29">
        <v>111.58249951566999</v>
      </c>
      <c r="CN27" s="29">
        <v>134.15793935599001</v>
      </c>
      <c r="CO27" s="29">
        <v>165.32320227235999</v>
      </c>
      <c r="CP27" s="29">
        <v>186.75644195675</v>
      </c>
      <c r="CQ27" s="29">
        <v>207.38862558273999</v>
      </c>
      <c r="CR27" s="29">
        <v>237.92332177182001</v>
      </c>
      <c r="CS27" s="29">
        <v>264.64802900229</v>
      </c>
      <c r="CT27" s="23">
        <v>331.44894869683003</v>
      </c>
      <c r="CU27" s="29">
        <v>17.321552749400002</v>
      </c>
      <c r="CV27" s="29">
        <v>38.718079492699999</v>
      </c>
      <c r="CW27" s="29">
        <v>57.728783891710002</v>
      </c>
      <c r="CX27" s="29">
        <v>92.999870184420004</v>
      </c>
      <c r="CY27" s="29">
        <v>113.85069534903</v>
      </c>
      <c r="CZ27" s="29">
        <v>139.69900478329998</v>
      </c>
      <c r="DA27" s="29">
        <v>174.18623462976998</v>
      </c>
      <c r="DB27" s="29">
        <v>198.28250627776998</v>
      </c>
      <c r="DC27" s="29">
        <v>224.64218162632</v>
      </c>
      <c r="DD27" s="29">
        <v>270.39651108651998</v>
      </c>
      <c r="DE27" s="29">
        <v>302.70519688053002</v>
      </c>
      <c r="DF27" s="23">
        <v>375.45343776596997</v>
      </c>
      <c r="DG27" s="29">
        <v>22.437981130599997</v>
      </c>
      <c r="DH27" s="29">
        <v>46.114540891660006</v>
      </c>
      <c r="DI27" s="29">
        <v>72.080368306330001</v>
      </c>
      <c r="DJ27" s="29">
        <v>107.57117808182001</v>
      </c>
      <c r="DK27" s="29">
        <v>129.79220069029</v>
      </c>
      <c r="DL27" s="29">
        <v>154.55998390079998</v>
      </c>
      <c r="DM27" s="29">
        <v>192.06077099520002</v>
      </c>
      <c r="DN27" s="29">
        <v>219.62119295439001</v>
      </c>
      <c r="DO27" s="29">
        <v>247.41871942796999</v>
      </c>
      <c r="DP27" s="29">
        <v>282.53856627186997</v>
      </c>
      <c r="DQ27" s="29">
        <v>316.57878571884004</v>
      </c>
      <c r="DR27" s="23">
        <v>400.71309423581999</v>
      </c>
      <c r="DS27" s="29">
        <v>22.51099787575</v>
      </c>
      <c r="DT27" s="29">
        <v>47.466809295449998</v>
      </c>
      <c r="DU27" s="29">
        <v>78.378984309539987</v>
      </c>
      <c r="DV27" s="29">
        <v>124.80182577692</v>
      </c>
      <c r="DW27" s="29">
        <v>145.83432402013</v>
      </c>
      <c r="DX27" s="29">
        <v>174.12385660857998</v>
      </c>
      <c r="DY27" s="29">
        <v>218.12806028025</v>
      </c>
      <c r="DZ27" s="29">
        <v>249.76763087796999</v>
      </c>
      <c r="EA27" s="29">
        <v>279.20185671260998</v>
      </c>
      <c r="EB27" s="29">
        <v>323.58688168498998</v>
      </c>
      <c r="EC27" s="29">
        <v>360.10822102052003</v>
      </c>
      <c r="ED27" s="23">
        <v>437.52069158470999</v>
      </c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  <c r="EP27" s="23"/>
      <c r="EQ27" s="29"/>
      <c r="ER27" s="29"/>
      <c r="ES27" s="29"/>
      <c r="ET27" s="29"/>
      <c r="EU27" s="29"/>
      <c r="EV27" s="29"/>
      <c r="EW27" s="29"/>
      <c r="EX27" s="29"/>
      <c r="EY27" s="29"/>
      <c r="EZ27" s="29"/>
      <c r="FA27" s="29"/>
      <c r="FB27" s="23"/>
      <c r="FC27" s="29"/>
      <c r="FD27" s="29"/>
      <c r="FE27" s="29"/>
      <c r="FF27" s="29"/>
      <c r="FG27" s="29"/>
      <c r="FH27" s="29"/>
      <c r="FI27" s="29"/>
      <c r="FJ27" s="29"/>
      <c r="FK27" s="29"/>
      <c r="FL27" s="29"/>
      <c r="FM27" s="29"/>
      <c r="FN27" s="23"/>
    </row>
    <row r="28" spans="1:170" x14ac:dyDescent="0.3">
      <c r="A28" s="7" t="s">
        <v>44</v>
      </c>
      <c r="B28" s="9" t="s">
        <v>45</v>
      </c>
      <c r="C28" s="18">
        <v>10.059340306540001</v>
      </c>
      <c r="D28" s="18">
        <v>14.073484898850001</v>
      </c>
      <c r="E28" s="18">
        <v>19.0224938462</v>
      </c>
      <c r="F28" s="18">
        <v>27.557305328889999</v>
      </c>
      <c r="G28" s="18">
        <v>36.92382248645</v>
      </c>
      <c r="H28" s="18">
        <v>44.098719975169999</v>
      </c>
      <c r="I28" s="18">
        <v>51.36261023382</v>
      </c>
      <c r="J28" s="18">
        <v>56.612030703960002</v>
      </c>
      <c r="K28" s="18">
        <v>61.716372313069996</v>
      </c>
      <c r="L28" s="18">
        <v>74.744603065619998</v>
      </c>
      <c r="M28" s="18">
        <v>82.233707475360006</v>
      </c>
      <c r="N28" s="23">
        <v>95.317449326309998</v>
      </c>
      <c r="O28" s="18">
        <v>8.0369756305200006</v>
      </c>
      <c r="P28" s="18">
        <v>15.718249456680001</v>
      </c>
      <c r="Q28" s="18">
        <v>22.66652042666</v>
      </c>
      <c r="R28" s="18">
        <v>37.954396900319999</v>
      </c>
      <c r="S28" s="18">
        <v>42.752234399430002</v>
      </c>
      <c r="T28" s="18">
        <v>53.5948063178</v>
      </c>
      <c r="U28" s="18">
        <v>65.607050205480007</v>
      </c>
      <c r="V28" s="18">
        <v>69.447785616539988</v>
      </c>
      <c r="W28" s="18">
        <v>82.464604627979995</v>
      </c>
      <c r="X28" s="18">
        <v>92.467114532570008</v>
      </c>
      <c r="Y28" s="18">
        <v>97.206533016579996</v>
      </c>
      <c r="Z28" s="23">
        <v>115.68179811525999</v>
      </c>
      <c r="AA28" s="18">
        <v>15.066099112229999</v>
      </c>
      <c r="AB28" s="18">
        <v>18.064033445459998</v>
      </c>
      <c r="AC28" s="18">
        <v>23.549250760180001</v>
      </c>
      <c r="AD28" s="18">
        <v>42.567423009160002</v>
      </c>
      <c r="AE28" s="18">
        <v>45.698370628319999</v>
      </c>
      <c r="AF28" s="18">
        <v>55.160651339499999</v>
      </c>
      <c r="AG28" s="18">
        <v>70.690526846219996</v>
      </c>
      <c r="AH28" s="18">
        <v>75.744533668019997</v>
      </c>
      <c r="AI28" s="18">
        <v>79.840245734029992</v>
      </c>
      <c r="AJ28" s="18">
        <v>99.050921118760002</v>
      </c>
      <c r="AK28" s="18">
        <v>102.79956501891</v>
      </c>
      <c r="AL28" s="23">
        <v>117.8071595853</v>
      </c>
      <c r="AM28" s="18">
        <v>6.7000442093100006</v>
      </c>
      <c r="AN28" s="18">
        <v>17.917370522430002</v>
      </c>
      <c r="AO28" s="18">
        <v>26.08500704854</v>
      </c>
      <c r="AP28" s="18">
        <v>42.774693703339999</v>
      </c>
      <c r="AQ28" s="18">
        <v>46.188009169559997</v>
      </c>
      <c r="AR28" s="18">
        <v>57.604817811319997</v>
      </c>
      <c r="AS28" s="18">
        <v>69.451546183950001</v>
      </c>
      <c r="AT28" s="18">
        <v>73.134971061330006</v>
      </c>
      <c r="AU28" s="18">
        <v>83.048276006190008</v>
      </c>
      <c r="AV28" s="18">
        <v>97.942754241320003</v>
      </c>
      <c r="AW28" s="18">
        <v>101.95033332112</v>
      </c>
      <c r="AX28" s="23">
        <v>117.35721587938001</v>
      </c>
      <c r="AY28" s="18">
        <v>8.1217660185400007</v>
      </c>
      <c r="AZ28" s="18">
        <v>19.85821671575</v>
      </c>
      <c r="BA28" s="18">
        <v>24.309322056459997</v>
      </c>
      <c r="BB28" s="18">
        <v>43.225921677080002</v>
      </c>
      <c r="BC28" s="18">
        <v>48.699685327959997</v>
      </c>
      <c r="BD28" s="18">
        <v>58.800181674610002</v>
      </c>
      <c r="BE28" s="18">
        <v>72.870822547940008</v>
      </c>
      <c r="BF28" s="18">
        <v>77.832316315070003</v>
      </c>
      <c r="BG28" s="18">
        <v>98.321013421880011</v>
      </c>
      <c r="BH28" s="18">
        <v>106.90078711682001</v>
      </c>
      <c r="BI28" s="18">
        <v>116.29173612286999</v>
      </c>
      <c r="BJ28" s="23">
        <v>125.70275779878999</v>
      </c>
      <c r="BK28" s="18">
        <v>2.6877140654200002</v>
      </c>
      <c r="BL28" s="18">
        <v>9.2193709772800005</v>
      </c>
      <c r="BM28" s="18">
        <v>22.752436410409999</v>
      </c>
      <c r="BN28" s="18">
        <v>32.30300523807</v>
      </c>
      <c r="BO28" s="18">
        <v>40.74692211456</v>
      </c>
      <c r="BP28" s="18">
        <v>52.278715180250003</v>
      </c>
      <c r="BQ28" s="18">
        <v>61.743065446419997</v>
      </c>
      <c r="BR28" s="18">
        <v>71.207958445270009</v>
      </c>
      <c r="BS28" s="18">
        <v>81.923560628160004</v>
      </c>
      <c r="BT28" s="18">
        <v>91.522467799259999</v>
      </c>
      <c r="BU28" s="18">
        <v>102.67489104594999</v>
      </c>
      <c r="BV28" s="23">
        <v>119.85921192275001</v>
      </c>
      <c r="BW28" s="18">
        <v>1.86538707128</v>
      </c>
      <c r="BX28" s="18">
        <v>7.0324128453299997</v>
      </c>
      <c r="BY28" s="18">
        <v>20.54813542214</v>
      </c>
      <c r="BZ28" s="18">
        <v>30.905932479529998</v>
      </c>
      <c r="CA28" s="18">
        <v>41.347525623580005</v>
      </c>
      <c r="CB28" s="29">
        <v>51.473983650619999</v>
      </c>
      <c r="CC28" s="29">
        <v>63.795432635480005</v>
      </c>
      <c r="CD28" s="29">
        <v>72.428098671469996</v>
      </c>
      <c r="CE28" s="29">
        <v>82.132422109039993</v>
      </c>
      <c r="CF28" s="29">
        <v>95.63018154721</v>
      </c>
      <c r="CG28" s="29">
        <v>108.19952868572</v>
      </c>
      <c r="CH28" s="23">
        <v>127.27188735781</v>
      </c>
      <c r="CI28" s="29">
        <v>3.77855229039</v>
      </c>
      <c r="CJ28" s="29">
        <v>10.347304926030001</v>
      </c>
      <c r="CK28" s="29">
        <v>24.218093366639998</v>
      </c>
      <c r="CL28" s="29">
        <v>35.961051025400003</v>
      </c>
      <c r="CM28" s="29">
        <v>47.682070850819997</v>
      </c>
      <c r="CN28" s="29">
        <v>58.45551258215</v>
      </c>
      <c r="CO28" s="29">
        <v>71.802377879449992</v>
      </c>
      <c r="CP28" s="29">
        <v>83.517354856669996</v>
      </c>
      <c r="CQ28" s="29">
        <v>93.622488856999993</v>
      </c>
      <c r="CR28" s="29">
        <v>105.34782201177001</v>
      </c>
      <c r="CS28" s="29">
        <v>116.02966537693</v>
      </c>
      <c r="CT28" s="23">
        <v>136.52840058941999</v>
      </c>
      <c r="CU28" s="29">
        <v>6.7416051007200002</v>
      </c>
      <c r="CV28" s="29">
        <v>14.123743736190001</v>
      </c>
      <c r="CW28" s="29">
        <v>24.795595153889998</v>
      </c>
      <c r="CX28" s="29">
        <v>38.122340889309996</v>
      </c>
      <c r="CY28" s="29">
        <v>46.82137150002</v>
      </c>
      <c r="CZ28" s="29">
        <v>57.970230078019995</v>
      </c>
      <c r="DA28" s="29">
        <v>77.549990093600002</v>
      </c>
      <c r="DB28" s="29">
        <v>88.827884948800005</v>
      </c>
      <c r="DC28" s="29">
        <v>102.31237083264</v>
      </c>
      <c r="DD28" s="29">
        <v>114.10562573778</v>
      </c>
      <c r="DE28" s="29">
        <v>127.72259410692999</v>
      </c>
      <c r="DF28" s="23">
        <v>156.06198828294001</v>
      </c>
      <c r="DG28" s="29">
        <v>3.7991324135500002</v>
      </c>
      <c r="DH28" s="29">
        <v>13.64268005423</v>
      </c>
      <c r="DI28" s="29">
        <v>30.89577111481</v>
      </c>
      <c r="DJ28" s="29">
        <v>44.395403564790001</v>
      </c>
      <c r="DK28" s="29">
        <v>54.113500007519995</v>
      </c>
      <c r="DL28" s="29">
        <v>66.749898671289998</v>
      </c>
      <c r="DM28" s="29">
        <v>82.20547503296001</v>
      </c>
      <c r="DN28" s="29">
        <v>92.678948126210003</v>
      </c>
      <c r="DO28" s="29">
        <v>105.96472380047</v>
      </c>
      <c r="DP28" s="29">
        <v>120.61278319067</v>
      </c>
      <c r="DQ28" s="29">
        <v>130.74081381432001</v>
      </c>
      <c r="DR28" s="23">
        <v>173.73422677967002</v>
      </c>
      <c r="DS28" s="29">
        <v>3.8372820130900003</v>
      </c>
      <c r="DT28" s="29">
        <v>8.163053088909999</v>
      </c>
      <c r="DU28" s="29">
        <v>17.159568466420001</v>
      </c>
      <c r="DV28" s="29">
        <v>35.710062801949995</v>
      </c>
      <c r="DW28" s="29">
        <v>48.517472986440005</v>
      </c>
      <c r="DX28" s="29">
        <v>68.991767489910004</v>
      </c>
      <c r="DY28" s="29">
        <v>86.211338373830003</v>
      </c>
      <c r="DZ28" s="29">
        <v>98.604187176889994</v>
      </c>
      <c r="EA28" s="29">
        <v>109.75607766642999</v>
      </c>
      <c r="EB28" s="29">
        <v>128.96555486987</v>
      </c>
      <c r="EC28" s="29">
        <v>142.53052131623002</v>
      </c>
      <c r="ED28" s="23">
        <v>171.39149032826998</v>
      </c>
      <c r="EE28" s="29"/>
      <c r="EF28" s="29"/>
      <c r="EG28" s="29"/>
      <c r="EH28" s="29"/>
      <c r="EI28" s="29"/>
      <c r="EJ28" s="29"/>
      <c r="EK28" s="29"/>
      <c r="EL28" s="29"/>
      <c r="EM28" s="29"/>
      <c r="EN28" s="29"/>
      <c r="EO28" s="29"/>
      <c r="EP28" s="23"/>
      <c r="EQ28" s="29"/>
      <c r="ER28" s="29"/>
      <c r="ES28" s="29"/>
      <c r="ET28" s="29"/>
      <c r="EU28" s="29"/>
      <c r="EV28" s="29"/>
      <c r="EW28" s="29"/>
      <c r="EX28" s="29"/>
      <c r="EY28" s="29"/>
      <c r="EZ28" s="29"/>
      <c r="FA28" s="29"/>
      <c r="FB28" s="23"/>
      <c r="FC28" s="29"/>
      <c r="FD28" s="29"/>
      <c r="FE28" s="29"/>
      <c r="FF28" s="29"/>
      <c r="FG28" s="29"/>
      <c r="FH28" s="29"/>
      <c r="FI28" s="29"/>
      <c r="FJ28" s="29"/>
      <c r="FK28" s="29"/>
      <c r="FL28" s="29"/>
      <c r="FM28" s="29"/>
      <c r="FN28" s="23"/>
    </row>
    <row r="29" spans="1:170" x14ac:dyDescent="0.3">
      <c r="A29" s="7" t="s">
        <v>46</v>
      </c>
      <c r="B29" s="9" t="s">
        <v>47</v>
      </c>
      <c r="C29" s="18">
        <v>27.92809440597</v>
      </c>
      <c r="D29" s="18">
        <v>54.806608502910002</v>
      </c>
      <c r="E29" s="18">
        <v>94.534660283009998</v>
      </c>
      <c r="F29" s="18">
        <v>108.48343178447</v>
      </c>
      <c r="G29" s="18">
        <v>118.97376027287</v>
      </c>
      <c r="H29" s="18">
        <v>140.06760270281001</v>
      </c>
      <c r="I29" s="18">
        <v>168.76680179095001</v>
      </c>
      <c r="J29" s="18">
        <v>200.28446498316001</v>
      </c>
      <c r="K29" s="18">
        <v>260.26680586344003</v>
      </c>
      <c r="L29" s="18">
        <v>278.62916252381001</v>
      </c>
      <c r="M29" s="18">
        <v>293.73088271572999</v>
      </c>
      <c r="N29" s="23">
        <v>328.93676788369999</v>
      </c>
      <c r="O29" s="18">
        <v>34.057364327930003</v>
      </c>
      <c r="P29" s="18">
        <v>68.305378364980001</v>
      </c>
      <c r="Q29" s="18">
        <v>124.66797643313001</v>
      </c>
      <c r="R29" s="18">
        <v>135.77271681233</v>
      </c>
      <c r="S29" s="18">
        <v>149.70482191641</v>
      </c>
      <c r="T29" s="18">
        <v>187.95194180485001</v>
      </c>
      <c r="U29" s="18">
        <v>219.94106751499999</v>
      </c>
      <c r="V29" s="18">
        <v>260.25491435156999</v>
      </c>
      <c r="W29" s="18">
        <v>322.02783511178001</v>
      </c>
      <c r="X29" s="18">
        <v>345.63675988199998</v>
      </c>
      <c r="Y29" s="18">
        <v>356.97350464598998</v>
      </c>
      <c r="Z29" s="23">
        <v>386.28982560089003</v>
      </c>
      <c r="AA29" s="18">
        <v>33.085515990129998</v>
      </c>
      <c r="AB29" s="18">
        <v>76.270815699429988</v>
      </c>
      <c r="AC29" s="18">
        <v>137.07864615638002</v>
      </c>
      <c r="AD29" s="18">
        <v>162.52363868593</v>
      </c>
      <c r="AE29" s="18">
        <v>170.78242257539</v>
      </c>
      <c r="AF29" s="18">
        <v>213.94954027127</v>
      </c>
      <c r="AG29" s="18">
        <v>243.97188759064002</v>
      </c>
      <c r="AH29" s="18">
        <v>294.59437889090998</v>
      </c>
      <c r="AI29" s="18">
        <v>355.67803667718999</v>
      </c>
      <c r="AJ29" s="18">
        <v>383.72850146601002</v>
      </c>
      <c r="AK29" s="18">
        <v>397.64669416521002</v>
      </c>
      <c r="AL29" s="23">
        <v>440.72475087468001</v>
      </c>
      <c r="AM29" s="18">
        <v>30.43645794247</v>
      </c>
      <c r="AN29" s="18">
        <v>91.437359415789999</v>
      </c>
      <c r="AO29" s="18">
        <v>157.24531112598999</v>
      </c>
      <c r="AP29" s="18">
        <v>188.42873598124999</v>
      </c>
      <c r="AQ29" s="18">
        <v>206.04443000794001</v>
      </c>
      <c r="AR29" s="18">
        <v>253.87148881077999</v>
      </c>
      <c r="AS29" s="18">
        <v>286.79251309760997</v>
      </c>
      <c r="AT29" s="18">
        <v>352.23765180755998</v>
      </c>
      <c r="AU29" s="18">
        <v>420.25951260403997</v>
      </c>
      <c r="AV29" s="18">
        <v>456.76067394659003</v>
      </c>
      <c r="AW29" s="18">
        <v>474.36280698496995</v>
      </c>
      <c r="AX29" s="23">
        <v>525.36484732138001</v>
      </c>
      <c r="AY29" s="18">
        <v>41.649664827629998</v>
      </c>
      <c r="AZ29" s="18">
        <v>109.45804706842999</v>
      </c>
      <c r="BA29" s="18">
        <v>194.23723928288001</v>
      </c>
      <c r="BB29" s="18">
        <v>239.20938568921</v>
      </c>
      <c r="BC29" s="18">
        <v>264.01552550361998</v>
      </c>
      <c r="BD29" s="18">
        <v>333.77292457265997</v>
      </c>
      <c r="BE29" s="18">
        <v>370.93308796861999</v>
      </c>
      <c r="BF29" s="18">
        <v>461.75329974643</v>
      </c>
      <c r="BG29" s="18">
        <v>493.21303287595003</v>
      </c>
      <c r="BH29" s="18">
        <v>549.09033032354</v>
      </c>
      <c r="BI29" s="18">
        <v>587.30273407293998</v>
      </c>
      <c r="BJ29" s="23">
        <v>660.96100917984995</v>
      </c>
      <c r="BK29" s="18">
        <v>40.037757274809998</v>
      </c>
      <c r="BL29" s="18">
        <v>145.95304304531001</v>
      </c>
      <c r="BM29" s="18">
        <v>234.37623392798002</v>
      </c>
      <c r="BN29" s="18">
        <v>289.91765345903997</v>
      </c>
      <c r="BO29" s="18">
        <v>331.06680702102</v>
      </c>
      <c r="BP29" s="18">
        <v>391.56952743609003</v>
      </c>
      <c r="BQ29" s="18">
        <v>423.86372592693999</v>
      </c>
      <c r="BR29" s="18">
        <v>552.76951224845993</v>
      </c>
      <c r="BS29" s="18">
        <v>612.75302944331997</v>
      </c>
      <c r="BT29" s="18">
        <v>671.17443453519991</v>
      </c>
      <c r="BU29" s="18">
        <v>712.63969933551004</v>
      </c>
      <c r="BV29" s="23">
        <v>771.76190491303998</v>
      </c>
      <c r="BW29" s="18">
        <v>63.945948987839998</v>
      </c>
      <c r="BX29" s="18">
        <v>155.50513598409</v>
      </c>
      <c r="BY29" s="18">
        <v>228.77457718577</v>
      </c>
      <c r="BZ29" s="18">
        <v>285.84932994484996</v>
      </c>
      <c r="CA29" s="18">
        <v>337.16533868315003</v>
      </c>
      <c r="CB29" s="29">
        <v>398.72397814929997</v>
      </c>
      <c r="CC29" s="29">
        <v>427.05880904569</v>
      </c>
      <c r="CD29" s="29">
        <v>543.33777412696998</v>
      </c>
      <c r="CE29" s="29">
        <v>643.70503663543002</v>
      </c>
      <c r="CF29" s="29">
        <v>717.99053972694992</v>
      </c>
      <c r="CG29" s="29">
        <v>766.90178861443007</v>
      </c>
      <c r="CH29" s="23">
        <v>841.75033669842003</v>
      </c>
      <c r="CI29" s="29">
        <v>74.298201650530004</v>
      </c>
      <c r="CJ29" s="29">
        <v>152.84778480623001</v>
      </c>
      <c r="CK29" s="29">
        <v>235.11182099444</v>
      </c>
      <c r="CL29" s="29">
        <v>310.85904252149999</v>
      </c>
      <c r="CM29" s="29">
        <v>365.12422824782999</v>
      </c>
      <c r="CN29" s="29">
        <v>441.74097082344002</v>
      </c>
      <c r="CO29" s="29">
        <v>555.17136040855007</v>
      </c>
      <c r="CP29" s="29">
        <v>641.65193102593992</v>
      </c>
      <c r="CQ29" s="29">
        <v>704.33300421289005</v>
      </c>
      <c r="CR29" s="29">
        <v>783.84483679135997</v>
      </c>
      <c r="CS29" s="29">
        <v>833.21864458325001</v>
      </c>
      <c r="CT29" s="23">
        <v>916.11760527484</v>
      </c>
      <c r="CU29" s="29">
        <v>57.206678952379995</v>
      </c>
      <c r="CV29" s="29">
        <v>129.08740447034</v>
      </c>
      <c r="CW29" s="29">
        <v>186.01391984049999</v>
      </c>
      <c r="CX29" s="29">
        <v>264.76084581687002</v>
      </c>
      <c r="CY29" s="29">
        <v>334.42896983556</v>
      </c>
      <c r="CZ29" s="29">
        <v>411.00923636953002</v>
      </c>
      <c r="DA29" s="29">
        <v>474.92075146944001</v>
      </c>
      <c r="DB29" s="29">
        <v>541.25370762626005</v>
      </c>
      <c r="DC29" s="29">
        <v>610.66037700762001</v>
      </c>
      <c r="DD29" s="29">
        <v>699.62920843732991</v>
      </c>
      <c r="DE29" s="29">
        <v>750.74141983620996</v>
      </c>
      <c r="DF29" s="23">
        <v>835.36922189901998</v>
      </c>
      <c r="DG29" s="29">
        <v>65.854281168260002</v>
      </c>
      <c r="DH29" s="29">
        <v>108.92366564058</v>
      </c>
      <c r="DI29" s="29">
        <v>196.02245306262</v>
      </c>
      <c r="DJ29" s="29">
        <v>286.10153068522999</v>
      </c>
      <c r="DK29" s="29">
        <v>339.79341388398001</v>
      </c>
      <c r="DL29" s="29">
        <v>399.71390684357999</v>
      </c>
      <c r="DM29" s="29">
        <v>456.58616878939</v>
      </c>
      <c r="DN29" s="29">
        <v>521.25382809609005</v>
      </c>
      <c r="DO29" s="29">
        <v>605.54512247292007</v>
      </c>
      <c r="DP29" s="29">
        <v>724.71041541097998</v>
      </c>
      <c r="DQ29" s="29">
        <v>779.60920427357996</v>
      </c>
      <c r="DR29" s="23">
        <v>883.50404564655003</v>
      </c>
      <c r="DS29" s="29">
        <v>84.373954565130006</v>
      </c>
      <c r="DT29" s="29">
        <v>155.40561172391</v>
      </c>
      <c r="DU29" s="29">
        <v>262.91626097401002</v>
      </c>
      <c r="DV29" s="29">
        <v>385.51599802407003</v>
      </c>
      <c r="DW29" s="29">
        <v>451.30712458609997</v>
      </c>
      <c r="DX29" s="29">
        <v>557.87775826790005</v>
      </c>
      <c r="DY29" s="29">
        <v>646.07094670385993</v>
      </c>
      <c r="DZ29" s="29">
        <v>741.20362010695999</v>
      </c>
      <c r="EA29" s="29">
        <v>853.34881505405008</v>
      </c>
      <c r="EB29" s="29">
        <v>983.40435155983994</v>
      </c>
      <c r="EC29" s="29">
        <v>1067.4152816283399</v>
      </c>
      <c r="ED29" s="23">
        <v>1185.1172299820901</v>
      </c>
      <c r="EE29" s="29"/>
      <c r="EF29" s="29"/>
      <c r="EG29" s="29"/>
      <c r="EH29" s="29"/>
      <c r="EI29" s="29"/>
      <c r="EJ29" s="29"/>
      <c r="EK29" s="29"/>
      <c r="EL29" s="29"/>
      <c r="EM29" s="29"/>
      <c r="EN29" s="29"/>
      <c r="EO29" s="29"/>
      <c r="EP29" s="23"/>
      <c r="EQ29" s="29"/>
      <c r="ER29" s="29"/>
      <c r="ES29" s="29"/>
      <c r="ET29" s="29"/>
      <c r="EU29" s="29"/>
      <c r="EV29" s="29"/>
      <c r="EW29" s="29"/>
      <c r="EX29" s="29"/>
      <c r="EY29" s="29"/>
      <c r="EZ29" s="29"/>
      <c r="FA29" s="29"/>
      <c r="FB29" s="23"/>
      <c r="FC29" s="29"/>
      <c r="FD29" s="29"/>
      <c r="FE29" s="29"/>
      <c r="FF29" s="29"/>
      <c r="FG29" s="29"/>
      <c r="FH29" s="29"/>
      <c r="FI29" s="29"/>
      <c r="FJ29" s="29"/>
      <c r="FK29" s="29"/>
      <c r="FL29" s="29"/>
      <c r="FM29" s="29"/>
      <c r="FN29" s="23"/>
    </row>
    <row r="30" spans="1:170" ht="27.75" customHeight="1" x14ac:dyDescent="0.3">
      <c r="A30" s="7" t="s">
        <v>54</v>
      </c>
      <c r="B30" s="9" t="s">
        <v>55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23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23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23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23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23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23"/>
      <c r="BW30" s="18"/>
      <c r="BX30" s="18"/>
      <c r="BY30" s="18"/>
      <c r="BZ30" s="18"/>
      <c r="CA30" s="18"/>
      <c r="CB30" s="29"/>
      <c r="CC30" s="29"/>
      <c r="CD30" s="29"/>
      <c r="CE30" s="29"/>
      <c r="CF30" s="29"/>
      <c r="CG30" s="29"/>
      <c r="CH30" s="23"/>
      <c r="CI30" s="29">
        <v>0</v>
      </c>
      <c r="CJ30" s="29">
        <v>0</v>
      </c>
      <c r="CK30" s="29">
        <v>0</v>
      </c>
      <c r="CL30" s="29">
        <v>0</v>
      </c>
      <c r="CM30" s="29">
        <v>0</v>
      </c>
      <c r="CN30" s="29">
        <v>0</v>
      </c>
      <c r="CO30" s="29">
        <v>0</v>
      </c>
      <c r="CP30" s="29">
        <v>5.0000000000000001E-4</v>
      </c>
      <c r="CQ30" s="29">
        <v>5.0000000000000001E-4</v>
      </c>
      <c r="CR30" s="29">
        <v>1.362112348E-2</v>
      </c>
      <c r="CS30" s="29">
        <v>0.73442403094000008</v>
      </c>
      <c r="CT30" s="23">
        <v>0</v>
      </c>
      <c r="CU30" s="29">
        <v>0</v>
      </c>
      <c r="CV30" s="29">
        <v>0</v>
      </c>
      <c r="CW30" s="29">
        <v>6.42138E-4</v>
      </c>
      <c r="CX30" s="29">
        <v>0</v>
      </c>
      <c r="CY30" s="29">
        <v>0</v>
      </c>
      <c r="CZ30" s="29">
        <v>8.507197230000001E-3</v>
      </c>
      <c r="DA30" s="29">
        <v>8.507197230000001E-3</v>
      </c>
      <c r="DB30" s="29">
        <v>8.507197230000001E-3</v>
      </c>
      <c r="DC30" s="29">
        <v>8.507197230000001E-3</v>
      </c>
      <c r="DD30" s="29">
        <v>0.12503284774000001</v>
      </c>
      <c r="DE30" s="29">
        <v>0.25720683041999998</v>
      </c>
      <c r="DF30" s="23">
        <v>0</v>
      </c>
      <c r="DG30" s="29">
        <v>0</v>
      </c>
      <c r="DH30" s="40">
        <v>0</v>
      </c>
      <c r="DI30" s="40">
        <v>1.22321E-4</v>
      </c>
      <c r="DJ30" s="40">
        <v>0</v>
      </c>
      <c r="DK30" s="40">
        <v>0</v>
      </c>
      <c r="DL30" s="40">
        <v>0</v>
      </c>
      <c r="DM30" s="40">
        <v>2.6434000000000001E-4</v>
      </c>
      <c r="DN30" s="40">
        <v>0</v>
      </c>
      <c r="DO30" s="40">
        <v>-4.7392799999999998E-4</v>
      </c>
      <c r="DP30" s="40">
        <v>0</v>
      </c>
      <c r="DQ30" s="40">
        <v>1.3218074099999998E-3</v>
      </c>
      <c r="DR30" s="23">
        <v>7.5092639430000011E-2</v>
      </c>
      <c r="DS30" s="29">
        <v>3.15E-5</v>
      </c>
      <c r="DT30" s="29">
        <v>0</v>
      </c>
      <c r="DU30" s="29">
        <v>0</v>
      </c>
      <c r="DV30" s="29">
        <v>9.2079343000000015E-3</v>
      </c>
      <c r="DW30" s="29">
        <v>9.2079343000000015E-3</v>
      </c>
      <c r="DX30" s="29">
        <v>9.2079343000000015E-3</v>
      </c>
      <c r="DY30" s="29">
        <v>9.2079343000000015E-3</v>
      </c>
      <c r="DZ30" s="29">
        <v>9.6226393000000011E-3</v>
      </c>
      <c r="EA30" s="29">
        <v>9.2214843000000008E-3</v>
      </c>
      <c r="EB30" s="29">
        <v>9.2079343000000015E-3</v>
      </c>
      <c r="EC30" s="29">
        <v>9.2079343000000015E-3</v>
      </c>
      <c r="ED30" s="23">
        <v>9.2079343000000015E-3</v>
      </c>
      <c r="EE30" s="29"/>
      <c r="EF30" s="29"/>
      <c r="EG30" s="29"/>
      <c r="EH30" s="29"/>
      <c r="EI30" s="29"/>
      <c r="EJ30" s="29"/>
      <c r="EK30" s="29"/>
      <c r="EL30" s="29"/>
      <c r="EM30" s="29"/>
      <c r="EN30" s="29"/>
      <c r="EO30" s="29"/>
      <c r="EP30" s="23"/>
      <c r="EQ30" s="29"/>
      <c r="ER30" s="29"/>
      <c r="ES30" s="29"/>
      <c r="ET30" s="29"/>
      <c r="EU30" s="29"/>
      <c r="EV30" s="29"/>
      <c r="EW30" s="29"/>
      <c r="EX30" s="29"/>
      <c r="EY30" s="29"/>
      <c r="EZ30" s="29"/>
      <c r="FA30" s="29"/>
      <c r="FB30" s="23"/>
      <c r="FC30" s="29"/>
      <c r="FD30" s="29"/>
      <c r="FE30" s="29"/>
      <c r="FF30" s="29"/>
      <c r="FG30" s="29"/>
      <c r="FH30" s="29"/>
      <c r="FI30" s="29"/>
      <c r="FJ30" s="29"/>
      <c r="FK30" s="29"/>
      <c r="FL30" s="29"/>
      <c r="FM30" s="29"/>
      <c r="FN30" s="23"/>
    </row>
    <row r="31" spans="1:170" x14ac:dyDescent="0.3">
      <c r="B31" s="39" t="s">
        <v>48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24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24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24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24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24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24"/>
      <c r="BW31" s="16"/>
      <c r="BX31" s="16"/>
      <c r="BY31" s="16"/>
      <c r="BZ31" s="16"/>
      <c r="CA31" s="16"/>
      <c r="CB31" s="30"/>
      <c r="CC31" s="30"/>
      <c r="CD31" s="30"/>
      <c r="CE31" s="30"/>
      <c r="CF31" s="30"/>
      <c r="CG31" s="30"/>
      <c r="CH31" s="24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24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24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4"/>
      <c r="DS31" s="29"/>
      <c r="DT31" s="29"/>
      <c r="DU31" s="29"/>
      <c r="DV31" s="29"/>
      <c r="DW31" s="29"/>
      <c r="DX31" s="29"/>
      <c r="DY31" s="29"/>
      <c r="DZ31" s="29"/>
      <c r="EA31" s="29"/>
      <c r="EB31" s="29"/>
      <c r="EC31" s="29"/>
      <c r="ED31" s="24"/>
      <c r="EE31" s="29"/>
      <c r="EF31" s="29"/>
      <c r="EG31" s="29"/>
      <c r="EH31" s="29"/>
      <c r="EI31" s="29"/>
      <c r="EJ31" s="29"/>
      <c r="EK31" s="29"/>
      <c r="EL31" s="29"/>
      <c r="EM31" s="29"/>
      <c r="EN31" s="29"/>
      <c r="EO31" s="29"/>
      <c r="EP31" s="24"/>
      <c r="EQ31" s="29"/>
      <c r="ER31" s="29"/>
      <c r="ES31" s="29"/>
      <c r="ET31" s="29"/>
      <c r="EU31" s="29"/>
      <c r="EV31" s="29"/>
      <c r="EW31" s="29"/>
      <c r="EX31" s="29"/>
      <c r="EY31" s="29"/>
      <c r="EZ31" s="29"/>
      <c r="FA31" s="29"/>
      <c r="FB31" s="24"/>
      <c r="FC31" s="29"/>
      <c r="FD31" s="29"/>
      <c r="FE31" s="29"/>
      <c r="FF31" s="29"/>
      <c r="FG31" s="29"/>
      <c r="FH31" s="29"/>
      <c r="FI31" s="29"/>
      <c r="FJ31" s="29"/>
      <c r="FK31" s="29"/>
      <c r="FL31" s="29"/>
      <c r="FM31" s="29"/>
      <c r="FN31" s="24"/>
    </row>
    <row r="32" spans="1:170" s="4" customFormat="1" x14ac:dyDescent="0.3">
      <c r="A32" s="2">
        <v>3</v>
      </c>
      <c r="B32" s="3" t="s">
        <v>49</v>
      </c>
      <c r="C32" s="15">
        <v>468.84748405663004</v>
      </c>
      <c r="D32" s="15">
        <v>455.9202567852501</v>
      </c>
      <c r="E32" s="15">
        <v>817.04253100008054</v>
      </c>
      <c r="F32" s="15">
        <v>1172.3535087209202</v>
      </c>
      <c r="G32" s="15">
        <v>1442.5667609421389</v>
      </c>
      <c r="H32" s="15">
        <v>1746.3812045520199</v>
      </c>
      <c r="I32" s="15">
        <v>2083.2962799938305</v>
      </c>
      <c r="J32" s="15">
        <v>2357.5355110633973</v>
      </c>
      <c r="K32" s="15">
        <v>2425.3697177688991</v>
      </c>
      <c r="L32" s="15">
        <v>2700.6817748597005</v>
      </c>
      <c r="M32" s="15">
        <v>2640.7767153196983</v>
      </c>
      <c r="N32" s="22">
        <v>860.72359242699895</v>
      </c>
      <c r="O32" s="15">
        <v>413.4561688992801</v>
      </c>
      <c r="P32" s="15">
        <v>225.88497552895024</v>
      </c>
      <c r="Q32" s="15">
        <v>519.85582958903979</v>
      </c>
      <c r="R32" s="15">
        <v>636.45215740206913</v>
      </c>
      <c r="S32" s="15">
        <v>1050.9139839884392</v>
      </c>
      <c r="T32" s="15">
        <v>1140.2345873658487</v>
      </c>
      <c r="U32" s="15">
        <v>1402.0401637385003</v>
      </c>
      <c r="V32" s="15">
        <v>1593.2061908841024</v>
      </c>
      <c r="W32" s="15">
        <v>1585.4043316350017</v>
      </c>
      <c r="X32" s="15">
        <v>1778.100705239096</v>
      </c>
      <c r="Y32" s="15">
        <v>1734.562535347497</v>
      </c>
      <c r="Z32" s="22">
        <v>260.38707562299896</v>
      </c>
      <c r="AA32" s="15">
        <v>288.39116722587983</v>
      </c>
      <c r="AB32" s="15">
        <v>95.695925894659922</v>
      </c>
      <c r="AC32" s="15">
        <v>290.87678893958946</v>
      </c>
      <c r="AD32" s="15">
        <v>396.09486127507989</v>
      </c>
      <c r="AE32" s="15">
        <v>570.1280778145283</v>
      </c>
      <c r="AF32" s="15">
        <v>535.2998803884002</v>
      </c>
      <c r="AG32" s="15">
        <v>736.92559563969917</v>
      </c>
      <c r="AH32" s="15">
        <v>848.62492758200096</v>
      </c>
      <c r="AI32" s="15">
        <v>913.25641657019878</v>
      </c>
      <c r="AJ32" s="15">
        <v>1136.8492124322038</v>
      </c>
      <c r="AK32" s="15">
        <v>1030.2944146646987</v>
      </c>
      <c r="AL32" s="22">
        <v>-848.22365845369859</v>
      </c>
      <c r="AM32" s="15">
        <f>AM5-AM16</f>
        <v>745.19372780704009</v>
      </c>
      <c r="AN32" s="15">
        <f>AN5-AN16</f>
        <v>206.31509999569016</v>
      </c>
      <c r="AO32" s="15">
        <f>AO5-AO16</f>
        <v>528.37776091077103</v>
      </c>
      <c r="AP32" s="15">
        <f>AP5-AP16</f>
        <v>719.67330464339011</v>
      </c>
      <c r="AQ32" s="15">
        <f>AQ5-AQ16</f>
        <v>1052.5782751694096</v>
      </c>
      <c r="AR32" s="15">
        <f>AR5-AR16</f>
        <v>1087.5857264944989</v>
      </c>
      <c r="AS32" s="15">
        <f>AS5-AS16</f>
        <v>1387.7711868142978</v>
      </c>
      <c r="AT32" s="15">
        <f>AT5-AT16</f>
        <v>1511.7396764902987</v>
      </c>
      <c r="AU32" s="15">
        <f>AU5-AU16</f>
        <v>1542.3195723919998</v>
      </c>
      <c r="AV32" s="15">
        <f>AV5-AV16</f>
        <v>1589.7370324455005</v>
      </c>
      <c r="AW32" s="15">
        <f>AW5-AW16</f>
        <v>1548.1782907033012</v>
      </c>
      <c r="AX32" s="22">
        <f>AX5-AX16</f>
        <v>-845.58648923889996</v>
      </c>
      <c r="AY32" s="15">
        <f>AY5-AY16</f>
        <v>-171.73505823504001</v>
      </c>
      <c r="AZ32" s="15">
        <f>AZ5-AZ16</f>
        <v>-834.14208752916011</v>
      </c>
      <c r="BA32" s="15">
        <f>BA5-BA16</f>
        <v>-447.27935303947925</v>
      </c>
      <c r="BB32" s="15">
        <f>BB5-BB16</f>
        <v>-826.93692845877013</v>
      </c>
      <c r="BC32" s="15">
        <f>BC5-BC16</f>
        <v>-845.7451738492</v>
      </c>
      <c r="BD32" s="15">
        <f>BD5-BD16</f>
        <v>-882.84406540469899</v>
      </c>
      <c r="BE32" s="15">
        <f>BE5-BE16</f>
        <v>-812.08532135660062</v>
      </c>
      <c r="BF32" s="15">
        <f>BF5-BF16</f>
        <v>-851.72832487010237</v>
      </c>
      <c r="BG32" s="15">
        <f>BG5-BG16</f>
        <v>-751.83103043079973</v>
      </c>
      <c r="BH32" s="15">
        <f>BH5-BH16</f>
        <v>-589.77432867310199</v>
      </c>
      <c r="BI32" s="15">
        <f>BI5-BI16</f>
        <v>-985.67959790219902</v>
      </c>
      <c r="BJ32" s="22">
        <f>BJ5-BJ16</f>
        <v>-2819.4933122695984</v>
      </c>
      <c r="BK32" s="15">
        <f>BK5-BK16</f>
        <v>557.63800464252995</v>
      </c>
      <c r="BL32" s="15">
        <f>BL5-BL16</f>
        <v>-83.945339694229915</v>
      </c>
      <c r="BM32" s="15">
        <f>BM5-BM16</f>
        <v>-462.96056862291971</v>
      </c>
      <c r="BN32" s="15">
        <f>BN5-BN16</f>
        <v>-699.43659646713058</v>
      </c>
      <c r="BO32" s="15">
        <f>BO5-BO16</f>
        <v>-893.61597162250109</v>
      </c>
      <c r="BP32" s="15">
        <f>BP5-BP16</f>
        <v>-1061.4047080844994</v>
      </c>
      <c r="BQ32" s="15">
        <f>BQ5-BQ16</f>
        <v>-851.25876136769875</v>
      </c>
      <c r="BR32" s="15">
        <f>BR5-BR16</f>
        <v>-904.04609233090014</v>
      </c>
      <c r="BS32" s="15">
        <f>BS5-BS16</f>
        <v>-1119.0425428513008</v>
      </c>
      <c r="BT32" s="15">
        <f>BT5-BT16</f>
        <v>-1004.3291669438004</v>
      </c>
      <c r="BU32" s="15">
        <f>BU5-BU16</f>
        <v>-1348.390003901397</v>
      </c>
      <c r="BV32" s="22">
        <f>BV5-BV16</f>
        <v>-3142.1381618801024</v>
      </c>
      <c r="BW32" s="15">
        <f>BW5-BW16</f>
        <v>295.9247620331198</v>
      </c>
      <c r="BX32" s="15">
        <f>BX5-BX16</f>
        <v>22.862097636309954</v>
      </c>
      <c r="BY32" s="15">
        <f>BY5-BY16</f>
        <v>144.11483791341925</v>
      </c>
      <c r="BZ32" s="15">
        <f>BZ5-BZ16</f>
        <v>-12.518348372010223</v>
      </c>
      <c r="CA32" s="15">
        <f>CA5-CA16</f>
        <v>163.83232015349859</v>
      </c>
      <c r="CB32" s="28">
        <f>CB5-CB16</f>
        <v>64.530831622598271</v>
      </c>
      <c r="CC32" s="28">
        <f>CC5-CC16</f>
        <v>388.44023160740107</v>
      </c>
      <c r="CD32" s="28">
        <f>CD5-CD16</f>
        <v>400.66873157070222</v>
      </c>
      <c r="CE32" s="28">
        <f>CE5-CE16</f>
        <v>389.35525160649922</v>
      </c>
      <c r="CF32" s="28">
        <f>CF5-CF16</f>
        <v>697.17280841839965</v>
      </c>
      <c r="CG32" s="28">
        <f>CG5-CG16</f>
        <v>370.28480503330138</v>
      </c>
      <c r="CH32" s="22">
        <f>CH5-CH16</f>
        <v>-1349.0736940310999</v>
      </c>
      <c r="CI32" s="28">
        <f>CI5-CI16</f>
        <v>416.48564421208994</v>
      </c>
      <c r="CJ32" s="28">
        <f>CJ5-CJ16</f>
        <v>309.2288272650103</v>
      </c>
      <c r="CK32" s="28">
        <f>CK5-CK16</f>
        <v>712.7136416707408</v>
      </c>
      <c r="CL32" s="28">
        <f>CL5-CL16</f>
        <v>799.131320447299</v>
      </c>
      <c r="CM32" s="28">
        <f>CM5-CM16</f>
        <v>1276.1097846141001</v>
      </c>
      <c r="CN32" s="28">
        <f>CN5-CN16</f>
        <v>1514.6967747126982</v>
      </c>
      <c r="CO32" s="28">
        <f>CO5-CO16</f>
        <v>2456.7801772660969</v>
      </c>
      <c r="CP32" s="28">
        <f>CP5-CP16</f>
        <v>2999.3405909228022</v>
      </c>
      <c r="CQ32" s="28">
        <f>CQ5-CQ16</f>
        <v>3434.0957173528004</v>
      </c>
      <c r="CR32" s="28">
        <f>CR5-CR16</f>
        <v>4366.0671378098996</v>
      </c>
      <c r="CS32" s="28">
        <f>CS5-CS16</f>
        <v>4625.4662896129012</v>
      </c>
      <c r="CT32" s="22">
        <f>CT5-CT16</f>
        <v>3035.6410723028966</v>
      </c>
      <c r="CU32" s="28">
        <f>CU5-CU16</f>
        <v>675.93338402716995</v>
      </c>
      <c r="CV32" s="28">
        <f>CV5-CV16</f>
        <v>565.55922737147921</v>
      </c>
      <c r="CW32" s="28">
        <f>CW5-CW16</f>
        <v>1334.7365205457509</v>
      </c>
      <c r="CX32" s="28">
        <f>CX5-CX16</f>
        <v>1889.9511090749002</v>
      </c>
      <c r="CY32" s="28">
        <f>CY5-CY16</f>
        <v>2549.7140654767009</v>
      </c>
      <c r="CZ32" s="28">
        <f>CZ5-CZ16</f>
        <v>2637.3531368229978</v>
      </c>
      <c r="DA32" s="28">
        <f>DA5-DA16</f>
        <v>3556.9573853831971</v>
      </c>
      <c r="DB32" s="28">
        <f>DB5-DB16</f>
        <v>3982.2863621300021</v>
      </c>
      <c r="DC32" s="28">
        <f>DC5-DC16</f>
        <v>3993.5013535211983</v>
      </c>
      <c r="DD32" s="28">
        <f>DD5-DD16</f>
        <v>4456.3819430920994</v>
      </c>
      <c r="DE32" s="28">
        <f>DE5-DE16</f>
        <v>4205.4969549991984</v>
      </c>
      <c r="DF32" s="22">
        <f>DF5-DF16</f>
        <v>2115.3442810014967</v>
      </c>
      <c r="DG32" s="28">
        <f>DG5-DG16</f>
        <v>367.8134446246695</v>
      </c>
      <c r="DH32" s="28">
        <f>DH5-DH16</f>
        <v>63.441733832819409</v>
      </c>
      <c r="DI32" s="28">
        <f>DI5-DI16</f>
        <v>621.39778224886868</v>
      </c>
      <c r="DJ32" s="28">
        <f>DJ5-DJ16</f>
        <v>942.46276259990009</v>
      </c>
      <c r="DK32" s="28">
        <f>DK5-DK16</f>
        <v>387.46825687899945</v>
      </c>
      <c r="DL32" s="28">
        <f>DL5-DL16</f>
        <v>-849.81755460930071</v>
      </c>
      <c r="DM32" s="28">
        <f>DM5-DM16</f>
        <v>-1265.3213575827031</v>
      </c>
      <c r="DN32" s="28">
        <f>DN5-DN16</f>
        <v>-1566.6459314216008</v>
      </c>
      <c r="DO32" s="28">
        <f>DO5-DO16</f>
        <v>-1860.4257439964022</v>
      </c>
      <c r="DP32" s="28">
        <f>DP5-DP16</f>
        <v>-1582.7801004094035</v>
      </c>
      <c r="DQ32" s="28">
        <f>DQ5-DQ16</f>
        <v>-2410.3402260934017</v>
      </c>
      <c r="DR32" s="22">
        <f>DR5-DR16</f>
        <v>-4297.3174275927013</v>
      </c>
      <c r="DS32" s="28">
        <f>DS5-DS16</f>
        <v>83.938941092610094</v>
      </c>
      <c r="DT32" s="28">
        <f>DT5-DT16</f>
        <v>-680.20727289166098</v>
      </c>
      <c r="DU32" s="28">
        <f>DU5-DU16</f>
        <v>662.03517001216824</v>
      </c>
      <c r="DV32" s="28">
        <f>DV5-DV16</f>
        <v>732.79861661650102</v>
      </c>
      <c r="DW32" s="28">
        <f>DW5-DW16</f>
        <v>1193.3075770200012</v>
      </c>
      <c r="DX32" s="28">
        <f>DX5-DX16</f>
        <v>1408.0081977091977</v>
      </c>
      <c r="DY32" s="28">
        <f>DY5-DY16</f>
        <v>2420.6836040212002</v>
      </c>
      <c r="DZ32" s="28">
        <f>DZ5-DZ16</f>
        <v>2361.8931368433987</v>
      </c>
      <c r="EA32" s="28">
        <f>EA5-EA16</f>
        <v>2605.3030165916061</v>
      </c>
      <c r="EB32" s="28">
        <f>EB5-EB16</f>
        <v>3589.0214267515985</v>
      </c>
      <c r="EC32" s="28">
        <f>EC5-EC16</f>
        <v>3839.5420088434985</v>
      </c>
      <c r="ED32" s="22">
        <f>ED5-ED16</f>
        <v>1045.722293988103</v>
      </c>
      <c r="EE32" s="28">
        <f>EE5-EE16</f>
        <v>910.53341192764037</v>
      </c>
      <c r="EF32" s="28">
        <f>EF5-EF16</f>
        <v>948.0012909088</v>
      </c>
      <c r="EG32" s="28">
        <f>EG5-EG16</f>
        <v>2547.3705164531984</v>
      </c>
      <c r="EH32" s="28">
        <f>EH5-EH16</f>
        <v>2957.6298195637009</v>
      </c>
      <c r="EI32" s="28">
        <f>EI5-EI16</f>
        <v>3439.6043931324493</v>
      </c>
      <c r="EJ32" s="28">
        <f>EJ5-EJ16</f>
        <v>2829.4917440796016</v>
      </c>
      <c r="EK32" s="28">
        <f>EK5-EK16</f>
        <v>2124.808685184802</v>
      </c>
      <c r="EL32" s="28">
        <f>EL5-EL16</f>
        <v>1876.4897269908979</v>
      </c>
      <c r="EM32" s="28">
        <f>EM5-EM16</f>
        <v>1440.5219226826011</v>
      </c>
      <c r="EN32" s="28">
        <f>EN5-EN16</f>
        <v>1650.6341016692022</v>
      </c>
      <c r="EO32" s="28">
        <f>EO5-EO16</f>
        <v>1645.0657858800041</v>
      </c>
      <c r="EP32" s="22">
        <f>EP5-EP16</f>
        <v>-2107.616913548205</v>
      </c>
      <c r="EQ32" s="28">
        <f>EQ5-EQ16</f>
        <v>-1370.4269768632698</v>
      </c>
      <c r="ER32" s="28">
        <f>ER5-ER16</f>
        <v>-6132.5802688841795</v>
      </c>
      <c r="ES32" s="28">
        <f>ES5-ES16</f>
        <v>-1731.3046947775001</v>
      </c>
      <c r="ET32" s="28">
        <f>ET5-ET16</f>
        <v>-1734.9136606166976</v>
      </c>
      <c r="EU32" s="28">
        <f>EU5-EU16</f>
        <v>-2356.7231528994016</v>
      </c>
      <c r="EV32" s="28">
        <f>EV5-EV16</f>
        <v>-2191.0776417654997</v>
      </c>
      <c r="EW32" s="28">
        <f>EW5-EW16</f>
        <v>-1570.0094043917015</v>
      </c>
      <c r="EX32" s="28">
        <f>EX5-EX16</f>
        <v>-1469.7864597154985</v>
      </c>
      <c r="EY32" s="28">
        <f>EY5-EY16</f>
        <v>-1037.2182050074989</v>
      </c>
      <c r="EZ32" s="28">
        <f>EZ5-EZ16</f>
        <v>212.82699462529854</v>
      </c>
      <c r="FA32" s="28">
        <f>FA5-FA16</f>
        <v>408.58217321749544</v>
      </c>
      <c r="FB32" s="22">
        <f>FB5-FB16</f>
        <v>-3910.2117757097003</v>
      </c>
      <c r="FC32" s="28">
        <f>FC5-FC16</f>
        <v>498.12514339201971</v>
      </c>
      <c r="FD32" s="28">
        <f>FD5-FD16</f>
        <v>-412.33843924905159</v>
      </c>
      <c r="FE32" s="28">
        <f>FE5-FE16</f>
        <v>606.15724722290179</v>
      </c>
      <c r="FF32" s="28">
        <f>FF5-FF16</f>
        <v>154.16079600401281</v>
      </c>
      <c r="FG32" s="28">
        <f>FG5-FG16</f>
        <v>559.59545897280259</v>
      </c>
      <c r="FH32" s="28">
        <f>FH5-FH16</f>
        <v>718.42084305518074</v>
      </c>
      <c r="FI32" s="28">
        <f>FI5-FI16</f>
        <v>1014.1759776728941</v>
      </c>
      <c r="FJ32" s="28">
        <f>FJ5-FJ16</f>
        <v>1766.3287938647991</v>
      </c>
      <c r="FK32" s="28">
        <f>FK5-FK16</f>
        <v>2163.4131838906906</v>
      </c>
      <c r="FL32" s="28">
        <f>FL5-FL16</f>
        <v>2497.4310236448</v>
      </c>
      <c r="FM32" s="28">
        <f>FM5-FM16</f>
        <v>2238.3975057204516</v>
      </c>
      <c r="FN32" s="22">
        <f>FN5-FN16</f>
        <v>-3225.0815394366946</v>
      </c>
    </row>
    <row r="33" spans="1:170" s="6" customFormat="1" x14ac:dyDescent="0.3">
      <c r="A33" s="5" t="s">
        <v>50</v>
      </c>
      <c r="B33" s="10" t="s">
        <v>51</v>
      </c>
      <c r="C33" s="17">
        <v>113.24876152221009</v>
      </c>
      <c r="D33" s="17">
        <v>-236.41832116935984</v>
      </c>
      <c r="E33" s="17">
        <v>-317.09366478728953</v>
      </c>
      <c r="F33" s="17">
        <v>-408.19699729333024</v>
      </c>
      <c r="G33" s="17">
        <v>-624.46439032926082</v>
      </c>
      <c r="H33" s="17">
        <v>-794.00406825081063</v>
      </c>
      <c r="I33" s="17">
        <v>-936.52671900013047</v>
      </c>
      <c r="J33" s="17">
        <v>-1151.4424413426332</v>
      </c>
      <c r="K33" s="17">
        <v>-1564.5458671139604</v>
      </c>
      <c r="L33" s="17">
        <v>-1834.6039271130085</v>
      </c>
      <c r="M33" s="17">
        <v>-2417.9903442495615</v>
      </c>
      <c r="N33" s="25">
        <v>-4781.0458582055708</v>
      </c>
      <c r="O33" s="17">
        <v>-116.75948439468982</v>
      </c>
      <c r="P33" s="17">
        <v>-789.88123748262979</v>
      </c>
      <c r="Q33" s="17">
        <v>-1024.9995250574802</v>
      </c>
      <c r="R33" s="17">
        <v>-1468.358661030461</v>
      </c>
      <c r="S33" s="17">
        <v>-1637.1674807421114</v>
      </c>
      <c r="T33" s="17">
        <v>-2085.8749342786714</v>
      </c>
      <c r="U33" s="17">
        <v>-2332.4267792687697</v>
      </c>
      <c r="V33" s="17">
        <v>-2631.7671446158474</v>
      </c>
      <c r="W33" s="17">
        <v>-3154.2470786043086</v>
      </c>
      <c r="X33" s="17">
        <v>-3498.0793744915736</v>
      </c>
      <c r="Y33" s="17">
        <v>-4107.9048233861522</v>
      </c>
      <c r="Z33" s="25">
        <v>-6192.7971579589321</v>
      </c>
      <c r="AA33" s="17">
        <v>-177.47238498955016</v>
      </c>
      <c r="AB33" s="17">
        <v>-881.01706370002012</v>
      </c>
      <c r="AC33" s="17">
        <v>-1212.7921238354606</v>
      </c>
      <c r="AD33" s="17">
        <v>-1691.5220603236903</v>
      </c>
      <c r="AE33" s="17">
        <v>-2041.1972814651517</v>
      </c>
      <c r="AF33" s="17">
        <v>-2563.8096455517098</v>
      </c>
      <c r="AG33" s="17">
        <v>-2898.8072882072702</v>
      </c>
      <c r="AH33" s="17">
        <v>-3331.9416750126693</v>
      </c>
      <c r="AI33" s="17">
        <v>-3860.9101926746916</v>
      </c>
      <c r="AJ33" s="17">
        <v>-4222.7593505406057</v>
      </c>
      <c r="AK33" s="17">
        <v>-4910.4397502257307</v>
      </c>
      <c r="AL33" s="25">
        <v>-7382.2594627847866</v>
      </c>
      <c r="AM33" s="17">
        <f>AM7-AM16</f>
        <v>130.1526266904699</v>
      </c>
      <c r="AN33" s="17">
        <f>AN7-AN16</f>
        <v>-1027.4689148472103</v>
      </c>
      <c r="AO33" s="17">
        <f>AO7-AO16</f>
        <v>-1298.2954934842192</v>
      </c>
      <c r="AP33" s="17">
        <f>AP7-AP16</f>
        <v>-1796.9914769239595</v>
      </c>
      <c r="AQ33" s="17">
        <f>AQ7-AQ16</f>
        <v>-2096.1194531622004</v>
      </c>
      <c r="AR33" s="17">
        <f>AR7-AR16</f>
        <v>-2615.8528556460806</v>
      </c>
      <c r="AS33" s="17">
        <f>AS7-AS16</f>
        <v>-2926.0965355750413</v>
      </c>
      <c r="AT33" s="17">
        <f>AT7-AT16</f>
        <v>-3375.6019810297621</v>
      </c>
      <c r="AU33" s="17">
        <f>AU7-AU16</f>
        <v>-3952.4143676441199</v>
      </c>
      <c r="AV33" s="17">
        <f>AV7-AV16</f>
        <v>-4523.3925451578907</v>
      </c>
      <c r="AW33" s="17">
        <f>AW7-AW16</f>
        <v>-5170.5847184601698</v>
      </c>
      <c r="AX33" s="25">
        <f>AX7-AX16</f>
        <v>-8279.3922892388982</v>
      </c>
      <c r="AY33" s="17">
        <f>AY7-AY16</f>
        <v>-692.51237355621993</v>
      </c>
      <c r="AZ33" s="17">
        <f>AZ7-AZ16</f>
        <v>-1880.4772043623902</v>
      </c>
      <c r="BA33" s="17">
        <f>BA7-BA16</f>
        <v>-1992.8359126502291</v>
      </c>
      <c r="BB33" s="17">
        <f>BB7-BB16</f>
        <v>-2845.41652034246</v>
      </c>
      <c r="BC33" s="17">
        <f>BC7-BC16</f>
        <v>-3317.1236245223899</v>
      </c>
      <c r="BD33" s="17">
        <f>BD7-BD16</f>
        <v>-3858.8613023719681</v>
      </c>
      <c r="BE33" s="17">
        <f>BE7-BE16</f>
        <v>-4317.210002098991</v>
      </c>
      <c r="BF33" s="17">
        <f>BF7-BF16</f>
        <v>-4884.905073917922</v>
      </c>
      <c r="BG33" s="17">
        <f>BG7-BG16</f>
        <v>-5263.4042067930895</v>
      </c>
      <c r="BH33" s="17">
        <f>BH7-BH16</f>
        <v>-5560.8440269997809</v>
      </c>
      <c r="BI33" s="17">
        <f>BI7-BI16</f>
        <v>-6396.7197144909587</v>
      </c>
      <c r="BJ33" s="25">
        <f>BJ7-BJ16</f>
        <v>-8682.1444324324693</v>
      </c>
      <c r="BK33" s="17">
        <f>BK7-BK16</f>
        <v>186.57592308021003</v>
      </c>
      <c r="BL33" s="17">
        <f>BL7-BL16</f>
        <v>-771.67231809728992</v>
      </c>
      <c r="BM33" s="17">
        <f>BM7-BM16</f>
        <v>-1455.14168656936</v>
      </c>
      <c r="BN33" s="17">
        <f>BN7-BN16</f>
        <v>-2017.9388289850103</v>
      </c>
      <c r="BO33" s="17">
        <f>BO7-BO16</f>
        <v>-2576.5003778476203</v>
      </c>
      <c r="BP33" s="17">
        <f>BP7-BP16</f>
        <v>-3169.64202947392</v>
      </c>
      <c r="BQ33" s="17">
        <f>BQ7-BQ16</f>
        <v>-3404.8098270319897</v>
      </c>
      <c r="BR33" s="17">
        <f>BR7-BR16</f>
        <v>-3897.7008202099496</v>
      </c>
      <c r="BS33" s="17">
        <f>BS7-BS16</f>
        <v>-4538.4528620693109</v>
      </c>
      <c r="BT33" s="17">
        <f>BT7-BT16</f>
        <v>-4857.9250927779322</v>
      </c>
      <c r="BU33" s="17">
        <f>BU7-BU16</f>
        <v>-5698.4308033088782</v>
      </c>
      <c r="BV33" s="25">
        <f>BV7-BV16</f>
        <v>-7986.1666994901716</v>
      </c>
      <c r="BW33" s="17">
        <f>BW7-BW16</f>
        <v>-189.20624842374013</v>
      </c>
      <c r="BX33" s="17">
        <f>BX7-BX16</f>
        <v>-992.03973350962997</v>
      </c>
      <c r="BY33" s="17">
        <f>BY7-BY16</f>
        <v>-1373.7503708739614</v>
      </c>
      <c r="BZ33" s="17">
        <f>BZ7-BZ16</f>
        <v>-1986.6917227533504</v>
      </c>
      <c r="CA33" s="17">
        <f>CA7-CA16</f>
        <v>-2276.1708246044418</v>
      </c>
      <c r="CB33" s="31">
        <f>CB7-CB16</f>
        <v>-2824.0389182321014</v>
      </c>
      <c r="CC33" s="31">
        <f>CC7-CC16</f>
        <v>-2916.1256626526992</v>
      </c>
      <c r="CD33" s="31">
        <f>CD7-CD16</f>
        <v>-3353.2601047462376</v>
      </c>
      <c r="CE33" s="31">
        <f>CE7-CE16</f>
        <v>-3856.8067226071507</v>
      </c>
      <c r="CF33" s="31">
        <f>CF7-CF16</f>
        <v>-4067.7028688075698</v>
      </c>
      <c r="CG33" s="31">
        <f>CG7-CG16</f>
        <v>-4964.4876354641165</v>
      </c>
      <c r="CH33" s="25">
        <f>CH7-CH16</f>
        <v>-7320.9753950214399</v>
      </c>
      <c r="CI33" s="31">
        <f>CI7-CI16</f>
        <v>-244.85994271726031</v>
      </c>
      <c r="CJ33" s="31">
        <f>CJ7-CJ16</f>
        <v>-980.32876422430945</v>
      </c>
      <c r="CK33" s="31">
        <f>CK7-CK16</f>
        <v>-1146.9391442760898</v>
      </c>
      <c r="CL33" s="31">
        <f>CL7-CL16</f>
        <v>-1691.1936091919706</v>
      </c>
      <c r="CM33" s="31">
        <f>CM7-CM16</f>
        <v>-1898.76011661542</v>
      </c>
      <c r="CN33" s="31">
        <f>CN7-CN16</f>
        <v>-2420.3481203858028</v>
      </c>
      <c r="CO33" s="31">
        <f>CO7-CO16</f>
        <v>-2227.484303162284</v>
      </c>
      <c r="CP33" s="31">
        <f>CP7-CP16</f>
        <v>-2502.4653448023091</v>
      </c>
      <c r="CQ33" s="31">
        <f>CQ7-CQ16</f>
        <v>-2867.9869268375114</v>
      </c>
      <c r="CR33" s="31">
        <f>CR7-CR16</f>
        <v>-2855.9909661412203</v>
      </c>
      <c r="CS33" s="31">
        <f>CS7-CS16</f>
        <v>-3556.1754757190101</v>
      </c>
      <c r="CT33" s="25">
        <f>CT7-CT16</f>
        <v>-5982.1334155113873</v>
      </c>
      <c r="CU33" s="31">
        <f>CU7-CU16</f>
        <v>-4.8258766969699991</v>
      </c>
      <c r="CV33" s="31">
        <f>CV7-CV16</f>
        <v>-801.79760069756094</v>
      </c>
      <c r="CW33" s="31">
        <f>CW7-CW16</f>
        <v>-658.52920321345846</v>
      </c>
      <c r="CX33" s="31">
        <f>CX7-CX16</f>
        <v>-832.64863039126976</v>
      </c>
      <c r="CY33" s="31">
        <f>CY7-CY16</f>
        <v>-870.62853973320853</v>
      </c>
      <c r="CZ33" s="31">
        <f>CZ7-CZ16</f>
        <v>-1484.5483228433532</v>
      </c>
      <c r="DA33" s="31">
        <f>DA7-DA16</f>
        <v>-1225.9771969803733</v>
      </c>
      <c r="DB33" s="31">
        <f>DB7-DB16</f>
        <v>-1425.2241269256592</v>
      </c>
      <c r="DC33" s="31">
        <f>DC7-DC16</f>
        <v>-2014.5315516802548</v>
      </c>
      <c r="DD33" s="31">
        <f>DD7-DD16</f>
        <v>-2220.3419964566529</v>
      </c>
      <c r="DE33" s="31">
        <f>DE7-DE16</f>
        <v>-3059.9114384908826</v>
      </c>
      <c r="DF33" s="22">
        <f>DF7-DF16</f>
        <v>-5808.906547116756</v>
      </c>
      <c r="DG33" s="31">
        <f>DG7-DG16</f>
        <v>-248.12934373037046</v>
      </c>
      <c r="DH33" s="31">
        <f>DH7-DH16</f>
        <v>-1160.8271873970007</v>
      </c>
      <c r="DI33" s="31">
        <f>DI7-DI16</f>
        <v>-1166.5338137564713</v>
      </c>
      <c r="DJ33" s="31">
        <f>DJ7-DJ16</f>
        <v>-1280.0295397033206</v>
      </c>
      <c r="DK33" s="31">
        <f>DK7-DK16</f>
        <v>-2049.2590278549214</v>
      </c>
      <c r="DL33" s="31">
        <f>DL7-DL16</f>
        <v>-3510.8643159228704</v>
      </c>
      <c r="DM33" s="31">
        <f>DM7-DM16</f>
        <v>-4267.3929065112825</v>
      </c>
      <c r="DN33" s="31">
        <f>DN7-DN16</f>
        <v>-4973.5969260004604</v>
      </c>
      <c r="DO33" s="31">
        <f>DO7-DO16</f>
        <v>-5714.4396650436829</v>
      </c>
      <c r="DP33" s="31">
        <f>DP7-DP16</f>
        <v>-5911.3041560079037</v>
      </c>
      <c r="DQ33" s="31">
        <f>DQ7-DQ16</f>
        <v>-7192.6080059914202</v>
      </c>
      <c r="DR33" s="22">
        <f>DR7-DR16</f>
        <v>-9532.5624430308017</v>
      </c>
      <c r="DS33" s="31">
        <f>DS7-DS16</f>
        <v>-406.51779424227993</v>
      </c>
      <c r="DT33" s="31">
        <f>DT7-DT16</f>
        <v>-1715.9055174130808</v>
      </c>
      <c r="DU33" s="31">
        <f>DU7-DU16</f>
        <v>-956.23282927034052</v>
      </c>
      <c r="DV33" s="31">
        <f>DV7-DV16</f>
        <v>-1778.6133831707193</v>
      </c>
      <c r="DW33" s="31">
        <f>DW7-DW16</f>
        <v>-1935.69501637762</v>
      </c>
      <c r="DX33" s="31">
        <f>DX7-DX16</f>
        <v>-2367.978162302923</v>
      </c>
      <c r="DY33" s="31">
        <f>DY7-DY16</f>
        <v>-2349.4523464966696</v>
      </c>
      <c r="DZ33" s="31">
        <f>DZ7-DZ16</f>
        <v>-3104.0748458995331</v>
      </c>
      <c r="EA33" s="31">
        <f>EA7-EA16</f>
        <v>-3579.5764979071755</v>
      </c>
      <c r="EB33" s="31">
        <f>EB7-EB16</f>
        <v>-3703.7820299564628</v>
      </c>
      <c r="EC33" s="31">
        <f>EC7-EC16</f>
        <v>-4337.8353539762393</v>
      </c>
      <c r="ED33" s="22">
        <f>ED7-ED16</f>
        <v>-8010.7844250267372</v>
      </c>
      <c r="EE33" s="31">
        <f>EE7-EE16</f>
        <v>116.01461840182037</v>
      </c>
      <c r="EF33" s="31">
        <f>EF7-EF16</f>
        <v>-818.20028099394949</v>
      </c>
      <c r="EG33" s="31">
        <f>EG7-EG16</f>
        <v>-426.93322115508272</v>
      </c>
      <c r="EH33" s="31">
        <f>EH7-EH16</f>
        <v>-1829.0457085150283</v>
      </c>
      <c r="EI33" s="31">
        <f>EI7-EI16</f>
        <v>-2218.4520055955691</v>
      </c>
      <c r="EJ33" s="31">
        <f>EJ7-EJ16</f>
        <v>-3546.447159664629</v>
      </c>
      <c r="EK33" s="31">
        <f>EK7-EK16</f>
        <v>-5025.5044704740176</v>
      </c>
      <c r="EL33" s="31">
        <f>EL7-EL16</f>
        <v>-5941.8952384999502</v>
      </c>
      <c r="EM33" s="31">
        <f>EM7-EM16</f>
        <v>-7066.0654904835028</v>
      </c>
      <c r="EN33" s="31">
        <f>EN7-EN16</f>
        <v>-8137.62229872436</v>
      </c>
      <c r="EO33" s="31">
        <f>EO7-EO16</f>
        <v>-9009.6266130106742</v>
      </c>
      <c r="EP33" s="22">
        <f>EP7-EP16</f>
        <v>-13693.832924709139</v>
      </c>
      <c r="EQ33" s="31">
        <f>EQ7-EQ16</f>
        <v>-1506.5599179196497</v>
      </c>
      <c r="ER33" s="31">
        <f>ER7-ER16</f>
        <v>-6650.3565559285289</v>
      </c>
      <c r="ES33" s="31">
        <f>ES7-ES16</f>
        <v>-3366.1764469415393</v>
      </c>
      <c r="ET33" s="31">
        <f>ET7-ET16</f>
        <v>-4017.2445831583973</v>
      </c>
      <c r="EU33" s="31">
        <f>EU7-EU16</f>
        <v>-5209.7651352647008</v>
      </c>
      <c r="EV33" s="31">
        <f>EV7-EV16</f>
        <v>-5572.6908798516415</v>
      </c>
      <c r="EW33" s="31">
        <f>EW7-EW16</f>
        <v>-5762.931551554113</v>
      </c>
      <c r="EX33" s="31">
        <f>EX7-EX16</f>
        <v>-6305.4096330665561</v>
      </c>
      <c r="EY33" s="31">
        <f>EY7-EY16</f>
        <v>-6612.6982266758278</v>
      </c>
      <c r="EZ33" s="31">
        <f>EZ7-EZ16</f>
        <v>-6997.2753541747807</v>
      </c>
      <c r="FA33" s="31">
        <f>FA7-FA16</f>
        <v>-7817.6172821056098</v>
      </c>
      <c r="FB33" s="22">
        <f>FB7-FB16</f>
        <v>-12732.463221174512</v>
      </c>
      <c r="FC33" s="31">
        <f>FC7-FC16</f>
        <v>-177.1015405875105</v>
      </c>
      <c r="FD33" s="31">
        <f>FD7-FD16</f>
        <v>-2033.1474961960921</v>
      </c>
      <c r="FE33" s="31">
        <f>FE7-FE16</f>
        <v>-2322.1938991135885</v>
      </c>
      <c r="FF33" s="31">
        <f>FF7-FF16</f>
        <v>-4003.2056252381954</v>
      </c>
      <c r="FG33" s="31">
        <f>FG7-FG16</f>
        <v>-4391.4381636606158</v>
      </c>
      <c r="FH33" s="31">
        <f>FH7-FH16</f>
        <v>-4979.2114867806995</v>
      </c>
      <c r="FI33" s="31">
        <f>FI7-FI16</f>
        <v>-5762.7149040423174</v>
      </c>
      <c r="FJ33" s="31">
        <f>FJ7-FJ16</f>
        <v>-5789.1210046798515</v>
      </c>
      <c r="FK33" s="31">
        <f>FK7-FK16</f>
        <v>-6163.9142876933765</v>
      </c>
      <c r="FL33" s="31">
        <f>FL7-FL16</f>
        <v>-7041.7365235204707</v>
      </c>
      <c r="FM33" s="31">
        <f>FM7-FM16</f>
        <v>-8102.4481376708791</v>
      </c>
      <c r="FN33" s="22">
        <f>FN7-FN16</f>
        <v>-14356.142657742916</v>
      </c>
    </row>
    <row r="34" spans="1:170" s="6" customFormat="1" x14ac:dyDescent="0.3">
      <c r="A34" s="2" t="s">
        <v>56</v>
      </c>
      <c r="B34" s="3" t="s">
        <v>57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25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25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25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25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25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25"/>
      <c r="BW34" s="17"/>
      <c r="BX34" s="17"/>
      <c r="BY34" s="17"/>
      <c r="BZ34" s="17"/>
      <c r="CA34" s="17"/>
      <c r="CB34" s="31"/>
      <c r="CC34" s="31"/>
      <c r="CD34" s="31"/>
      <c r="CE34" s="31"/>
      <c r="CF34" s="31"/>
      <c r="CG34" s="31"/>
      <c r="CH34" s="25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25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22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22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22"/>
      <c r="EE34" s="31"/>
      <c r="EF34" s="31"/>
      <c r="EG34" s="31"/>
      <c r="EH34" s="31"/>
      <c r="EI34" s="31"/>
      <c r="EJ34" s="31"/>
      <c r="EK34" s="31"/>
      <c r="EL34" s="31"/>
      <c r="EM34" s="31"/>
      <c r="EN34" s="31"/>
      <c r="EO34" s="31"/>
      <c r="EP34" s="22"/>
      <c r="EQ34" s="28">
        <v>525.44782964578008</v>
      </c>
      <c r="ER34" s="31">
        <v>2216.1270997799102</v>
      </c>
      <c r="ES34" s="31">
        <v>719.51074776254995</v>
      </c>
      <c r="ET34" s="31">
        <v>1042.54125906229</v>
      </c>
      <c r="EU34" s="31">
        <v>959.92205664699998</v>
      </c>
      <c r="EV34" s="31">
        <v>1038.0780748940015</v>
      </c>
      <c r="EW34" s="31">
        <v>1056.9952327137944</v>
      </c>
      <c r="EX34" s="31">
        <v>846.20666835459997</v>
      </c>
      <c r="EY34" s="31">
        <v>914.45049225290131</v>
      </c>
      <c r="EZ34" s="31">
        <v>1058.2815805485006</v>
      </c>
      <c r="FA34" s="31">
        <v>1193.5240324087063</v>
      </c>
      <c r="FB34" s="22">
        <v>1450.6930945232161</v>
      </c>
      <c r="FC34" s="31">
        <v>8.731483542769638</v>
      </c>
      <c r="FD34" s="31">
        <v>-185.94889020530172</v>
      </c>
      <c r="FE34" s="31">
        <v>90.917281158905098</v>
      </c>
      <c r="FF34" s="31">
        <v>1206.3569023859018</v>
      </c>
      <c r="FG34" s="31">
        <v>0.33328462459758157</v>
      </c>
      <c r="FH34" s="31">
        <v>661.07834126160014</v>
      </c>
      <c r="FI34" s="31">
        <v>259.14781166100147</v>
      </c>
      <c r="FJ34" s="31">
        <v>-156.43858671790076</v>
      </c>
      <c r="FK34" s="31">
        <v>-801.20509684940043</v>
      </c>
      <c r="FL34" s="31">
        <v>138.88740920870623</v>
      </c>
      <c r="FM34" s="31">
        <v>30.692877857203712</v>
      </c>
      <c r="FN34" s="22">
        <v>72.540004275593674</v>
      </c>
    </row>
    <row r="35" spans="1:170" ht="189.75" customHeight="1" x14ac:dyDescent="0.3">
      <c r="A35" s="38" t="s">
        <v>72</v>
      </c>
      <c r="B35" s="38"/>
    </row>
  </sheetData>
  <mergeCells count="3">
    <mergeCell ref="A1:B1"/>
    <mergeCell ref="A2:B2"/>
    <mergeCell ref="A35:B35"/>
  </mergeCells>
  <pageMargins left="0.70866141732283472" right="0.70866141732283472" top="0.74803149606299213" bottom="0.74803149606299213" header="0.31496062992125984" footer="0.31496062992125984"/>
  <pageSetup paperSize="9" scale="23" orientation="landscape" r:id="rId1"/>
  <colBreaks count="2" manualBreakCount="2">
    <brk id="64" max="34" man="1"/>
    <brk id="98" max="3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7495-884C-4F47-84BC-03BDAB1BB848}">
  <dimension ref="A1:H89"/>
  <sheetViews>
    <sheetView zoomScale="115" zoomScaleNormal="115" workbookViewId="0">
      <selection activeCell="L1" sqref="L1:P1048576"/>
    </sheetView>
  </sheetViews>
  <sheetFormatPr defaultRowHeight="14.5" x14ac:dyDescent="0.35"/>
  <sheetData>
    <row r="1" spans="1:8" x14ac:dyDescent="0.35">
      <c r="B1" s="45" t="s">
        <v>64</v>
      </c>
      <c r="C1" s="45" t="s">
        <v>65</v>
      </c>
      <c r="D1" s="45" t="s">
        <v>66</v>
      </c>
    </row>
    <row r="2" spans="1:8" x14ac:dyDescent="0.35">
      <c r="A2" s="46" t="s">
        <v>101</v>
      </c>
      <c r="B2" s="47">
        <v>319.10000000000002</v>
      </c>
      <c r="C2" s="47">
        <v>193.1</v>
      </c>
      <c r="D2" s="47">
        <v>126</v>
      </c>
      <c r="E2" s="50" t="s">
        <v>100</v>
      </c>
      <c r="F2" s="50"/>
      <c r="G2" s="50"/>
      <c r="H2" s="50"/>
    </row>
    <row r="3" spans="1:8" ht="20" x14ac:dyDescent="0.35">
      <c r="A3" s="46" t="s">
        <v>102</v>
      </c>
      <c r="B3" s="47">
        <v>624.6</v>
      </c>
      <c r="C3" s="47">
        <v>504.5</v>
      </c>
      <c r="D3" s="47">
        <v>120.1</v>
      </c>
    </row>
    <row r="4" spans="1:8" x14ac:dyDescent="0.35">
      <c r="A4" s="48" t="s">
        <v>67</v>
      </c>
      <c r="B4" s="49">
        <v>1045.0999999999999</v>
      </c>
      <c r="C4" s="49">
        <v>889.6</v>
      </c>
      <c r="D4" s="49">
        <v>155.4</v>
      </c>
    </row>
    <row r="5" spans="1:8" ht="20" x14ac:dyDescent="0.35">
      <c r="A5" s="46" t="s">
        <v>103</v>
      </c>
      <c r="B5" s="47">
        <v>1557.5</v>
      </c>
      <c r="C5" s="47">
        <v>1290.5</v>
      </c>
      <c r="D5" s="47">
        <v>267</v>
      </c>
    </row>
    <row r="6" spans="1:8" x14ac:dyDescent="0.35">
      <c r="A6" s="46" t="s">
        <v>104</v>
      </c>
      <c r="B6" s="47">
        <v>1964.3</v>
      </c>
      <c r="C6" s="47">
        <v>1605.9</v>
      </c>
      <c r="D6" s="47">
        <v>358.4</v>
      </c>
    </row>
    <row r="7" spans="1:8" x14ac:dyDescent="0.35">
      <c r="A7" s="48" t="s">
        <v>68</v>
      </c>
      <c r="B7" s="49">
        <v>2424.4</v>
      </c>
      <c r="C7" s="49">
        <v>2012.4</v>
      </c>
      <c r="D7" s="49">
        <v>412</v>
      </c>
    </row>
    <row r="8" spans="1:8" ht="20" x14ac:dyDescent="0.35">
      <c r="A8" s="46" t="s">
        <v>105</v>
      </c>
      <c r="B8" s="47">
        <v>2929.7</v>
      </c>
      <c r="C8" s="47">
        <v>2389.8000000000002</v>
      </c>
      <c r="D8" s="47">
        <v>539.9</v>
      </c>
    </row>
    <row r="9" spans="1:8" ht="20" x14ac:dyDescent="0.35">
      <c r="A9" s="46" t="s">
        <v>106</v>
      </c>
      <c r="B9" s="47">
        <v>3380.6</v>
      </c>
      <c r="C9" s="47">
        <v>2766.4</v>
      </c>
      <c r="D9" s="47">
        <v>614.20000000000005</v>
      </c>
    </row>
    <row r="10" spans="1:8" ht="20" x14ac:dyDescent="0.35">
      <c r="A10" s="48" t="s">
        <v>69</v>
      </c>
      <c r="B10" s="49">
        <v>3855.6</v>
      </c>
      <c r="C10" s="49">
        <v>3145.3</v>
      </c>
      <c r="D10" s="49">
        <v>710.3</v>
      </c>
    </row>
    <row r="11" spans="1:8" ht="20" x14ac:dyDescent="0.35">
      <c r="A11" s="46" t="s">
        <v>107</v>
      </c>
      <c r="B11" s="47">
        <v>4345.8999999999996</v>
      </c>
      <c r="C11" s="47">
        <v>3513.3</v>
      </c>
      <c r="D11" s="47">
        <v>832.6</v>
      </c>
    </row>
    <row r="12" spans="1:8" ht="20" x14ac:dyDescent="0.35">
      <c r="A12" s="48" t="s">
        <v>70</v>
      </c>
      <c r="B12" s="49">
        <v>4858.2</v>
      </c>
      <c r="C12" s="49">
        <v>3919.8</v>
      </c>
      <c r="D12" s="49">
        <v>938.4</v>
      </c>
    </row>
    <row r="13" spans="1:8" x14ac:dyDescent="0.35">
      <c r="A13" s="48" t="s">
        <v>71</v>
      </c>
      <c r="B13" s="49">
        <v>5429.9</v>
      </c>
      <c r="C13" s="49">
        <v>4669.7</v>
      </c>
      <c r="D13" s="49">
        <v>760.2</v>
      </c>
    </row>
    <row r="14" spans="1:8" x14ac:dyDescent="0.35">
      <c r="A14" s="46" t="s">
        <v>82</v>
      </c>
      <c r="B14" s="47">
        <v>631.4</v>
      </c>
      <c r="C14" s="47">
        <v>287.89999999999998</v>
      </c>
      <c r="D14" s="47">
        <v>343.5</v>
      </c>
      <c r="E14" s="50" t="s">
        <v>81</v>
      </c>
      <c r="F14" s="50"/>
      <c r="G14" s="50"/>
      <c r="H14" s="50"/>
    </row>
    <row r="15" spans="1:8" ht="20" x14ac:dyDescent="0.35">
      <c r="A15" s="46" t="s">
        <v>83</v>
      </c>
      <c r="B15" s="47">
        <v>1090.4000000000001</v>
      </c>
      <c r="C15" s="47">
        <v>631.1</v>
      </c>
      <c r="D15" s="47">
        <v>459.3</v>
      </c>
    </row>
    <row r="16" spans="1:8" x14ac:dyDescent="0.35">
      <c r="A16" s="48" t="s">
        <v>84</v>
      </c>
      <c r="B16" s="49">
        <v>1716.3</v>
      </c>
      <c r="C16" s="49">
        <v>1060.9000000000001</v>
      </c>
      <c r="D16" s="49">
        <v>655.4</v>
      </c>
    </row>
    <row r="17" spans="1:8" ht="20" x14ac:dyDescent="0.35">
      <c r="A17" s="46" t="s">
        <v>85</v>
      </c>
      <c r="B17" s="47">
        <v>2339.9</v>
      </c>
      <c r="C17" s="47">
        <v>1553.7</v>
      </c>
      <c r="D17" s="47">
        <v>786.2</v>
      </c>
    </row>
    <row r="18" spans="1:8" x14ac:dyDescent="0.35">
      <c r="A18" s="46" t="s">
        <v>86</v>
      </c>
      <c r="B18" s="47">
        <v>2907.4</v>
      </c>
      <c r="C18" s="47">
        <v>1987.8</v>
      </c>
      <c r="D18" s="47">
        <v>919.5</v>
      </c>
    </row>
    <row r="19" spans="1:8" x14ac:dyDescent="0.35">
      <c r="A19" s="48" t="s">
        <v>87</v>
      </c>
      <c r="B19" s="49">
        <v>3513.8</v>
      </c>
      <c r="C19" s="49">
        <v>2443.1</v>
      </c>
      <c r="D19" s="49">
        <v>1070.7</v>
      </c>
    </row>
    <row r="20" spans="1:8" x14ac:dyDescent="0.35">
      <c r="A20" s="46" t="s">
        <v>88</v>
      </c>
      <c r="B20" s="47">
        <v>4146.6000000000004</v>
      </c>
      <c r="C20" s="47">
        <v>2938.3</v>
      </c>
      <c r="D20" s="47">
        <v>1208.3</v>
      </c>
    </row>
    <row r="21" spans="1:8" ht="20" x14ac:dyDescent="0.35">
      <c r="A21" s="46" t="s">
        <v>89</v>
      </c>
      <c r="B21" s="47">
        <v>4801.3</v>
      </c>
      <c r="C21" s="47">
        <v>3445.2</v>
      </c>
      <c r="D21" s="47">
        <v>1356.1</v>
      </c>
    </row>
    <row r="22" spans="1:8" ht="20" x14ac:dyDescent="0.35">
      <c r="A22" s="48" t="s">
        <v>90</v>
      </c>
      <c r="B22" s="49">
        <v>5424.1</v>
      </c>
      <c r="C22" s="49">
        <v>4098.2</v>
      </c>
      <c r="D22" s="49">
        <v>1325.9</v>
      </c>
    </row>
    <row r="23" spans="1:8" ht="20" x14ac:dyDescent="0.35">
      <c r="A23" s="46" t="s">
        <v>91</v>
      </c>
      <c r="B23" s="47">
        <v>6139.7</v>
      </c>
      <c r="C23" s="47">
        <v>4468.6000000000004</v>
      </c>
      <c r="D23" s="47">
        <v>1671.1</v>
      </c>
    </row>
    <row r="24" spans="1:8" ht="20" x14ac:dyDescent="0.35">
      <c r="A24" s="48" t="s">
        <v>92</v>
      </c>
      <c r="B24" s="49">
        <v>6832.6</v>
      </c>
      <c r="C24" s="49">
        <v>4931.8</v>
      </c>
      <c r="D24" s="49">
        <v>1900.8</v>
      </c>
    </row>
    <row r="25" spans="1:8" x14ac:dyDescent="0.35">
      <c r="A25" s="48" t="s">
        <v>93</v>
      </c>
      <c r="B25" s="49">
        <v>8579.6</v>
      </c>
      <c r="C25" s="49">
        <v>6820.6</v>
      </c>
      <c r="D25" s="49">
        <v>1759</v>
      </c>
    </row>
    <row r="26" spans="1:8" x14ac:dyDescent="0.35">
      <c r="A26" s="46" t="s">
        <v>82</v>
      </c>
      <c r="B26" s="47">
        <v>579.79999999999995</v>
      </c>
      <c r="C26" s="47">
        <v>280.89999999999998</v>
      </c>
      <c r="D26" s="47">
        <v>298.89999999999998</v>
      </c>
      <c r="E26" s="50" t="s">
        <v>94</v>
      </c>
      <c r="F26" s="50"/>
      <c r="G26" s="50"/>
      <c r="H26" s="50"/>
    </row>
    <row r="27" spans="1:8" ht="20" x14ac:dyDescent="0.35">
      <c r="A27" s="46" t="s">
        <v>83</v>
      </c>
      <c r="B27" s="47">
        <v>1151.3</v>
      </c>
      <c r="C27" s="47">
        <v>702.9</v>
      </c>
      <c r="D27" s="47">
        <v>448.4</v>
      </c>
    </row>
    <row r="28" spans="1:8" x14ac:dyDescent="0.35">
      <c r="A28" s="48" t="s">
        <v>84</v>
      </c>
      <c r="B28" s="49">
        <v>1989.5</v>
      </c>
      <c r="C28" s="49">
        <v>1274.2</v>
      </c>
      <c r="D28" s="49">
        <v>715.3</v>
      </c>
    </row>
    <row r="29" spans="1:8" ht="20" x14ac:dyDescent="0.35">
      <c r="A29" s="46" t="s">
        <v>85</v>
      </c>
      <c r="B29" s="47">
        <v>2693.9</v>
      </c>
      <c r="C29" s="47">
        <v>1843.3</v>
      </c>
      <c r="D29" s="47">
        <v>850.6</v>
      </c>
    </row>
    <row r="30" spans="1:8" x14ac:dyDescent="0.35">
      <c r="A30" s="46" t="s">
        <v>86</v>
      </c>
      <c r="B30" s="47">
        <v>3560.2</v>
      </c>
      <c r="C30" s="47">
        <v>2365.5</v>
      </c>
      <c r="D30" s="47">
        <v>1194.8</v>
      </c>
    </row>
    <row r="31" spans="1:8" x14ac:dyDescent="0.35">
      <c r="A31" s="48" t="s">
        <v>87</v>
      </c>
      <c r="B31" s="49">
        <v>5384.5</v>
      </c>
      <c r="C31" s="49">
        <v>3981.8</v>
      </c>
      <c r="D31" s="49">
        <v>1402.7</v>
      </c>
    </row>
    <row r="32" spans="1:8" x14ac:dyDescent="0.35">
      <c r="A32" s="46" t="s">
        <v>88</v>
      </c>
      <c r="B32" s="47">
        <v>5717.9</v>
      </c>
      <c r="C32" s="47">
        <v>4063.6</v>
      </c>
      <c r="D32" s="47">
        <v>1654.4</v>
      </c>
    </row>
    <row r="33" spans="1:8" ht="20" x14ac:dyDescent="0.35">
      <c r="A33" s="46" t="s">
        <v>89</v>
      </c>
      <c r="B33" s="47">
        <v>6715.3</v>
      </c>
      <c r="C33" s="47">
        <v>4737.8</v>
      </c>
      <c r="D33" s="47">
        <v>1977.5</v>
      </c>
    </row>
    <row r="34" spans="1:8" ht="20" x14ac:dyDescent="0.35">
      <c r="A34" s="48" t="s">
        <v>90</v>
      </c>
      <c r="B34" s="49">
        <v>7612.2</v>
      </c>
      <c r="C34" s="49">
        <v>5481.2</v>
      </c>
      <c r="D34" s="49">
        <v>2131</v>
      </c>
    </row>
    <row r="35" spans="1:8" ht="20" x14ac:dyDescent="0.35">
      <c r="A35" s="46" t="s">
        <v>91</v>
      </c>
      <c r="B35" s="47">
        <v>8513.2999999999993</v>
      </c>
      <c r="C35" s="47">
        <v>6089.2</v>
      </c>
      <c r="D35" s="47">
        <v>2424.1</v>
      </c>
    </row>
    <row r="36" spans="1:8" ht="20" x14ac:dyDescent="0.35">
      <c r="A36" s="48" t="s">
        <v>92</v>
      </c>
      <c r="B36" s="49">
        <v>9466.2999999999993</v>
      </c>
      <c r="C36" s="49">
        <v>6839.6</v>
      </c>
      <c r="D36" s="49">
        <v>2626.7</v>
      </c>
    </row>
    <row r="37" spans="1:8" x14ac:dyDescent="0.35">
      <c r="A37" s="48" t="s">
        <v>93</v>
      </c>
      <c r="B37" s="49">
        <v>10625.8</v>
      </c>
      <c r="C37" s="49">
        <v>8375.2000000000007</v>
      </c>
      <c r="D37" s="49">
        <v>2250.6</v>
      </c>
    </row>
    <row r="38" spans="1:8" x14ac:dyDescent="0.35">
      <c r="A38" s="46" t="s">
        <v>82</v>
      </c>
      <c r="B38" s="47">
        <v>700.4</v>
      </c>
      <c r="C38" s="47">
        <v>329.3</v>
      </c>
      <c r="D38" s="47">
        <v>371.2</v>
      </c>
      <c r="E38" s="50" t="s">
        <v>95</v>
      </c>
      <c r="F38" s="50"/>
      <c r="G38" s="50"/>
      <c r="H38" s="50"/>
    </row>
    <row r="39" spans="1:8" ht="20" x14ac:dyDescent="0.35">
      <c r="A39" s="46" t="s">
        <v>83</v>
      </c>
      <c r="B39" s="47">
        <v>1445.6</v>
      </c>
      <c r="C39" s="47">
        <v>937.3</v>
      </c>
      <c r="D39" s="47">
        <v>508.4</v>
      </c>
    </row>
    <row r="40" spans="1:8" x14ac:dyDescent="0.35">
      <c r="A40" s="48" t="s">
        <v>84</v>
      </c>
      <c r="B40" s="49">
        <v>2530.3000000000002</v>
      </c>
      <c r="C40" s="49">
        <v>1754.7</v>
      </c>
      <c r="D40" s="49">
        <v>775.6</v>
      </c>
    </row>
    <row r="41" spans="1:8" ht="20" x14ac:dyDescent="0.35">
      <c r="A41" s="46" t="s">
        <v>85</v>
      </c>
      <c r="B41" s="47">
        <v>3444.3</v>
      </c>
      <c r="C41" s="47">
        <v>2520.6999999999998</v>
      </c>
      <c r="D41" s="47">
        <v>923.5</v>
      </c>
    </row>
    <row r="42" spans="1:8" x14ac:dyDescent="0.35">
      <c r="A42" s="46" t="s">
        <v>86</v>
      </c>
      <c r="B42" s="47">
        <v>4526.1000000000004</v>
      </c>
      <c r="C42" s="47">
        <v>3284.9</v>
      </c>
      <c r="D42" s="47">
        <v>1241.2</v>
      </c>
    </row>
    <row r="43" spans="1:8" x14ac:dyDescent="0.35">
      <c r="A43" s="48" t="s">
        <v>87</v>
      </c>
      <c r="B43" s="49">
        <v>5694.2</v>
      </c>
      <c r="C43" s="49">
        <v>4229.8</v>
      </c>
      <c r="D43" s="49">
        <v>1464.5</v>
      </c>
    </row>
    <row r="44" spans="1:8" x14ac:dyDescent="0.35">
      <c r="A44" s="46" t="s">
        <v>88</v>
      </c>
      <c r="B44" s="47">
        <v>6836.7</v>
      </c>
      <c r="C44" s="47">
        <v>5016.8</v>
      </c>
      <c r="D44" s="47">
        <v>1819.9</v>
      </c>
    </row>
    <row r="45" spans="1:8" ht="20" x14ac:dyDescent="0.35">
      <c r="A45" s="46" t="s">
        <v>89</v>
      </c>
      <c r="B45" s="47">
        <v>7924.3</v>
      </c>
      <c r="C45" s="47">
        <v>5804.3</v>
      </c>
      <c r="D45" s="47">
        <v>2120</v>
      </c>
    </row>
    <row r="46" spans="1:8" ht="20" x14ac:dyDescent="0.35">
      <c r="A46" s="48" t="s">
        <v>90</v>
      </c>
      <c r="B46" s="49">
        <v>8903.4</v>
      </c>
      <c r="C46" s="49">
        <v>6720.8</v>
      </c>
      <c r="D46" s="49">
        <v>2182.6</v>
      </c>
    </row>
    <row r="47" spans="1:8" ht="20" x14ac:dyDescent="0.35">
      <c r="A47" s="46" t="s">
        <v>91</v>
      </c>
      <c r="B47" s="47">
        <v>10515.1</v>
      </c>
      <c r="C47" s="47">
        <v>7549.3</v>
      </c>
      <c r="D47" s="47">
        <v>2965.8</v>
      </c>
    </row>
    <row r="48" spans="1:8" ht="20" x14ac:dyDescent="0.35">
      <c r="A48" s="48" t="s">
        <v>92</v>
      </c>
      <c r="B48" s="49">
        <v>11657.5</v>
      </c>
      <c r="C48" s="49">
        <v>9134.5</v>
      </c>
      <c r="D48" s="49">
        <v>2523.1</v>
      </c>
    </row>
    <row r="49" spans="1:8" x14ac:dyDescent="0.35">
      <c r="A49" s="48" t="s">
        <v>93</v>
      </c>
      <c r="B49" s="49">
        <v>13368.3</v>
      </c>
      <c r="C49" s="49">
        <v>11378.6</v>
      </c>
      <c r="D49" s="49">
        <v>1989.7</v>
      </c>
    </row>
    <row r="50" spans="1:8" x14ac:dyDescent="0.35">
      <c r="A50" s="46" t="s">
        <v>82</v>
      </c>
      <c r="B50" s="47">
        <v>1015.5</v>
      </c>
      <c r="C50" s="47">
        <v>454.5</v>
      </c>
      <c r="D50" s="47">
        <v>561</v>
      </c>
      <c r="E50" s="50" t="s">
        <v>96</v>
      </c>
      <c r="F50" s="50"/>
      <c r="G50" s="50"/>
      <c r="H50" s="50"/>
    </row>
    <row r="51" spans="1:8" ht="20" x14ac:dyDescent="0.35">
      <c r="A51" s="46" t="s">
        <v>83</v>
      </c>
      <c r="B51" s="47">
        <v>2066.9</v>
      </c>
      <c r="C51" s="47">
        <v>1372.8</v>
      </c>
      <c r="D51" s="47">
        <v>694.1</v>
      </c>
    </row>
    <row r="52" spans="1:8" x14ac:dyDescent="0.35">
      <c r="A52" s="48" t="s">
        <v>84</v>
      </c>
      <c r="B52" s="49">
        <v>3334.2</v>
      </c>
      <c r="C52" s="49">
        <v>2335.9</v>
      </c>
      <c r="D52" s="49">
        <v>998.4</v>
      </c>
    </row>
    <row r="53" spans="1:8" ht="20" x14ac:dyDescent="0.35">
      <c r="A53" s="46" t="s">
        <v>85</v>
      </c>
      <c r="B53" s="47">
        <v>5154.8</v>
      </c>
      <c r="C53" s="47">
        <v>3361.9</v>
      </c>
      <c r="D53" s="47">
        <v>1793</v>
      </c>
    </row>
    <row r="54" spans="1:8" x14ac:dyDescent="0.35">
      <c r="A54" s="46" t="s">
        <v>86</v>
      </c>
      <c r="B54" s="47">
        <v>6410.7</v>
      </c>
      <c r="C54" s="47">
        <v>4357.3</v>
      </c>
      <c r="D54" s="47">
        <v>2053.4</v>
      </c>
    </row>
    <row r="55" spans="1:8" x14ac:dyDescent="0.35">
      <c r="A55" s="48" t="s">
        <v>87</v>
      </c>
      <c r="B55" s="49">
        <v>7543.7</v>
      </c>
      <c r="C55" s="49">
        <v>5515.5</v>
      </c>
      <c r="D55" s="49">
        <v>2028.1</v>
      </c>
    </row>
    <row r="56" spans="1:8" x14ac:dyDescent="0.35">
      <c r="A56" s="46" t="s">
        <v>88</v>
      </c>
      <c r="B56" s="47">
        <v>9700.1</v>
      </c>
      <c r="C56" s="47">
        <v>6626.2</v>
      </c>
      <c r="D56" s="47">
        <v>3073.8</v>
      </c>
    </row>
    <row r="57" spans="1:8" ht="20" x14ac:dyDescent="0.35">
      <c r="A57" s="46" t="s">
        <v>89</v>
      </c>
      <c r="B57" s="47">
        <v>10939.7</v>
      </c>
      <c r="C57" s="47">
        <v>7634</v>
      </c>
      <c r="D57" s="47">
        <v>3305.6</v>
      </c>
    </row>
    <row r="58" spans="1:8" ht="20" x14ac:dyDescent="0.35">
      <c r="A58" s="48" t="s">
        <v>90</v>
      </c>
      <c r="B58" s="49">
        <v>12178.9</v>
      </c>
      <c r="C58" s="49">
        <v>8741.5</v>
      </c>
      <c r="D58" s="49">
        <v>3437.4</v>
      </c>
    </row>
    <row r="59" spans="1:8" ht="20" x14ac:dyDescent="0.35">
      <c r="A59" s="46" t="s">
        <v>91</v>
      </c>
      <c r="B59" s="47">
        <v>13785.2</v>
      </c>
      <c r="C59" s="47">
        <v>9950.6</v>
      </c>
      <c r="D59" s="47">
        <v>3834.6</v>
      </c>
    </row>
    <row r="60" spans="1:8" ht="20" x14ac:dyDescent="0.35">
      <c r="A60" s="48" t="s">
        <v>92</v>
      </c>
      <c r="B60" s="49">
        <v>14743.2</v>
      </c>
      <c r="C60" s="49">
        <v>11363.2</v>
      </c>
      <c r="D60" s="49">
        <v>3380</v>
      </c>
    </row>
    <row r="61" spans="1:8" x14ac:dyDescent="0.35">
      <c r="A61" s="48" t="s">
        <v>93</v>
      </c>
      <c r="B61" s="49">
        <v>16003.9</v>
      </c>
      <c r="C61" s="49">
        <v>13991.8</v>
      </c>
      <c r="D61" s="49">
        <v>2012.1</v>
      </c>
    </row>
    <row r="62" spans="1:8" x14ac:dyDescent="0.35">
      <c r="A62" s="46" t="s">
        <v>82</v>
      </c>
      <c r="B62" s="47">
        <v>1059.9000000000001</v>
      </c>
      <c r="C62" s="47">
        <v>477</v>
      </c>
      <c r="D62" s="47">
        <v>582.9</v>
      </c>
      <c r="E62" s="50" t="s">
        <v>97</v>
      </c>
      <c r="F62" s="50"/>
      <c r="G62" s="50"/>
      <c r="H62" s="50"/>
    </row>
    <row r="63" spans="1:8" ht="20" x14ac:dyDescent="0.35">
      <c r="A63" s="46" t="s">
        <v>83</v>
      </c>
      <c r="B63" s="47">
        <v>1889.6</v>
      </c>
      <c r="C63" s="47">
        <v>1572.2</v>
      </c>
      <c r="D63" s="47">
        <v>317.39999999999998</v>
      </c>
    </row>
    <row r="64" spans="1:8" x14ac:dyDescent="0.35">
      <c r="A64" s="48" t="s">
        <v>84</v>
      </c>
      <c r="B64" s="49">
        <v>3033.5</v>
      </c>
      <c r="C64" s="49">
        <v>2807.1</v>
      </c>
      <c r="D64" s="49">
        <v>226.4</v>
      </c>
    </row>
    <row r="65" spans="1:8" ht="20" x14ac:dyDescent="0.35">
      <c r="A65" s="46" t="s">
        <v>85</v>
      </c>
      <c r="B65" s="47">
        <v>4156.3</v>
      </c>
      <c r="C65" s="47">
        <v>4140.7</v>
      </c>
      <c r="D65" s="47">
        <v>15.6</v>
      </c>
    </row>
    <row r="66" spans="1:8" x14ac:dyDescent="0.35">
      <c r="A66" s="46" t="s">
        <v>86</v>
      </c>
      <c r="B66" s="47">
        <v>5048.2</v>
      </c>
      <c r="C66" s="47">
        <v>5210.8999999999996</v>
      </c>
      <c r="D66" s="47">
        <v>-162.6</v>
      </c>
    </row>
    <row r="67" spans="1:8" x14ac:dyDescent="0.35">
      <c r="A67" s="48" t="s">
        <v>87</v>
      </c>
      <c r="B67" s="49">
        <v>6042.7</v>
      </c>
      <c r="C67" s="49">
        <v>6619.7</v>
      </c>
      <c r="D67" s="49">
        <v>-577</v>
      </c>
    </row>
    <row r="68" spans="1:8" x14ac:dyDescent="0.35">
      <c r="A68" s="46" t="s">
        <v>88</v>
      </c>
      <c r="B68" s="47">
        <v>7353.7</v>
      </c>
      <c r="C68" s="47">
        <v>7929.1</v>
      </c>
      <c r="D68" s="47">
        <v>-575.4</v>
      </c>
    </row>
    <row r="69" spans="1:8" ht="20" x14ac:dyDescent="0.35">
      <c r="A69" s="46" t="s">
        <v>89</v>
      </c>
      <c r="B69" s="47">
        <v>8648.5</v>
      </c>
      <c r="C69" s="47">
        <v>9214.2000000000007</v>
      </c>
      <c r="D69" s="47">
        <v>-565.70000000000005</v>
      </c>
    </row>
    <row r="70" spans="1:8" ht="20" x14ac:dyDescent="0.35">
      <c r="A70" s="48" t="s">
        <v>90</v>
      </c>
      <c r="B70" s="49">
        <v>9555</v>
      </c>
      <c r="C70" s="49">
        <v>10503.9</v>
      </c>
      <c r="D70" s="49">
        <v>-948.9</v>
      </c>
    </row>
    <row r="71" spans="1:8" ht="20" x14ac:dyDescent="0.35">
      <c r="A71" s="46" t="s">
        <v>91</v>
      </c>
      <c r="B71" s="47">
        <v>10785.8</v>
      </c>
      <c r="C71" s="47">
        <v>11706.2</v>
      </c>
      <c r="D71" s="47">
        <v>-920.4</v>
      </c>
    </row>
    <row r="72" spans="1:8" ht="20" x14ac:dyDescent="0.35">
      <c r="A72" s="48" t="s">
        <v>92</v>
      </c>
      <c r="B72" s="49">
        <v>11871.7</v>
      </c>
      <c r="C72" s="49">
        <v>12995.1</v>
      </c>
      <c r="D72" s="49">
        <v>-1123.4000000000001</v>
      </c>
    </row>
    <row r="73" spans="1:8" x14ac:dyDescent="0.35">
      <c r="A73" s="48" t="s">
        <v>93</v>
      </c>
      <c r="B73" s="49">
        <v>13599.7</v>
      </c>
      <c r="C73" s="49">
        <v>16048.3</v>
      </c>
      <c r="D73" s="49">
        <v>-2448.6</v>
      </c>
    </row>
    <row r="74" spans="1:8" x14ac:dyDescent="0.35">
      <c r="A74" s="46" t="s">
        <v>82</v>
      </c>
      <c r="B74" s="47">
        <v>972.7</v>
      </c>
      <c r="C74" s="47">
        <v>576.70000000000005</v>
      </c>
      <c r="D74" s="47">
        <v>396</v>
      </c>
      <c r="E74" s="50" t="s">
        <v>98</v>
      </c>
      <c r="F74" s="50"/>
      <c r="G74" s="50"/>
      <c r="H74" s="50"/>
    </row>
    <row r="75" spans="1:8" ht="20" x14ac:dyDescent="0.35">
      <c r="A75" s="46" t="s">
        <v>83</v>
      </c>
      <c r="B75" s="47">
        <v>2001.4</v>
      </c>
      <c r="C75" s="47">
        <v>1757.7</v>
      </c>
      <c r="D75" s="47">
        <v>243.7</v>
      </c>
    </row>
    <row r="76" spans="1:8" x14ac:dyDescent="0.35">
      <c r="A76" s="48" t="s">
        <v>84</v>
      </c>
      <c r="B76" s="49">
        <v>3463.1</v>
      </c>
      <c r="C76" s="49">
        <v>3220.7</v>
      </c>
      <c r="D76" s="49">
        <v>242.4</v>
      </c>
    </row>
    <row r="77" spans="1:8" ht="20" x14ac:dyDescent="0.35">
      <c r="A77" s="46" t="s">
        <v>85</v>
      </c>
      <c r="B77" s="47">
        <v>4998.8999999999996</v>
      </c>
      <c r="C77" s="47">
        <v>4689.8999999999996</v>
      </c>
      <c r="D77" s="47">
        <v>308.89999999999998</v>
      </c>
    </row>
    <row r="78" spans="1:8" x14ac:dyDescent="0.35">
      <c r="A78" s="46" t="s">
        <v>86</v>
      </c>
      <c r="B78" s="47">
        <v>6182.8</v>
      </c>
      <c r="C78" s="47">
        <v>5893.9</v>
      </c>
      <c r="D78" s="47">
        <v>288.89999999999998</v>
      </c>
    </row>
    <row r="79" spans="1:8" x14ac:dyDescent="0.35">
      <c r="A79" s="48" t="s">
        <v>87</v>
      </c>
      <c r="B79" s="49">
        <v>7603.5</v>
      </c>
      <c r="C79" s="49">
        <v>7331.2</v>
      </c>
      <c r="D79" s="49">
        <v>272.3</v>
      </c>
    </row>
    <row r="80" spans="1:8" x14ac:dyDescent="0.35">
      <c r="A80" s="46" t="s">
        <v>88</v>
      </c>
      <c r="B80" s="47">
        <v>9010.5</v>
      </c>
      <c r="C80" s="47">
        <v>8717</v>
      </c>
      <c r="D80" s="47">
        <v>293.39999999999998</v>
      </c>
    </row>
    <row r="81" spans="1:8" ht="20" x14ac:dyDescent="0.35">
      <c r="A81" s="46" t="s">
        <v>89</v>
      </c>
      <c r="B81" s="47">
        <v>10236.1</v>
      </c>
      <c r="C81" s="47">
        <v>9988.9</v>
      </c>
      <c r="D81" s="47">
        <v>247.2</v>
      </c>
    </row>
    <row r="82" spans="1:8" ht="20" x14ac:dyDescent="0.35">
      <c r="A82" s="48" t="s">
        <v>90</v>
      </c>
      <c r="B82" s="49">
        <v>11419.4</v>
      </c>
      <c r="C82" s="49">
        <v>11309.8</v>
      </c>
      <c r="D82" s="49">
        <v>109.7</v>
      </c>
    </row>
    <row r="83" spans="1:8" ht="20" x14ac:dyDescent="0.35">
      <c r="A83" s="46" t="s">
        <v>91</v>
      </c>
      <c r="B83" s="47">
        <v>12766.1</v>
      </c>
      <c r="C83" s="47">
        <v>12729.9</v>
      </c>
      <c r="D83" s="47">
        <v>36.200000000000003</v>
      </c>
    </row>
    <row r="84" spans="1:8" ht="20" x14ac:dyDescent="0.35">
      <c r="A84" s="48" t="s">
        <v>92</v>
      </c>
      <c r="B84" s="49">
        <v>14065</v>
      </c>
      <c r="C84" s="49">
        <v>14165.1</v>
      </c>
      <c r="D84" s="49">
        <v>-100.1</v>
      </c>
    </row>
    <row r="85" spans="1:8" x14ac:dyDescent="0.35">
      <c r="A85" s="48" t="s">
        <v>93</v>
      </c>
      <c r="B85" s="49">
        <v>16031.9</v>
      </c>
      <c r="C85" s="49">
        <v>17616.7</v>
      </c>
      <c r="D85" s="49">
        <v>-1584.7</v>
      </c>
    </row>
    <row r="86" spans="1:8" x14ac:dyDescent="0.35">
      <c r="A86" s="46" t="s">
        <v>82</v>
      </c>
      <c r="B86" s="47">
        <v>1115.9000000000001</v>
      </c>
      <c r="C86" s="47">
        <v>647</v>
      </c>
      <c r="D86" s="47">
        <v>468.8</v>
      </c>
      <c r="E86" s="50" t="s">
        <v>99</v>
      </c>
      <c r="F86" s="50"/>
      <c r="G86" s="50"/>
      <c r="H86" s="50"/>
    </row>
    <row r="87" spans="1:8" ht="20" x14ac:dyDescent="0.35">
      <c r="A87" s="46" t="s">
        <v>83</v>
      </c>
      <c r="B87" s="47">
        <v>2405</v>
      </c>
      <c r="C87" s="47">
        <v>1949</v>
      </c>
      <c r="D87" s="47">
        <v>455.9</v>
      </c>
    </row>
    <row r="88" spans="1:8" x14ac:dyDescent="0.35">
      <c r="A88" s="48" t="s">
        <v>84</v>
      </c>
      <c r="B88" s="49">
        <v>4392.5</v>
      </c>
      <c r="C88" s="49">
        <v>3575.4</v>
      </c>
      <c r="D88" s="49">
        <v>817</v>
      </c>
    </row>
    <row r="89" spans="1:8" ht="20" x14ac:dyDescent="0.35">
      <c r="A89" s="48" t="s">
        <v>85</v>
      </c>
      <c r="B89" s="49">
        <v>6326</v>
      </c>
      <c r="C89" s="49">
        <v>5153.7</v>
      </c>
      <c r="D89" s="49">
        <v>1172.4000000000001</v>
      </c>
    </row>
  </sheetData>
  <mergeCells count="8">
    <mergeCell ref="E86:H86"/>
    <mergeCell ref="E2:H2"/>
    <mergeCell ref="E38:H38"/>
    <mergeCell ref="E50:H50"/>
    <mergeCell ref="E62:H62"/>
    <mergeCell ref="E74:H74"/>
    <mergeCell ref="E14:H14"/>
    <mergeCell ref="E26:H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C100-29E9-47A1-8487-FBE173F22754}">
  <dimension ref="A1:E380"/>
  <sheetViews>
    <sheetView topLeftCell="A113" workbookViewId="0">
      <selection activeCell="G8" sqref="G8"/>
    </sheetView>
  </sheetViews>
  <sheetFormatPr defaultRowHeight="14.5" x14ac:dyDescent="0.35"/>
  <sheetData>
    <row r="1" spans="1:5" ht="25" x14ac:dyDescent="0.35">
      <c r="A1" s="52" t="s">
        <v>108</v>
      </c>
      <c r="B1" s="52" t="s">
        <v>109</v>
      </c>
      <c r="C1" s="52" t="s">
        <v>110</v>
      </c>
      <c r="D1" s="52" t="s">
        <v>111</v>
      </c>
      <c r="E1" s="52" t="s">
        <v>112</v>
      </c>
    </row>
    <row r="2" spans="1:5" ht="19" x14ac:dyDescent="0.35">
      <c r="A2" s="53"/>
      <c r="B2" s="53" t="s">
        <v>113</v>
      </c>
      <c r="C2" s="53" t="s">
        <v>113</v>
      </c>
      <c r="D2" s="53" t="s">
        <v>113</v>
      </c>
      <c r="E2" s="53" t="s">
        <v>113</v>
      </c>
    </row>
    <row r="3" spans="1:5" x14ac:dyDescent="0.35">
      <c r="A3" s="54" t="s">
        <v>114</v>
      </c>
      <c r="B3" s="54">
        <v>0.8</v>
      </c>
      <c r="C3" s="54">
        <v>0.7</v>
      </c>
      <c r="D3" s="54">
        <v>1.3</v>
      </c>
      <c r="E3" s="54">
        <v>1.1000000000000001</v>
      </c>
    </row>
    <row r="4" spans="1:5" x14ac:dyDescent="0.35">
      <c r="A4" s="54">
        <v>2</v>
      </c>
      <c r="B4" s="54">
        <v>0.7</v>
      </c>
      <c r="C4" s="54">
        <v>0.9</v>
      </c>
      <c r="D4" s="54">
        <v>1.5</v>
      </c>
      <c r="E4" s="54">
        <v>1.4</v>
      </c>
    </row>
    <row r="5" spans="1:5" x14ac:dyDescent="0.35">
      <c r="A5" s="54">
        <v>3</v>
      </c>
      <c r="B5" s="54">
        <v>1</v>
      </c>
      <c r="C5" s="54">
        <v>2.2999999999999998</v>
      </c>
      <c r="D5" s="54">
        <v>2.2000000000000002</v>
      </c>
      <c r="E5" s="54">
        <v>3.3</v>
      </c>
    </row>
    <row r="6" spans="1:5" x14ac:dyDescent="0.35">
      <c r="A6" s="54">
        <v>4</v>
      </c>
      <c r="B6" s="54">
        <v>1.4</v>
      </c>
      <c r="C6" s="54">
        <v>1.2</v>
      </c>
      <c r="D6" s="54">
        <v>2.8</v>
      </c>
      <c r="E6" s="54">
        <v>2.2999999999999998</v>
      </c>
    </row>
    <row r="7" spans="1:5" x14ac:dyDescent="0.35">
      <c r="A7" s="54">
        <v>5</v>
      </c>
      <c r="B7" s="54">
        <v>1</v>
      </c>
      <c r="C7" s="54">
        <v>1.2</v>
      </c>
      <c r="D7" s="54">
        <v>2.2000000000000002</v>
      </c>
      <c r="E7" s="54">
        <v>2.5</v>
      </c>
    </row>
    <row r="8" spans="1:5" x14ac:dyDescent="0.35">
      <c r="A8" s="54">
        <v>6</v>
      </c>
      <c r="B8" s="54">
        <v>1.5</v>
      </c>
      <c r="C8" s="54">
        <v>1.5</v>
      </c>
      <c r="D8" s="54">
        <v>3.2</v>
      </c>
      <c r="E8" s="54">
        <v>3.3</v>
      </c>
    </row>
    <row r="9" spans="1:5" x14ac:dyDescent="0.35">
      <c r="A9" s="54">
        <v>7</v>
      </c>
      <c r="B9" s="54">
        <v>2.4</v>
      </c>
      <c r="C9" s="54">
        <v>4.0999999999999996</v>
      </c>
      <c r="D9" s="54">
        <v>4.5</v>
      </c>
      <c r="E9" s="54">
        <v>5.7</v>
      </c>
    </row>
    <row r="10" spans="1:5" x14ac:dyDescent="0.35">
      <c r="A10" s="54">
        <v>8</v>
      </c>
      <c r="B10" s="54">
        <v>2.6</v>
      </c>
      <c r="C10" s="54">
        <v>3.5</v>
      </c>
      <c r="D10" s="54">
        <v>4.9000000000000004</v>
      </c>
      <c r="E10" s="54">
        <v>5.6</v>
      </c>
    </row>
    <row r="11" spans="1:5" x14ac:dyDescent="0.35">
      <c r="A11" s="54">
        <v>9</v>
      </c>
      <c r="B11" s="54">
        <v>2.8</v>
      </c>
      <c r="C11" s="54">
        <v>4.2</v>
      </c>
      <c r="D11" s="54">
        <v>5.2</v>
      </c>
      <c r="E11" s="54">
        <v>6.6</v>
      </c>
    </row>
    <row r="12" spans="1:5" x14ac:dyDescent="0.35">
      <c r="A12" s="54">
        <v>10</v>
      </c>
      <c r="B12" s="54">
        <v>2.1</v>
      </c>
      <c r="C12" s="54">
        <v>3.2</v>
      </c>
      <c r="D12" s="54">
        <v>4.9000000000000004</v>
      </c>
      <c r="E12" s="54">
        <v>5.9</v>
      </c>
    </row>
    <row r="13" spans="1:5" x14ac:dyDescent="0.35">
      <c r="A13" s="54">
        <v>11</v>
      </c>
      <c r="B13" s="54">
        <v>3.5</v>
      </c>
      <c r="C13" s="54">
        <v>4.9000000000000004</v>
      </c>
      <c r="D13" s="54">
        <v>7.2</v>
      </c>
      <c r="E13" s="54">
        <v>8.5</v>
      </c>
    </row>
    <row r="14" spans="1:5" x14ac:dyDescent="0.35">
      <c r="A14" s="54">
        <v>12</v>
      </c>
      <c r="B14" s="54">
        <v>5.7</v>
      </c>
      <c r="C14" s="54">
        <v>6.4</v>
      </c>
      <c r="D14" s="54">
        <v>1.9</v>
      </c>
      <c r="E14" s="54">
        <v>11.1</v>
      </c>
    </row>
    <row r="15" spans="1:5" x14ac:dyDescent="0.35">
      <c r="A15" s="54" t="s">
        <v>115</v>
      </c>
      <c r="B15" s="54">
        <v>2.1</v>
      </c>
      <c r="C15" s="54">
        <v>3.8</v>
      </c>
      <c r="D15" s="54">
        <v>5.4</v>
      </c>
      <c r="E15" s="54">
        <v>7.2</v>
      </c>
    </row>
    <row r="16" spans="1:5" x14ac:dyDescent="0.35">
      <c r="A16" s="54">
        <v>2</v>
      </c>
      <c r="B16" s="54">
        <v>2.6</v>
      </c>
      <c r="C16" s="54">
        <v>7.1</v>
      </c>
      <c r="D16" s="54">
        <v>5.8</v>
      </c>
      <c r="E16" s="54">
        <v>10.199999999999999</v>
      </c>
    </row>
    <row r="17" spans="1:5" x14ac:dyDescent="0.35">
      <c r="A17" s="54">
        <v>3</v>
      </c>
      <c r="B17" s="54">
        <v>3.3</v>
      </c>
      <c r="C17" s="54">
        <v>6.1</v>
      </c>
      <c r="D17" s="54">
        <v>8.4</v>
      </c>
      <c r="E17" s="54">
        <v>11</v>
      </c>
    </row>
    <row r="18" spans="1:5" x14ac:dyDescent="0.35">
      <c r="A18" s="54">
        <v>4</v>
      </c>
      <c r="B18" s="54">
        <v>4</v>
      </c>
      <c r="C18" s="54">
        <v>8.1999999999999993</v>
      </c>
      <c r="D18" s="54">
        <v>9.9</v>
      </c>
      <c r="E18" s="54">
        <v>13.8</v>
      </c>
    </row>
    <row r="19" spans="1:5" x14ac:dyDescent="0.35">
      <c r="A19" s="54">
        <v>5</v>
      </c>
      <c r="B19" s="54">
        <v>12.2</v>
      </c>
      <c r="C19" s="54">
        <v>10.7</v>
      </c>
      <c r="D19" s="54">
        <v>18.5</v>
      </c>
      <c r="E19" s="54">
        <v>16.8</v>
      </c>
    </row>
    <row r="20" spans="1:5" x14ac:dyDescent="0.35">
      <c r="A20" s="54">
        <v>6</v>
      </c>
      <c r="B20" s="54">
        <v>5.3</v>
      </c>
      <c r="C20" s="54">
        <v>9.1</v>
      </c>
      <c r="D20" s="54">
        <v>12</v>
      </c>
      <c r="E20" s="54">
        <v>15.7</v>
      </c>
    </row>
    <row r="21" spans="1:5" x14ac:dyDescent="0.35">
      <c r="A21" s="54">
        <v>7</v>
      </c>
      <c r="B21" s="54">
        <v>4.7</v>
      </c>
      <c r="C21" s="54">
        <v>13.2</v>
      </c>
      <c r="D21" s="54">
        <v>12</v>
      </c>
      <c r="E21" s="54">
        <v>19.600000000000001</v>
      </c>
    </row>
    <row r="22" spans="1:5" x14ac:dyDescent="0.35">
      <c r="A22" s="54">
        <v>8</v>
      </c>
      <c r="B22" s="54">
        <v>5.9</v>
      </c>
      <c r="C22" s="54">
        <v>14.3</v>
      </c>
      <c r="D22" s="54">
        <v>15</v>
      </c>
      <c r="E22" s="54">
        <v>23.2</v>
      </c>
    </row>
    <row r="23" spans="1:5" x14ac:dyDescent="0.35">
      <c r="A23" s="54">
        <v>9</v>
      </c>
      <c r="B23" s="54">
        <v>8.1</v>
      </c>
      <c r="C23" s="54">
        <v>13.7</v>
      </c>
      <c r="D23" s="54">
        <v>17.100000000000001</v>
      </c>
      <c r="E23" s="54">
        <v>23.6</v>
      </c>
    </row>
    <row r="24" spans="1:5" x14ac:dyDescent="0.35">
      <c r="A24" s="54">
        <v>10</v>
      </c>
      <c r="B24" s="54">
        <v>11.4</v>
      </c>
      <c r="C24" s="54">
        <v>19</v>
      </c>
      <c r="D24" s="54">
        <v>20.6</v>
      </c>
      <c r="E24" s="54">
        <v>26.7</v>
      </c>
    </row>
    <row r="25" spans="1:5" x14ac:dyDescent="0.35">
      <c r="A25" s="54">
        <v>11</v>
      </c>
      <c r="B25" s="54">
        <v>10.5</v>
      </c>
      <c r="C25" s="54">
        <v>15.8</v>
      </c>
      <c r="D25" s="54">
        <v>21.8</v>
      </c>
      <c r="E25" s="54">
        <v>26.1</v>
      </c>
    </row>
    <row r="26" spans="1:5" x14ac:dyDescent="0.35">
      <c r="A26" s="54">
        <v>12</v>
      </c>
      <c r="B26" s="54">
        <v>16.2</v>
      </c>
      <c r="C26" s="54">
        <v>25.4</v>
      </c>
      <c r="D26" s="54">
        <v>30.9</v>
      </c>
      <c r="E26" s="54">
        <v>40.9</v>
      </c>
    </row>
    <row r="27" spans="1:5" x14ac:dyDescent="0.35">
      <c r="A27" s="54" t="s">
        <v>116</v>
      </c>
      <c r="B27" s="54">
        <v>9.3000000000000007</v>
      </c>
      <c r="C27" s="54">
        <v>8.1999999999999993</v>
      </c>
      <c r="D27" s="54">
        <v>18.5</v>
      </c>
      <c r="E27" s="54">
        <v>16.8</v>
      </c>
    </row>
    <row r="28" spans="1:5" x14ac:dyDescent="0.35">
      <c r="A28" s="54">
        <v>2</v>
      </c>
      <c r="B28" s="54">
        <v>11</v>
      </c>
      <c r="C28" s="54">
        <v>11.6</v>
      </c>
      <c r="D28" s="54">
        <v>21.1</v>
      </c>
      <c r="E28" s="54">
        <v>21</v>
      </c>
    </row>
    <row r="29" spans="1:5" x14ac:dyDescent="0.35">
      <c r="A29" s="54">
        <v>3</v>
      </c>
      <c r="B29" s="54">
        <v>13.4</v>
      </c>
      <c r="C29" s="54">
        <v>17.2</v>
      </c>
      <c r="D29" s="54">
        <v>27.5</v>
      </c>
      <c r="E29" s="54">
        <v>30.5</v>
      </c>
    </row>
    <row r="30" spans="1:5" x14ac:dyDescent="0.35">
      <c r="A30" s="54">
        <v>4</v>
      </c>
      <c r="B30" s="54">
        <v>15.9</v>
      </c>
      <c r="C30" s="54">
        <v>17.5</v>
      </c>
      <c r="D30" s="54">
        <v>33.299999999999997</v>
      </c>
      <c r="E30" s="54">
        <v>33.299999999999997</v>
      </c>
    </row>
    <row r="31" spans="1:5" x14ac:dyDescent="0.35">
      <c r="A31" s="54">
        <v>5</v>
      </c>
      <c r="B31" s="54">
        <v>15.5</v>
      </c>
      <c r="C31" s="54">
        <v>16.399999999999999</v>
      </c>
      <c r="D31" s="54">
        <v>34.200000000000003</v>
      </c>
      <c r="E31" s="54">
        <v>33.299999999999997</v>
      </c>
    </row>
    <row r="32" spans="1:5" x14ac:dyDescent="0.35">
      <c r="A32" s="54">
        <v>6</v>
      </c>
      <c r="B32" s="54">
        <v>15</v>
      </c>
      <c r="C32" s="54">
        <v>19</v>
      </c>
      <c r="D32" s="54">
        <v>32</v>
      </c>
      <c r="E32" s="54">
        <v>38.700000000000003</v>
      </c>
    </row>
    <row r="33" spans="1:5" x14ac:dyDescent="0.35">
      <c r="A33" s="54">
        <v>7</v>
      </c>
      <c r="B33" s="54">
        <v>19.399999999999999</v>
      </c>
      <c r="C33" s="54">
        <v>18.899999999999999</v>
      </c>
      <c r="D33" s="54">
        <v>37.1</v>
      </c>
      <c r="E33" s="54">
        <v>36.700000000000003</v>
      </c>
    </row>
    <row r="34" spans="1:5" x14ac:dyDescent="0.35">
      <c r="A34" s="54">
        <v>8</v>
      </c>
      <c r="B34" s="54">
        <v>25.7</v>
      </c>
      <c r="C34" s="54">
        <v>21.8</v>
      </c>
      <c r="D34" s="54">
        <v>47.6</v>
      </c>
      <c r="E34" s="54">
        <v>42.7</v>
      </c>
    </row>
    <row r="35" spans="1:5" x14ac:dyDescent="0.35">
      <c r="A35" s="54">
        <v>9</v>
      </c>
      <c r="B35" s="54">
        <v>27.7</v>
      </c>
      <c r="C35" s="54">
        <v>26</v>
      </c>
      <c r="D35" s="54">
        <v>40</v>
      </c>
      <c r="E35" s="54">
        <v>39.200000000000003</v>
      </c>
    </row>
    <row r="36" spans="1:5" x14ac:dyDescent="0.35">
      <c r="A36" s="54">
        <v>10</v>
      </c>
      <c r="B36" s="54">
        <v>20.399999999999999</v>
      </c>
      <c r="C36" s="54">
        <v>26.8</v>
      </c>
      <c r="D36" s="54">
        <v>39.1</v>
      </c>
      <c r="E36" s="54">
        <v>44.5</v>
      </c>
    </row>
    <row r="37" spans="1:5" x14ac:dyDescent="0.35">
      <c r="A37" s="54">
        <v>11</v>
      </c>
      <c r="B37" s="54">
        <v>32.9</v>
      </c>
      <c r="C37" s="54">
        <v>41.6</v>
      </c>
      <c r="D37" s="54">
        <v>53.6</v>
      </c>
      <c r="E37" s="54">
        <v>63.3</v>
      </c>
    </row>
    <row r="38" spans="1:5" x14ac:dyDescent="0.35">
      <c r="A38" s="54">
        <v>12</v>
      </c>
      <c r="B38" s="54">
        <v>20.7</v>
      </c>
      <c r="C38" s="54">
        <v>50.6</v>
      </c>
      <c r="D38" s="54">
        <v>48.7</v>
      </c>
      <c r="E38" s="54">
        <v>87.4</v>
      </c>
    </row>
    <row r="39" spans="1:5" x14ac:dyDescent="0.35">
      <c r="A39" s="54" t="s">
        <v>117</v>
      </c>
      <c r="B39" s="54">
        <v>13.1</v>
      </c>
      <c r="C39" s="54">
        <v>15.5</v>
      </c>
      <c r="D39" s="54">
        <v>27.5</v>
      </c>
      <c r="E39" s="54">
        <v>31.2</v>
      </c>
    </row>
    <row r="40" spans="1:5" x14ac:dyDescent="0.35">
      <c r="A40" s="54">
        <v>2</v>
      </c>
      <c r="B40" s="54">
        <v>14.2</v>
      </c>
      <c r="C40" s="54">
        <v>20.9</v>
      </c>
      <c r="D40" s="54">
        <v>30.8</v>
      </c>
      <c r="E40" s="54">
        <v>39</v>
      </c>
    </row>
    <row r="41" spans="1:5" x14ac:dyDescent="0.35">
      <c r="A41" s="54">
        <v>3</v>
      </c>
      <c r="B41" s="54">
        <v>22.8</v>
      </c>
      <c r="C41" s="54">
        <v>30.8</v>
      </c>
      <c r="D41" s="54">
        <v>42.5</v>
      </c>
      <c r="E41" s="54">
        <v>53.1</v>
      </c>
    </row>
    <row r="42" spans="1:5" x14ac:dyDescent="0.35">
      <c r="A42" s="54">
        <v>4</v>
      </c>
      <c r="B42" s="54">
        <v>14.7</v>
      </c>
      <c r="C42" s="54">
        <v>27.6</v>
      </c>
      <c r="D42" s="54">
        <v>39.700000000000003</v>
      </c>
      <c r="E42" s="54">
        <v>56.5</v>
      </c>
    </row>
    <row r="43" spans="1:5" x14ac:dyDescent="0.35">
      <c r="A43" s="54">
        <v>5</v>
      </c>
      <c r="B43" s="54">
        <v>22.5</v>
      </c>
      <c r="C43" s="54">
        <v>30.4</v>
      </c>
      <c r="D43" s="54">
        <v>45.2</v>
      </c>
      <c r="E43" s="54">
        <v>54.5</v>
      </c>
    </row>
    <row r="44" spans="1:5" x14ac:dyDescent="0.35">
      <c r="A44" s="54">
        <v>6</v>
      </c>
      <c r="B44" s="54">
        <v>27.7</v>
      </c>
      <c r="C44" s="54">
        <v>32.6</v>
      </c>
      <c r="D44" s="54">
        <v>47.8</v>
      </c>
      <c r="E44" s="54">
        <v>58.2</v>
      </c>
    </row>
    <row r="45" spans="1:5" x14ac:dyDescent="0.35">
      <c r="A45" s="54">
        <v>7</v>
      </c>
      <c r="B45" s="54">
        <v>22.6</v>
      </c>
      <c r="C45" s="54">
        <v>31.1</v>
      </c>
      <c r="D45" s="54">
        <v>45.2</v>
      </c>
      <c r="E45" s="54">
        <v>53</v>
      </c>
    </row>
    <row r="46" spans="1:5" x14ac:dyDescent="0.35">
      <c r="A46" s="54">
        <v>8</v>
      </c>
      <c r="B46" s="54">
        <v>19.899999999999999</v>
      </c>
      <c r="C46" s="54">
        <v>27.9</v>
      </c>
      <c r="D46" s="54">
        <v>43.9</v>
      </c>
      <c r="E46" s="54">
        <v>53.2</v>
      </c>
    </row>
    <row r="47" spans="1:5" x14ac:dyDescent="0.35">
      <c r="A47" s="54">
        <v>9</v>
      </c>
      <c r="B47" s="54">
        <v>20.9</v>
      </c>
      <c r="C47" s="54">
        <v>21.6</v>
      </c>
      <c r="D47" s="54">
        <v>42.5</v>
      </c>
      <c r="E47" s="54">
        <v>42.7</v>
      </c>
    </row>
    <row r="48" spans="1:5" x14ac:dyDescent="0.35">
      <c r="A48" s="54">
        <v>10</v>
      </c>
      <c r="B48" s="54">
        <v>22.2</v>
      </c>
      <c r="C48" s="54">
        <v>25.5</v>
      </c>
      <c r="D48" s="54">
        <v>46.5</v>
      </c>
      <c r="E48" s="54">
        <v>49.6</v>
      </c>
    </row>
    <row r="49" spans="1:5" x14ac:dyDescent="0.35">
      <c r="A49" s="54">
        <v>11</v>
      </c>
      <c r="B49" s="54">
        <v>26.4</v>
      </c>
      <c r="C49" s="54">
        <v>29.4</v>
      </c>
      <c r="D49" s="54">
        <v>51.7</v>
      </c>
      <c r="E49" s="54">
        <v>55.2</v>
      </c>
    </row>
    <row r="50" spans="1:5" x14ac:dyDescent="0.35">
      <c r="A50" s="54">
        <v>12</v>
      </c>
      <c r="B50" s="54">
        <v>54.9</v>
      </c>
      <c r="C50" s="54">
        <v>62.9</v>
      </c>
      <c r="D50" s="54">
        <v>95.2</v>
      </c>
      <c r="E50" s="54">
        <v>106.5</v>
      </c>
    </row>
    <row r="51" spans="1:5" x14ac:dyDescent="0.35">
      <c r="A51" s="54" t="s">
        <v>118</v>
      </c>
      <c r="B51" s="54">
        <v>14.7</v>
      </c>
      <c r="C51" s="54">
        <v>18.100000000000001</v>
      </c>
      <c r="D51" s="54">
        <v>30.7</v>
      </c>
      <c r="E51" s="54">
        <v>36.5</v>
      </c>
    </row>
    <row r="52" spans="1:5" x14ac:dyDescent="0.35">
      <c r="A52" s="54">
        <v>2</v>
      </c>
      <c r="B52" s="54">
        <v>19</v>
      </c>
      <c r="C52" s="54">
        <v>24.1</v>
      </c>
      <c r="D52" s="54">
        <v>36.6</v>
      </c>
      <c r="E52" s="54">
        <v>44.1</v>
      </c>
    </row>
    <row r="53" spans="1:5" x14ac:dyDescent="0.35">
      <c r="A53" s="54">
        <v>3</v>
      </c>
      <c r="B53" s="54">
        <v>22.1</v>
      </c>
      <c r="C53" s="54">
        <v>36.9</v>
      </c>
      <c r="D53" s="54">
        <v>45.1</v>
      </c>
      <c r="E53" s="54">
        <v>61.7</v>
      </c>
    </row>
    <row r="54" spans="1:5" x14ac:dyDescent="0.35">
      <c r="A54" s="54">
        <v>4</v>
      </c>
      <c r="B54" s="54">
        <v>26.9</v>
      </c>
      <c r="C54" s="54">
        <v>33.5</v>
      </c>
      <c r="D54" s="54">
        <v>56.8</v>
      </c>
      <c r="E54" s="54">
        <v>62.9</v>
      </c>
    </row>
    <row r="55" spans="1:5" x14ac:dyDescent="0.35">
      <c r="A55" s="54">
        <v>5</v>
      </c>
      <c r="B55" s="54">
        <v>26.6</v>
      </c>
      <c r="C55" s="54">
        <v>32.9</v>
      </c>
      <c r="D55" s="54">
        <v>56.8</v>
      </c>
      <c r="E55" s="54">
        <v>62</v>
      </c>
    </row>
    <row r="56" spans="1:5" x14ac:dyDescent="0.35">
      <c r="A56" s="54">
        <v>6</v>
      </c>
      <c r="B56" s="54">
        <v>16.8</v>
      </c>
      <c r="C56" s="54">
        <v>30.9</v>
      </c>
      <c r="D56" s="54">
        <v>44.2</v>
      </c>
      <c r="E56" s="54">
        <v>63.7</v>
      </c>
    </row>
    <row r="57" spans="1:5" x14ac:dyDescent="0.35">
      <c r="A57" s="54">
        <v>7</v>
      </c>
      <c r="B57" s="54">
        <v>22</v>
      </c>
      <c r="C57" s="54">
        <v>31.5</v>
      </c>
      <c r="D57" s="54">
        <v>52.6</v>
      </c>
      <c r="E57" s="54">
        <v>62.6</v>
      </c>
    </row>
    <row r="58" spans="1:5" x14ac:dyDescent="0.35">
      <c r="A58" s="54">
        <v>8</v>
      </c>
      <c r="B58" s="54">
        <v>34.700000000000003</v>
      </c>
      <c r="C58" s="54">
        <v>39</v>
      </c>
      <c r="D58" s="54">
        <v>64.900000000000006</v>
      </c>
      <c r="E58" s="54">
        <v>69.2</v>
      </c>
    </row>
    <row r="59" spans="1:5" x14ac:dyDescent="0.35">
      <c r="A59" s="54">
        <v>9</v>
      </c>
      <c r="B59" s="54">
        <v>22.2</v>
      </c>
      <c r="C59" s="54">
        <v>28.3</v>
      </c>
      <c r="D59" s="54">
        <v>55.5</v>
      </c>
      <c r="E59" s="54">
        <v>63.1</v>
      </c>
    </row>
    <row r="60" spans="1:5" x14ac:dyDescent="0.35">
      <c r="A60" s="54">
        <v>10</v>
      </c>
      <c r="B60" s="54">
        <v>26</v>
      </c>
      <c r="C60" s="54">
        <v>33.299999999999997</v>
      </c>
      <c r="D60" s="54">
        <v>60.4</v>
      </c>
      <c r="E60" s="54">
        <v>68.400000000000006</v>
      </c>
    </row>
    <row r="61" spans="1:5" x14ac:dyDescent="0.35">
      <c r="A61" s="54">
        <v>11</v>
      </c>
      <c r="B61" s="54">
        <v>30.5</v>
      </c>
      <c r="C61" s="54">
        <v>32.299999999999997</v>
      </c>
      <c r="D61" s="54">
        <v>62.3</v>
      </c>
      <c r="E61" s="54">
        <v>67.599999999999994</v>
      </c>
    </row>
    <row r="62" spans="1:5" x14ac:dyDescent="0.35">
      <c r="A62" s="54">
        <v>12</v>
      </c>
      <c r="B62" s="54">
        <v>61.3</v>
      </c>
      <c r="C62" s="54">
        <v>68.5</v>
      </c>
      <c r="D62" s="54">
        <v>121.9</v>
      </c>
      <c r="E62" s="54">
        <v>144.4</v>
      </c>
    </row>
    <row r="63" spans="1:5" x14ac:dyDescent="0.35">
      <c r="A63" s="54" t="s">
        <v>119</v>
      </c>
      <c r="B63" s="54">
        <v>18.899999999999999</v>
      </c>
      <c r="C63" s="54">
        <v>27.7</v>
      </c>
      <c r="D63" s="54">
        <v>35</v>
      </c>
      <c r="E63" s="54">
        <v>44.8</v>
      </c>
    </row>
    <row r="64" spans="1:5" x14ac:dyDescent="0.35">
      <c r="A64" s="54">
        <v>2</v>
      </c>
      <c r="B64" s="54">
        <v>19.100000000000001</v>
      </c>
      <c r="C64" s="54">
        <v>16.899999999999999</v>
      </c>
      <c r="D64" s="54">
        <v>38.9</v>
      </c>
      <c r="E64" s="54">
        <v>38.1</v>
      </c>
    </row>
    <row r="65" spans="1:5" x14ac:dyDescent="0.35">
      <c r="A65" s="54">
        <v>3</v>
      </c>
      <c r="B65" s="54">
        <v>22.8</v>
      </c>
      <c r="C65" s="54">
        <v>36.200000000000003</v>
      </c>
      <c r="D65" s="54">
        <v>46.4</v>
      </c>
      <c r="E65" s="54">
        <v>61.9</v>
      </c>
    </row>
    <row r="66" spans="1:5" x14ac:dyDescent="0.35">
      <c r="A66" s="54">
        <v>4</v>
      </c>
      <c r="B66" s="54">
        <v>22.2</v>
      </c>
      <c r="C66" s="54">
        <v>30.5</v>
      </c>
      <c r="D66" s="54">
        <v>52.6</v>
      </c>
      <c r="E66" s="54">
        <v>61.2</v>
      </c>
    </row>
    <row r="67" spans="1:5" x14ac:dyDescent="0.35">
      <c r="A67" s="54">
        <v>5</v>
      </c>
      <c r="B67" s="54">
        <v>23.3</v>
      </c>
      <c r="C67" s="54">
        <v>30.5</v>
      </c>
      <c r="D67" s="54">
        <v>51.5</v>
      </c>
      <c r="E67" s="54">
        <v>59.9</v>
      </c>
    </row>
    <row r="68" spans="1:5" x14ac:dyDescent="0.35">
      <c r="A68" s="54">
        <v>6</v>
      </c>
      <c r="B68" s="54">
        <v>21.7</v>
      </c>
      <c r="C68" s="54">
        <v>32.4</v>
      </c>
      <c r="D68" s="54">
        <v>50.1</v>
      </c>
      <c r="E68" s="54">
        <v>65.8</v>
      </c>
    </row>
    <row r="69" spans="1:5" x14ac:dyDescent="0.35">
      <c r="A69" s="54">
        <v>7</v>
      </c>
      <c r="B69" s="54">
        <v>22.3</v>
      </c>
      <c r="C69" s="54">
        <v>30.7</v>
      </c>
      <c r="D69" s="54">
        <v>49.9</v>
      </c>
      <c r="E69" s="54">
        <v>59.7</v>
      </c>
    </row>
    <row r="70" spans="1:5" x14ac:dyDescent="0.35">
      <c r="A70" s="54">
        <v>8</v>
      </c>
      <c r="B70" s="54">
        <v>21.5</v>
      </c>
      <c r="C70" s="54">
        <v>23.1</v>
      </c>
      <c r="D70" s="54">
        <v>46.9</v>
      </c>
      <c r="E70" s="54">
        <v>49.2</v>
      </c>
    </row>
    <row r="71" spans="1:5" x14ac:dyDescent="0.35">
      <c r="A71" s="54">
        <v>9</v>
      </c>
      <c r="B71" s="54">
        <v>20.3</v>
      </c>
      <c r="C71" s="54">
        <v>21.1</v>
      </c>
      <c r="D71" s="54">
        <v>47.3</v>
      </c>
      <c r="E71" s="54">
        <v>47.7</v>
      </c>
    </row>
    <row r="72" spans="1:5" x14ac:dyDescent="0.35">
      <c r="A72" s="54">
        <v>10</v>
      </c>
      <c r="B72" s="54">
        <v>23.7</v>
      </c>
      <c r="C72" s="54">
        <v>32.799999999999997</v>
      </c>
      <c r="D72" s="54">
        <v>52.7</v>
      </c>
      <c r="E72" s="54">
        <v>59.5</v>
      </c>
    </row>
    <row r="73" spans="1:5" x14ac:dyDescent="0.35">
      <c r="A73" s="54">
        <v>11</v>
      </c>
      <c r="B73" s="54">
        <v>27.5</v>
      </c>
      <c r="C73" s="54">
        <v>38.9</v>
      </c>
      <c r="D73" s="54">
        <v>63.6</v>
      </c>
      <c r="E73" s="54">
        <v>74.400000000000006</v>
      </c>
    </row>
    <row r="74" spans="1:5" x14ac:dyDescent="0.35">
      <c r="A74" s="54">
        <v>12</v>
      </c>
      <c r="B74" s="54">
        <v>59.1</v>
      </c>
      <c r="C74" s="54">
        <v>68.099999999999994</v>
      </c>
      <c r="D74" s="54">
        <v>122.2</v>
      </c>
      <c r="E74" s="54">
        <v>130.80000000000001</v>
      </c>
    </row>
    <row r="75" spans="1:5" x14ac:dyDescent="0.35">
      <c r="A75" s="54" t="s">
        <v>120</v>
      </c>
      <c r="B75" s="54">
        <v>27.8</v>
      </c>
      <c r="C75" s="54">
        <v>27.4</v>
      </c>
      <c r="D75" s="54">
        <v>49</v>
      </c>
      <c r="E75" s="54">
        <v>45.6</v>
      </c>
    </row>
    <row r="76" spans="1:5" x14ac:dyDescent="0.35">
      <c r="A76" s="54">
        <v>2</v>
      </c>
      <c r="B76" s="54">
        <v>26.9</v>
      </c>
      <c r="C76" s="54">
        <v>33.6</v>
      </c>
      <c r="D76" s="54">
        <v>50.3</v>
      </c>
      <c r="E76" s="54">
        <v>57.5</v>
      </c>
    </row>
    <row r="77" spans="1:5" x14ac:dyDescent="0.35">
      <c r="A77" s="54">
        <v>3</v>
      </c>
      <c r="B77" s="54">
        <v>34.4</v>
      </c>
      <c r="C77" s="54">
        <v>47.3</v>
      </c>
      <c r="D77" s="54">
        <v>72.599999999999994</v>
      </c>
      <c r="E77" s="54">
        <v>85.9</v>
      </c>
    </row>
    <row r="78" spans="1:5" x14ac:dyDescent="0.35">
      <c r="A78" s="54">
        <v>4</v>
      </c>
      <c r="B78" s="54">
        <v>44.8</v>
      </c>
      <c r="C78" s="54">
        <v>51.8</v>
      </c>
      <c r="D78" s="54">
        <v>92.1</v>
      </c>
      <c r="E78" s="54">
        <v>96.5</v>
      </c>
    </row>
    <row r="79" spans="1:5" x14ac:dyDescent="0.35">
      <c r="A79" s="54">
        <v>5</v>
      </c>
      <c r="B79" s="54">
        <v>39.799999999999997</v>
      </c>
      <c r="C79" s="54">
        <v>53.3</v>
      </c>
      <c r="D79" s="54">
        <v>85.9</v>
      </c>
      <c r="E79" s="54">
        <v>95.3</v>
      </c>
    </row>
    <row r="80" spans="1:5" x14ac:dyDescent="0.35">
      <c r="A80" s="54">
        <v>6</v>
      </c>
      <c r="B80" s="54">
        <v>52.9</v>
      </c>
      <c r="C80" s="54">
        <v>58.7</v>
      </c>
      <c r="D80" s="54">
        <v>98.7</v>
      </c>
      <c r="E80" s="54">
        <v>106</v>
      </c>
    </row>
    <row r="81" spans="1:5" x14ac:dyDescent="0.35">
      <c r="A81" s="54">
        <v>7</v>
      </c>
      <c r="B81" s="54">
        <v>55.5</v>
      </c>
      <c r="C81" s="54">
        <v>56.8</v>
      </c>
      <c r="D81" s="54">
        <v>102.1</v>
      </c>
      <c r="E81" s="54">
        <v>101.8</v>
      </c>
    </row>
    <row r="82" spans="1:5" x14ac:dyDescent="0.35">
      <c r="A82" s="54">
        <v>8</v>
      </c>
      <c r="B82" s="54">
        <v>52.2</v>
      </c>
      <c r="C82" s="54">
        <v>52.8</v>
      </c>
      <c r="D82" s="54">
        <v>108</v>
      </c>
      <c r="E82" s="54">
        <v>106.3</v>
      </c>
    </row>
    <row r="83" spans="1:5" x14ac:dyDescent="0.35">
      <c r="A83" s="54">
        <v>9</v>
      </c>
      <c r="B83" s="54">
        <v>53</v>
      </c>
      <c r="C83" s="54">
        <v>52.5</v>
      </c>
      <c r="D83" s="54">
        <v>100.6</v>
      </c>
      <c r="E83" s="54">
        <v>100.9</v>
      </c>
    </row>
    <row r="84" spans="1:5" x14ac:dyDescent="0.35">
      <c r="A84" s="54">
        <v>10</v>
      </c>
      <c r="B84" s="54">
        <v>58.3</v>
      </c>
      <c r="C84" s="54">
        <v>54.6</v>
      </c>
      <c r="D84" s="54">
        <v>108.8</v>
      </c>
      <c r="E84" s="54">
        <v>102</v>
      </c>
    </row>
    <row r="85" spans="1:5" x14ac:dyDescent="0.35">
      <c r="A85" s="54">
        <v>11</v>
      </c>
      <c r="B85" s="54">
        <v>69.3</v>
      </c>
      <c r="C85" s="54">
        <v>51.7</v>
      </c>
      <c r="D85" s="54">
        <v>138.30000000000001</v>
      </c>
      <c r="E85" s="54">
        <v>118.5</v>
      </c>
    </row>
    <row r="86" spans="1:5" x14ac:dyDescent="0.35">
      <c r="A86" s="54">
        <v>12</v>
      </c>
      <c r="B86" s="54">
        <v>96.8</v>
      </c>
      <c r="C86" s="54">
        <v>124.2</v>
      </c>
      <c r="D86" s="54">
        <v>191.1</v>
      </c>
      <c r="E86" s="54">
        <v>235.2</v>
      </c>
    </row>
    <row r="87" spans="1:5" x14ac:dyDescent="0.35">
      <c r="A87" s="54" t="s">
        <v>121</v>
      </c>
      <c r="B87" s="54">
        <v>64.900000000000006</v>
      </c>
      <c r="C87" s="54">
        <v>52.8</v>
      </c>
      <c r="D87" s="54">
        <v>102</v>
      </c>
      <c r="E87" s="54">
        <v>82.9</v>
      </c>
    </row>
    <row r="88" spans="1:5" x14ac:dyDescent="0.35">
      <c r="A88" s="54">
        <v>2</v>
      </c>
      <c r="B88" s="54">
        <v>73.400000000000006</v>
      </c>
      <c r="C88" s="54">
        <v>58.4</v>
      </c>
      <c r="D88" s="54">
        <v>115.4</v>
      </c>
      <c r="E88" s="54">
        <v>101.9</v>
      </c>
    </row>
    <row r="89" spans="1:5" x14ac:dyDescent="0.35">
      <c r="A89" s="54">
        <v>3</v>
      </c>
      <c r="B89" s="54">
        <v>83.5</v>
      </c>
      <c r="C89" s="54">
        <v>80.3</v>
      </c>
      <c r="D89" s="54">
        <v>149.1</v>
      </c>
      <c r="E89" s="54">
        <v>145.4</v>
      </c>
    </row>
    <row r="90" spans="1:5" x14ac:dyDescent="0.35">
      <c r="A90" s="54">
        <v>4</v>
      </c>
      <c r="B90" s="54">
        <v>92.2</v>
      </c>
      <c r="C90" s="54">
        <v>69.7</v>
      </c>
      <c r="D90" s="54">
        <v>168.5</v>
      </c>
      <c r="E90" s="54">
        <v>139.80000000000001</v>
      </c>
    </row>
    <row r="91" spans="1:5" x14ac:dyDescent="0.35">
      <c r="A91" s="54">
        <v>5</v>
      </c>
      <c r="B91" s="54">
        <v>101.5</v>
      </c>
      <c r="C91" s="54">
        <v>72.7</v>
      </c>
      <c r="D91" s="54">
        <v>182.7</v>
      </c>
      <c r="E91" s="54">
        <v>139.5</v>
      </c>
    </row>
    <row r="92" spans="1:5" x14ac:dyDescent="0.35">
      <c r="A92" s="54">
        <v>6</v>
      </c>
      <c r="B92" s="54">
        <v>92.2</v>
      </c>
      <c r="C92" s="54">
        <v>71.5</v>
      </c>
      <c r="D92" s="54">
        <v>170.1</v>
      </c>
      <c r="E92" s="54">
        <v>151.4</v>
      </c>
    </row>
    <row r="93" spans="1:5" x14ac:dyDescent="0.35">
      <c r="A93" s="54">
        <v>7</v>
      </c>
      <c r="B93" s="54">
        <v>88.4</v>
      </c>
      <c r="C93" s="54">
        <v>67.900000000000006</v>
      </c>
      <c r="D93" s="54">
        <v>158.1</v>
      </c>
      <c r="E93" s="54">
        <v>134.5</v>
      </c>
    </row>
    <row r="94" spans="1:5" x14ac:dyDescent="0.35">
      <c r="A94" s="54">
        <v>8</v>
      </c>
      <c r="B94" s="54">
        <v>96.9</v>
      </c>
      <c r="C94" s="54">
        <v>82.7</v>
      </c>
      <c r="D94" s="54">
        <v>186.4</v>
      </c>
      <c r="E94" s="54">
        <v>162.9</v>
      </c>
    </row>
    <row r="95" spans="1:5" x14ac:dyDescent="0.35">
      <c r="A95" s="54">
        <v>9</v>
      </c>
      <c r="B95" s="54">
        <v>90.2</v>
      </c>
      <c r="C95" s="54">
        <v>76.2</v>
      </c>
      <c r="D95" s="54">
        <v>163.6</v>
      </c>
      <c r="E95" s="54">
        <v>146.5</v>
      </c>
    </row>
    <row r="96" spans="1:5" x14ac:dyDescent="0.35">
      <c r="A96" s="54">
        <v>10</v>
      </c>
      <c r="B96" s="54">
        <v>97.2</v>
      </c>
      <c r="C96" s="54">
        <v>78</v>
      </c>
      <c r="D96" s="54">
        <v>171.6</v>
      </c>
      <c r="E96" s="54">
        <v>148.30000000000001</v>
      </c>
    </row>
    <row r="97" spans="1:5" x14ac:dyDescent="0.35">
      <c r="A97" s="54">
        <v>11</v>
      </c>
      <c r="B97" s="54">
        <v>110.3</v>
      </c>
      <c r="C97" s="54">
        <v>89.8</v>
      </c>
      <c r="D97" s="54">
        <v>217.5</v>
      </c>
      <c r="E97" s="54">
        <v>183.2</v>
      </c>
    </row>
    <row r="98" spans="1:5" x14ac:dyDescent="0.35">
      <c r="A98" s="54">
        <v>12</v>
      </c>
      <c r="B98" s="54">
        <v>136.9</v>
      </c>
      <c r="C98" s="54">
        <v>154.1</v>
      </c>
      <c r="D98" s="54">
        <v>294</v>
      </c>
      <c r="E98" s="54">
        <v>335.3</v>
      </c>
    </row>
    <row r="99" spans="1:5" x14ac:dyDescent="0.35">
      <c r="A99" s="54" t="s">
        <v>122</v>
      </c>
      <c r="B99" s="54">
        <v>94.6</v>
      </c>
      <c r="C99" s="54">
        <v>60.6</v>
      </c>
      <c r="D99" s="54">
        <v>151.1</v>
      </c>
      <c r="E99" s="54">
        <v>97.9</v>
      </c>
    </row>
    <row r="100" spans="1:5" x14ac:dyDescent="0.35">
      <c r="A100" s="54">
        <v>2</v>
      </c>
      <c r="B100" s="54">
        <v>105.5</v>
      </c>
      <c r="C100" s="54">
        <v>109.8</v>
      </c>
      <c r="D100" s="54">
        <v>165.4</v>
      </c>
      <c r="E100" s="54">
        <v>169.1</v>
      </c>
    </row>
    <row r="101" spans="1:5" x14ac:dyDescent="0.35">
      <c r="A101" s="54">
        <v>3</v>
      </c>
      <c r="B101" s="54">
        <v>117.9</v>
      </c>
      <c r="C101" s="54">
        <v>98.4</v>
      </c>
      <c r="D101" s="54">
        <v>199.1</v>
      </c>
      <c r="E101" s="54">
        <v>178.7</v>
      </c>
    </row>
    <row r="102" spans="1:5" x14ac:dyDescent="0.35">
      <c r="A102" s="54">
        <v>4</v>
      </c>
      <c r="B102" s="54">
        <v>133.9</v>
      </c>
      <c r="C102" s="54">
        <v>96.4</v>
      </c>
      <c r="D102" s="54">
        <v>239.4</v>
      </c>
      <c r="E102" s="54">
        <v>189.5</v>
      </c>
    </row>
    <row r="103" spans="1:5" x14ac:dyDescent="0.35">
      <c r="A103" s="54">
        <v>5</v>
      </c>
      <c r="B103" s="54">
        <v>133.4</v>
      </c>
      <c r="C103" s="54">
        <v>99.8</v>
      </c>
      <c r="D103" s="54">
        <v>244.7</v>
      </c>
      <c r="E103" s="54">
        <v>186.8</v>
      </c>
    </row>
    <row r="104" spans="1:5" x14ac:dyDescent="0.35">
      <c r="A104" s="54">
        <v>6</v>
      </c>
      <c r="B104" s="54">
        <v>127.8</v>
      </c>
      <c r="C104" s="54">
        <v>113.8</v>
      </c>
      <c r="D104" s="54">
        <v>205.8</v>
      </c>
      <c r="E104" s="54">
        <v>204.5</v>
      </c>
    </row>
    <row r="105" spans="1:5" x14ac:dyDescent="0.35">
      <c r="A105" s="54">
        <v>7</v>
      </c>
      <c r="B105" s="54">
        <v>133.80000000000001</v>
      </c>
      <c r="C105" s="54">
        <v>100.3</v>
      </c>
      <c r="D105" s="54">
        <v>222.1</v>
      </c>
      <c r="E105" s="54">
        <v>192.7</v>
      </c>
    </row>
    <row r="106" spans="1:5" x14ac:dyDescent="0.35">
      <c r="A106" s="54">
        <v>8</v>
      </c>
      <c r="B106" s="54">
        <v>132.5</v>
      </c>
      <c r="C106" s="54">
        <v>125.7</v>
      </c>
      <c r="D106" s="54">
        <v>248.1</v>
      </c>
      <c r="E106" s="54">
        <v>225.9</v>
      </c>
    </row>
    <row r="107" spans="1:5" x14ac:dyDescent="0.35">
      <c r="A107" s="54">
        <v>9</v>
      </c>
      <c r="B107" s="54">
        <v>129</v>
      </c>
      <c r="C107" s="54">
        <v>124.8</v>
      </c>
      <c r="D107" s="54">
        <v>205.8</v>
      </c>
      <c r="E107" s="54">
        <v>210.6</v>
      </c>
    </row>
    <row r="108" spans="1:5" x14ac:dyDescent="0.35">
      <c r="A108" s="54">
        <v>10</v>
      </c>
      <c r="B108" s="54">
        <v>142.4</v>
      </c>
      <c r="C108" s="54">
        <v>106.3</v>
      </c>
      <c r="D108" s="54">
        <v>233.4</v>
      </c>
      <c r="E108" s="54">
        <v>196.5</v>
      </c>
    </row>
    <row r="109" spans="1:5" x14ac:dyDescent="0.35">
      <c r="A109" s="54">
        <v>11</v>
      </c>
      <c r="B109" s="54">
        <v>142.80000000000001</v>
      </c>
      <c r="C109" s="54">
        <v>100</v>
      </c>
      <c r="D109" s="54">
        <v>255.5</v>
      </c>
      <c r="E109" s="54">
        <v>206</v>
      </c>
    </row>
    <row r="110" spans="1:5" x14ac:dyDescent="0.35">
      <c r="A110" s="54">
        <v>12</v>
      </c>
      <c r="B110" s="54">
        <v>197.1</v>
      </c>
      <c r="C110" s="54">
        <v>189.8</v>
      </c>
      <c r="D110" s="54">
        <v>303.60000000000002</v>
      </c>
      <c r="E110" s="54">
        <v>349.3</v>
      </c>
    </row>
    <row r="111" spans="1:5" x14ac:dyDescent="0.35">
      <c r="A111" s="54" t="s">
        <v>123</v>
      </c>
      <c r="B111" s="54">
        <v>161.19999999999999</v>
      </c>
      <c r="C111" s="54">
        <v>78.3</v>
      </c>
      <c r="D111" s="54">
        <v>236.6</v>
      </c>
      <c r="E111" s="54">
        <v>131.6</v>
      </c>
    </row>
    <row r="112" spans="1:5" x14ac:dyDescent="0.35">
      <c r="A112" s="54">
        <v>2</v>
      </c>
      <c r="B112" s="54">
        <v>145.19999999999999</v>
      </c>
      <c r="C112" s="54">
        <v>139</v>
      </c>
      <c r="D112" s="54">
        <v>217.2</v>
      </c>
      <c r="E112" s="54">
        <v>211</v>
      </c>
    </row>
    <row r="113" spans="1:5" x14ac:dyDescent="0.35">
      <c r="A113" s="54">
        <v>3</v>
      </c>
      <c r="B113" s="54">
        <v>166</v>
      </c>
      <c r="C113" s="54">
        <v>147.1</v>
      </c>
      <c r="D113" s="54">
        <v>255.7</v>
      </c>
      <c r="E113" s="54">
        <v>244.2</v>
      </c>
    </row>
    <row r="114" spans="1:5" x14ac:dyDescent="0.35">
      <c r="A114" s="54">
        <v>4</v>
      </c>
      <c r="B114" s="54">
        <v>184.4</v>
      </c>
      <c r="C114" s="54">
        <v>160.19999999999999</v>
      </c>
      <c r="D114" s="54">
        <v>330.1</v>
      </c>
      <c r="E114" s="54">
        <v>290.10000000000002</v>
      </c>
    </row>
    <row r="115" spans="1:5" x14ac:dyDescent="0.35">
      <c r="A115" s="54">
        <v>5</v>
      </c>
      <c r="B115" s="54">
        <v>165.4</v>
      </c>
      <c r="C115" s="54">
        <v>149.69999999999999</v>
      </c>
      <c r="D115" s="54">
        <v>287.10000000000002</v>
      </c>
      <c r="E115" s="54">
        <v>245.3</v>
      </c>
    </row>
    <row r="116" spans="1:5" x14ac:dyDescent="0.35">
      <c r="A116" s="54">
        <v>6</v>
      </c>
      <c r="B116" s="54">
        <v>168.9</v>
      </c>
      <c r="C116" s="54">
        <v>154</v>
      </c>
      <c r="D116" s="54">
        <v>250.4</v>
      </c>
      <c r="E116" s="54">
        <v>270.3</v>
      </c>
    </row>
    <row r="117" spans="1:5" x14ac:dyDescent="0.35">
      <c r="A117" s="54">
        <v>7</v>
      </c>
      <c r="B117" s="54">
        <v>208.9</v>
      </c>
      <c r="C117" s="54">
        <v>161.9</v>
      </c>
      <c r="D117" s="54">
        <v>335.7</v>
      </c>
      <c r="E117" s="54">
        <v>281.3</v>
      </c>
    </row>
    <row r="118" spans="1:5" x14ac:dyDescent="0.35">
      <c r="A118" s="54">
        <v>8</v>
      </c>
      <c r="B118" s="54">
        <v>188.1</v>
      </c>
      <c r="C118" s="54">
        <v>174.4</v>
      </c>
      <c r="D118" s="54">
        <v>305.3</v>
      </c>
      <c r="E118" s="54">
        <v>293.8</v>
      </c>
    </row>
    <row r="119" spans="1:5" x14ac:dyDescent="0.35">
      <c r="A119" s="54">
        <v>9</v>
      </c>
      <c r="B119" s="54">
        <v>189.9</v>
      </c>
      <c r="C119" s="54">
        <v>167</v>
      </c>
      <c r="D119" s="54">
        <v>285.7</v>
      </c>
      <c r="E119" s="54">
        <v>271.89999999999998</v>
      </c>
    </row>
    <row r="120" spans="1:5" x14ac:dyDescent="0.35">
      <c r="A120" s="54">
        <v>10</v>
      </c>
      <c r="B120" s="54">
        <v>225.4</v>
      </c>
      <c r="C120" s="54">
        <v>257.89999999999998</v>
      </c>
      <c r="D120" s="54">
        <v>354.2</v>
      </c>
      <c r="E120" s="54">
        <v>377.3</v>
      </c>
    </row>
    <row r="121" spans="1:5" x14ac:dyDescent="0.35">
      <c r="A121" s="54">
        <v>11</v>
      </c>
      <c r="B121" s="54">
        <v>188</v>
      </c>
      <c r="C121" s="54">
        <v>198.5</v>
      </c>
      <c r="D121" s="54">
        <v>306.89999999999998</v>
      </c>
      <c r="E121" s="54">
        <v>314.39999999999998</v>
      </c>
    </row>
    <row r="122" spans="1:5" x14ac:dyDescent="0.35">
      <c r="A122" s="54">
        <v>12</v>
      </c>
      <c r="B122" s="54">
        <v>210.8</v>
      </c>
      <c r="C122" s="54">
        <v>258</v>
      </c>
      <c r="D122" s="54">
        <v>350.7</v>
      </c>
      <c r="E122" s="54">
        <v>472.5</v>
      </c>
    </row>
    <row r="123" spans="1:5" x14ac:dyDescent="0.35">
      <c r="A123" s="54" t="s">
        <v>124</v>
      </c>
      <c r="B123" s="54">
        <v>180.2</v>
      </c>
      <c r="C123" s="54">
        <v>110.2</v>
      </c>
      <c r="D123" s="54">
        <v>271.5</v>
      </c>
      <c r="E123" s="54">
        <v>175.8</v>
      </c>
    </row>
    <row r="124" spans="1:5" x14ac:dyDescent="0.35">
      <c r="A124" s="54">
        <v>2</v>
      </c>
      <c r="B124" s="54">
        <v>187.8</v>
      </c>
      <c r="C124" s="54">
        <v>182.8</v>
      </c>
      <c r="D124" s="54">
        <v>269</v>
      </c>
      <c r="E124" s="54">
        <v>275.5</v>
      </c>
    </row>
    <row r="125" spans="1:5" x14ac:dyDescent="0.35">
      <c r="A125" s="54">
        <v>3</v>
      </c>
      <c r="B125" s="54">
        <v>212.9</v>
      </c>
      <c r="C125" s="54">
        <v>198.6</v>
      </c>
      <c r="D125" s="54">
        <v>335</v>
      </c>
      <c r="E125" s="54">
        <v>318.7</v>
      </c>
    </row>
    <row r="126" spans="1:5" x14ac:dyDescent="0.35">
      <c r="A126" s="54">
        <v>4</v>
      </c>
      <c r="B126" s="54">
        <v>223.3</v>
      </c>
      <c r="C126" s="54">
        <v>185.4</v>
      </c>
      <c r="D126" s="54">
        <v>396.4</v>
      </c>
      <c r="E126" s="54">
        <v>329.8</v>
      </c>
    </row>
    <row r="127" spans="1:5" x14ac:dyDescent="0.35">
      <c r="A127" s="54">
        <v>5</v>
      </c>
      <c r="B127" s="54">
        <v>225</v>
      </c>
      <c r="C127" s="54">
        <v>178.5</v>
      </c>
      <c r="D127" s="54">
        <v>352.6</v>
      </c>
      <c r="E127" s="54">
        <v>295.89999999999998</v>
      </c>
    </row>
    <row r="128" spans="1:5" x14ac:dyDescent="0.35">
      <c r="A128" s="54">
        <v>6</v>
      </c>
      <c r="B128" s="54">
        <v>214.7</v>
      </c>
      <c r="C128" s="54">
        <v>204.2</v>
      </c>
      <c r="D128" s="54">
        <v>321.89999999999998</v>
      </c>
      <c r="E128" s="54">
        <v>336.4</v>
      </c>
    </row>
    <row r="129" spans="1:5" x14ac:dyDescent="0.35">
      <c r="A129" s="54">
        <v>7</v>
      </c>
      <c r="B129" s="54">
        <v>222.7</v>
      </c>
      <c r="C129" s="54">
        <v>193.3</v>
      </c>
      <c r="D129" s="54">
        <v>375.7</v>
      </c>
      <c r="E129" s="54">
        <v>331.7</v>
      </c>
    </row>
    <row r="130" spans="1:5" x14ac:dyDescent="0.35">
      <c r="A130" s="54">
        <v>8</v>
      </c>
      <c r="B130" s="54">
        <v>211.4</v>
      </c>
      <c r="C130" s="54">
        <v>201.2</v>
      </c>
      <c r="D130" s="54">
        <v>336.4</v>
      </c>
      <c r="E130" s="54">
        <v>333.3</v>
      </c>
    </row>
    <row r="131" spans="1:5" x14ac:dyDescent="0.35">
      <c r="A131" s="54">
        <v>9</v>
      </c>
      <c r="B131" s="54">
        <v>218.3</v>
      </c>
      <c r="C131" s="54">
        <v>203.2</v>
      </c>
      <c r="D131" s="54">
        <v>340</v>
      </c>
      <c r="E131" s="54">
        <v>340.7</v>
      </c>
    </row>
    <row r="132" spans="1:5" x14ac:dyDescent="0.35">
      <c r="A132" s="54">
        <v>10</v>
      </c>
      <c r="B132" s="54">
        <v>231.4</v>
      </c>
      <c r="C132" s="54">
        <v>182.6</v>
      </c>
      <c r="D132" s="54">
        <v>380</v>
      </c>
      <c r="E132" s="54">
        <v>316.10000000000002</v>
      </c>
    </row>
    <row r="133" spans="1:5" x14ac:dyDescent="0.35">
      <c r="A133" s="54">
        <v>11</v>
      </c>
      <c r="B133" s="54">
        <v>214.2</v>
      </c>
      <c r="C133" s="54">
        <v>185.8</v>
      </c>
      <c r="D133" s="54">
        <v>348</v>
      </c>
      <c r="E133" s="54">
        <v>329.9</v>
      </c>
    </row>
    <row r="134" spans="1:5" x14ac:dyDescent="0.35">
      <c r="A134" s="54">
        <v>12</v>
      </c>
      <c r="B134" s="54">
        <v>241.2</v>
      </c>
      <c r="C134" s="54">
        <v>332.8</v>
      </c>
      <c r="D134" s="54">
        <v>409.1</v>
      </c>
      <c r="E134" s="54">
        <v>581.1</v>
      </c>
    </row>
    <row r="135" spans="1:5" x14ac:dyDescent="0.35">
      <c r="A135" s="54" t="s">
        <v>125</v>
      </c>
      <c r="B135" s="54">
        <v>218</v>
      </c>
      <c r="C135" s="54">
        <v>115.5</v>
      </c>
      <c r="D135" s="54">
        <v>319.10000000000002</v>
      </c>
      <c r="E135" s="54">
        <v>193.1</v>
      </c>
    </row>
    <row r="136" spans="1:5" x14ac:dyDescent="0.35">
      <c r="A136" s="54">
        <v>2</v>
      </c>
      <c r="B136" s="54">
        <v>216.7</v>
      </c>
      <c r="C136" s="54">
        <v>203.7</v>
      </c>
      <c r="D136" s="54">
        <v>305.5</v>
      </c>
      <c r="E136" s="54">
        <v>311.39999999999998</v>
      </c>
    </row>
    <row r="137" spans="1:5" x14ac:dyDescent="0.35">
      <c r="A137" s="54">
        <v>3</v>
      </c>
      <c r="B137" s="54">
        <v>253.9</v>
      </c>
      <c r="C137" s="54">
        <v>234.7</v>
      </c>
      <c r="D137" s="54">
        <v>420.5</v>
      </c>
      <c r="E137" s="54">
        <v>385.1</v>
      </c>
    </row>
    <row r="138" spans="1:5" x14ac:dyDescent="0.35">
      <c r="A138" s="54">
        <v>4</v>
      </c>
      <c r="B138" s="54">
        <v>276.10000000000002</v>
      </c>
      <c r="C138" s="54">
        <v>241</v>
      </c>
      <c r="D138" s="54">
        <v>512.4</v>
      </c>
      <c r="E138" s="54">
        <v>400.9</v>
      </c>
    </row>
    <row r="139" spans="1:5" x14ac:dyDescent="0.35">
      <c r="A139" s="54">
        <v>5</v>
      </c>
      <c r="B139" s="54">
        <v>264.89999999999998</v>
      </c>
      <c r="C139" s="54">
        <v>179.4</v>
      </c>
      <c r="D139" s="54">
        <v>406.8</v>
      </c>
      <c r="E139" s="54">
        <v>315.39999999999998</v>
      </c>
    </row>
    <row r="140" spans="1:5" x14ac:dyDescent="0.35">
      <c r="A140" s="54">
        <v>6</v>
      </c>
      <c r="B140" s="54">
        <v>309.10000000000002</v>
      </c>
      <c r="C140" s="54">
        <v>210.3</v>
      </c>
      <c r="D140" s="54">
        <v>460.1</v>
      </c>
      <c r="E140" s="54">
        <v>406.5</v>
      </c>
    </row>
    <row r="141" spans="1:5" x14ac:dyDescent="0.35">
      <c r="A141" s="54">
        <v>7</v>
      </c>
      <c r="B141" s="54">
        <v>295.10000000000002</v>
      </c>
      <c r="C141" s="54">
        <v>213.4</v>
      </c>
      <c r="D141" s="54">
        <v>505.3</v>
      </c>
      <c r="E141" s="54">
        <v>377.4</v>
      </c>
    </row>
    <row r="142" spans="1:5" x14ac:dyDescent="0.35">
      <c r="A142" s="54">
        <v>8</v>
      </c>
      <c r="B142" s="54">
        <v>281.10000000000002</v>
      </c>
      <c r="C142" s="54">
        <v>232.7</v>
      </c>
      <c r="D142" s="54">
        <v>450.9</v>
      </c>
      <c r="E142" s="54">
        <v>376.6</v>
      </c>
    </row>
    <row r="143" spans="1:5" x14ac:dyDescent="0.35">
      <c r="A143" s="54">
        <v>9</v>
      </c>
      <c r="B143" s="54">
        <v>310.10000000000002</v>
      </c>
      <c r="C143" s="54">
        <v>206.3</v>
      </c>
      <c r="D143" s="54">
        <v>475</v>
      </c>
      <c r="E143" s="54">
        <v>378.9</v>
      </c>
    </row>
    <row r="144" spans="1:5" x14ac:dyDescent="0.35">
      <c r="A144" s="54">
        <v>10</v>
      </c>
      <c r="B144" s="54">
        <v>319.39999999999998</v>
      </c>
      <c r="C144" s="54">
        <v>217.3</v>
      </c>
      <c r="D144" s="54">
        <v>490.3</v>
      </c>
      <c r="E144" s="54">
        <v>368</v>
      </c>
    </row>
    <row r="145" spans="1:5" x14ac:dyDescent="0.35">
      <c r="A145" s="54">
        <v>11</v>
      </c>
      <c r="B145" s="54">
        <v>330.8</v>
      </c>
      <c r="C145" s="54">
        <v>234.5</v>
      </c>
      <c r="D145" s="54">
        <v>512.29999999999995</v>
      </c>
      <c r="E145" s="54">
        <v>406.5</v>
      </c>
    </row>
    <row r="146" spans="1:5" x14ac:dyDescent="0.35">
      <c r="A146" s="54">
        <v>12</v>
      </c>
      <c r="B146" s="54">
        <v>351.1</v>
      </c>
      <c r="C146" s="54">
        <v>410.1</v>
      </c>
      <c r="D146" s="54">
        <v>569.1</v>
      </c>
      <c r="E146" s="54">
        <v>749.9</v>
      </c>
    </row>
    <row r="147" spans="1:5" x14ac:dyDescent="0.35">
      <c r="A147" s="54" t="s">
        <v>126</v>
      </c>
      <c r="B147" s="54">
        <v>456.9</v>
      </c>
      <c r="C147" s="54">
        <v>250.7</v>
      </c>
      <c r="D147" s="54">
        <v>631.4</v>
      </c>
      <c r="E147" s="54">
        <v>287.89999999999998</v>
      </c>
    </row>
    <row r="148" spans="1:5" x14ac:dyDescent="0.35">
      <c r="A148" s="54">
        <v>2</v>
      </c>
      <c r="B148" s="54">
        <v>293</v>
      </c>
      <c r="C148" s="54">
        <v>194.8</v>
      </c>
      <c r="D148" s="54">
        <v>459</v>
      </c>
      <c r="E148" s="54">
        <v>343.2</v>
      </c>
    </row>
    <row r="149" spans="1:5" x14ac:dyDescent="0.35">
      <c r="A149" s="54">
        <v>3</v>
      </c>
      <c r="B149" s="54">
        <v>446.5</v>
      </c>
      <c r="C149" s="54">
        <v>225.6</v>
      </c>
      <c r="D149" s="54">
        <v>625.9</v>
      </c>
      <c r="E149" s="54">
        <v>429.8</v>
      </c>
    </row>
    <row r="150" spans="1:5" x14ac:dyDescent="0.35">
      <c r="A150" s="54">
        <v>4</v>
      </c>
      <c r="B150" s="54">
        <v>390.7</v>
      </c>
      <c r="C150" s="54">
        <v>294.60000000000002</v>
      </c>
      <c r="D150" s="54">
        <v>623.6</v>
      </c>
      <c r="E150" s="54">
        <v>492.8</v>
      </c>
    </row>
    <row r="151" spans="1:5" x14ac:dyDescent="0.35">
      <c r="A151" s="54">
        <v>5</v>
      </c>
      <c r="B151" s="54">
        <v>379.7</v>
      </c>
      <c r="C151" s="54">
        <v>262.89999999999998</v>
      </c>
      <c r="D151" s="54">
        <v>567.5</v>
      </c>
      <c r="E151" s="54">
        <v>434.1</v>
      </c>
    </row>
    <row r="152" spans="1:5" x14ac:dyDescent="0.35">
      <c r="A152" s="54">
        <v>6</v>
      </c>
      <c r="B152" s="54">
        <v>419.6</v>
      </c>
      <c r="C152" s="54">
        <v>215.6</v>
      </c>
      <c r="D152" s="54">
        <v>606.4</v>
      </c>
      <c r="E152" s="54">
        <v>455.3</v>
      </c>
    </row>
    <row r="153" spans="1:5" x14ac:dyDescent="0.35">
      <c r="A153" s="54">
        <v>7</v>
      </c>
      <c r="B153" s="54">
        <v>412.8</v>
      </c>
      <c r="C153" s="54">
        <v>318.60000000000002</v>
      </c>
      <c r="D153" s="54">
        <v>632.79999999999995</v>
      </c>
      <c r="E153" s="54">
        <v>495.2</v>
      </c>
    </row>
    <row r="154" spans="1:5" x14ac:dyDescent="0.35">
      <c r="A154" s="54">
        <v>8</v>
      </c>
      <c r="B154" s="54">
        <v>437.4</v>
      </c>
      <c r="C154" s="54">
        <v>300.89999999999998</v>
      </c>
      <c r="D154" s="54">
        <v>654.70000000000005</v>
      </c>
      <c r="E154" s="54">
        <v>506.9</v>
      </c>
    </row>
    <row r="155" spans="1:5" x14ac:dyDescent="0.35">
      <c r="A155" s="54">
        <v>9</v>
      </c>
      <c r="B155" s="54">
        <v>445.1</v>
      </c>
      <c r="C155" s="54">
        <v>456</v>
      </c>
      <c r="D155" s="54">
        <v>622.79999999999995</v>
      </c>
      <c r="E155" s="54">
        <v>653</v>
      </c>
    </row>
    <row r="156" spans="1:5" x14ac:dyDescent="0.35">
      <c r="A156" s="54">
        <v>10</v>
      </c>
      <c r="B156" s="54">
        <v>472.5</v>
      </c>
      <c r="C156" s="54">
        <v>204.9</v>
      </c>
      <c r="D156" s="54">
        <v>715.6</v>
      </c>
      <c r="E156" s="54">
        <v>370.4</v>
      </c>
    </row>
    <row r="157" spans="1:5" x14ac:dyDescent="0.35">
      <c r="A157" s="54">
        <v>11</v>
      </c>
      <c r="B157" s="54">
        <v>459.4</v>
      </c>
      <c r="C157" s="54">
        <v>252.4</v>
      </c>
      <c r="D157" s="54">
        <v>692.9</v>
      </c>
      <c r="E157" s="54">
        <v>463.2</v>
      </c>
    </row>
    <row r="158" spans="1:5" x14ac:dyDescent="0.35">
      <c r="A158" s="54">
        <v>12</v>
      </c>
      <c r="B158" s="54">
        <v>511.5</v>
      </c>
      <c r="C158" s="54">
        <v>535.20000000000005</v>
      </c>
      <c r="D158" s="54">
        <v>779</v>
      </c>
      <c r="E158" s="54">
        <v>1009.6</v>
      </c>
    </row>
    <row r="159" spans="1:5" x14ac:dyDescent="0.35">
      <c r="A159" s="54" t="s">
        <v>127</v>
      </c>
      <c r="B159" s="54">
        <v>449.3</v>
      </c>
      <c r="C159" s="54">
        <v>227.7</v>
      </c>
      <c r="D159" s="54">
        <v>579.79999999999995</v>
      </c>
      <c r="E159" s="54">
        <v>280.89999999999998</v>
      </c>
    </row>
    <row r="160" spans="1:5" x14ac:dyDescent="0.35">
      <c r="A160" s="54">
        <v>2</v>
      </c>
      <c r="B160" s="54">
        <v>426.5</v>
      </c>
      <c r="C160" s="54">
        <v>257.3</v>
      </c>
      <c r="D160" s="54">
        <v>571.5</v>
      </c>
      <c r="E160" s="54">
        <v>422</v>
      </c>
    </row>
    <row r="161" spans="1:5" x14ac:dyDescent="0.35">
      <c r="A161" s="54">
        <v>3</v>
      </c>
      <c r="B161" s="54">
        <v>523.29999999999995</v>
      </c>
      <c r="C161" s="54">
        <v>338.2</v>
      </c>
      <c r="D161" s="54">
        <v>838.2</v>
      </c>
      <c r="E161" s="54">
        <v>571.29999999999995</v>
      </c>
    </row>
    <row r="162" spans="1:5" x14ac:dyDescent="0.35">
      <c r="A162" s="54">
        <v>4</v>
      </c>
      <c r="B162" s="54">
        <v>479</v>
      </c>
      <c r="C162" s="54">
        <v>363.5</v>
      </c>
      <c r="D162" s="54">
        <v>704.4</v>
      </c>
      <c r="E162" s="54">
        <v>569.1</v>
      </c>
    </row>
    <row r="163" spans="1:5" x14ac:dyDescent="0.35">
      <c r="A163" s="54">
        <v>5</v>
      </c>
      <c r="B163" s="54">
        <v>518.70000000000005</v>
      </c>
      <c r="C163" s="54">
        <v>315.39999999999998</v>
      </c>
      <c r="D163" s="54">
        <v>866.3</v>
      </c>
      <c r="E163" s="54">
        <v>522.20000000000005</v>
      </c>
    </row>
    <row r="164" spans="1:5" x14ac:dyDescent="0.35">
      <c r="A164" s="54">
        <v>6</v>
      </c>
      <c r="B164" s="54">
        <v>541.29999999999995</v>
      </c>
      <c r="C164" s="54">
        <v>352.6</v>
      </c>
      <c r="D164" s="54">
        <v>1095.7</v>
      </c>
      <c r="E164" s="54">
        <v>866.9</v>
      </c>
    </row>
    <row r="165" spans="1:5" x14ac:dyDescent="0.35">
      <c r="A165" s="54">
        <v>7</v>
      </c>
      <c r="B165" s="54">
        <v>524.70000000000005</v>
      </c>
      <c r="C165" s="54">
        <v>338.1</v>
      </c>
      <c r="D165" s="54">
        <v>1062</v>
      </c>
      <c r="E165" s="54">
        <v>831.2</v>
      </c>
    </row>
    <row r="166" spans="1:5" x14ac:dyDescent="0.35">
      <c r="A166" s="54">
        <v>8</v>
      </c>
      <c r="B166" s="54">
        <v>565.9</v>
      </c>
      <c r="C166" s="54">
        <v>346.5</v>
      </c>
      <c r="D166" s="54">
        <v>997.4</v>
      </c>
      <c r="E166" s="54">
        <v>674.2</v>
      </c>
    </row>
    <row r="167" spans="1:5" x14ac:dyDescent="0.35">
      <c r="A167" s="54">
        <v>9</v>
      </c>
      <c r="B167" s="54">
        <v>532.29999999999995</v>
      </c>
      <c r="C167" s="54">
        <v>327.2</v>
      </c>
      <c r="D167" s="54">
        <v>896.9</v>
      </c>
      <c r="E167" s="54">
        <v>743.4</v>
      </c>
    </row>
    <row r="168" spans="1:5" x14ac:dyDescent="0.35">
      <c r="A168" s="54">
        <v>10</v>
      </c>
      <c r="B168" s="54">
        <v>541.4</v>
      </c>
      <c r="C168" s="54">
        <v>330</v>
      </c>
      <c r="D168" s="54">
        <v>901.1</v>
      </c>
      <c r="E168" s="54">
        <v>608</v>
      </c>
    </row>
    <row r="169" spans="1:5" x14ac:dyDescent="0.35">
      <c r="A169" s="54">
        <v>11</v>
      </c>
      <c r="B169" s="54">
        <v>558.9</v>
      </c>
      <c r="C169" s="54">
        <v>472.2</v>
      </c>
      <c r="D169" s="54">
        <v>953</v>
      </c>
      <c r="E169" s="54">
        <v>750.4</v>
      </c>
    </row>
    <row r="170" spans="1:5" x14ac:dyDescent="0.35">
      <c r="A170" s="54">
        <v>12</v>
      </c>
      <c r="B170" s="54">
        <v>615</v>
      </c>
      <c r="C170" s="54">
        <v>612.6</v>
      </c>
      <c r="D170" s="54">
        <v>1176.5</v>
      </c>
      <c r="E170" s="54">
        <v>1544.4</v>
      </c>
    </row>
    <row r="171" spans="1:5" x14ac:dyDescent="0.35">
      <c r="A171" s="54" t="s">
        <v>128</v>
      </c>
      <c r="B171" s="54">
        <v>436.2</v>
      </c>
      <c r="C171" s="54">
        <v>218</v>
      </c>
      <c r="D171" s="54">
        <v>700.4</v>
      </c>
      <c r="E171" s="54">
        <v>329.3</v>
      </c>
    </row>
    <row r="172" spans="1:5" x14ac:dyDescent="0.35">
      <c r="A172" s="54">
        <v>2</v>
      </c>
      <c r="B172" s="54">
        <v>452</v>
      </c>
      <c r="C172" s="54">
        <v>319.3</v>
      </c>
      <c r="D172" s="54">
        <v>745.2</v>
      </c>
      <c r="E172" s="54">
        <v>608</v>
      </c>
    </row>
    <row r="173" spans="1:5" x14ac:dyDescent="0.35">
      <c r="A173" s="54">
        <v>3</v>
      </c>
      <c r="B173" s="54">
        <v>533.70000000000005</v>
      </c>
      <c r="C173" s="54">
        <v>408.3</v>
      </c>
      <c r="D173" s="54">
        <v>1084.7</v>
      </c>
      <c r="E173" s="54">
        <v>817.4</v>
      </c>
    </row>
    <row r="174" spans="1:5" x14ac:dyDescent="0.35">
      <c r="A174" s="54">
        <v>4</v>
      </c>
      <c r="B174" s="54">
        <v>503</v>
      </c>
      <c r="C174" s="54">
        <v>424.3</v>
      </c>
      <c r="D174" s="54">
        <v>914</v>
      </c>
      <c r="E174" s="54">
        <v>766</v>
      </c>
    </row>
    <row r="175" spans="1:5" x14ac:dyDescent="0.35">
      <c r="A175" s="54">
        <v>5</v>
      </c>
      <c r="B175" s="54">
        <v>585.70000000000005</v>
      </c>
      <c r="C175" s="54">
        <v>358.3</v>
      </c>
      <c r="D175" s="54">
        <v>1081.8</v>
      </c>
      <c r="E175" s="54">
        <v>764.2</v>
      </c>
    </row>
    <row r="176" spans="1:5" x14ac:dyDescent="0.35">
      <c r="A176" s="54">
        <v>6</v>
      </c>
      <c r="B176" s="54">
        <v>735.1</v>
      </c>
      <c r="C176" s="54">
        <v>441.5</v>
      </c>
      <c r="D176" s="54">
        <v>1168.0999999999999</v>
      </c>
      <c r="E176" s="54">
        <v>944.9</v>
      </c>
    </row>
    <row r="177" spans="1:5" x14ac:dyDescent="0.35">
      <c r="A177" s="54">
        <v>7</v>
      </c>
      <c r="B177" s="54">
        <v>628.9</v>
      </c>
      <c r="C177" s="54">
        <v>456.9</v>
      </c>
      <c r="D177" s="54">
        <v>1142.5</v>
      </c>
      <c r="E177" s="54">
        <v>787</v>
      </c>
    </row>
    <row r="178" spans="1:5" x14ac:dyDescent="0.35">
      <c r="A178" s="54">
        <v>8</v>
      </c>
      <c r="B178" s="54">
        <v>635.29999999999995</v>
      </c>
      <c r="C178" s="54">
        <v>427.8</v>
      </c>
      <c r="D178" s="54">
        <v>1087.5999999999999</v>
      </c>
      <c r="E178" s="54">
        <v>787.5</v>
      </c>
    </row>
    <row r="179" spans="1:5" x14ac:dyDescent="0.35">
      <c r="A179" s="54">
        <v>9</v>
      </c>
      <c r="B179" s="54">
        <v>577.70000000000005</v>
      </c>
      <c r="C179" s="54">
        <v>409.9</v>
      </c>
      <c r="D179" s="54">
        <v>979.1</v>
      </c>
      <c r="E179" s="54">
        <v>916.5</v>
      </c>
    </row>
    <row r="180" spans="1:5" x14ac:dyDescent="0.35">
      <c r="A180" s="54">
        <v>10</v>
      </c>
      <c r="B180" s="54">
        <v>1099.7</v>
      </c>
      <c r="C180" s="54">
        <v>616.79999999999995</v>
      </c>
      <c r="D180" s="54">
        <v>1611.7</v>
      </c>
      <c r="E180" s="54">
        <v>828.5</v>
      </c>
    </row>
    <row r="181" spans="1:5" x14ac:dyDescent="0.35">
      <c r="A181" s="54">
        <v>11</v>
      </c>
      <c r="B181" s="54">
        <v>702.4</v>
      </c>
      <c r="C181" s="54">
        <v>983.7</v>
      </c>
      <c r="D181" s="54">
        <v>1142.4000000000001</v>
      </c>
      <c r="E181" s="54">
        <v>1585.2</v>
      </c>
    </row>
    <row r="182" spans="1:5" x14ac:dyDescent="0.35">
      <c r="A182" s="54">
        <v>12</v>
      </c>
      <c r="B182" s="54">
        <v>889.4</v>
      </c>
      <c r="C182" s="54">
        <v>918.2</v>
      </c>
      <c r="D182" s="54">
        <v>1593.2</v>
      </c>
      <c r="E182" s="54">
        <v>2111.3000000000002</v>
      </c>
    </row>
    <row r="183" spans="1:5" x14ac:dyDescent="0.35">
      <c r="A183" s="54" t="s">
        <v>129</v>
      </c>
      <c r="B183" s="54">
        <v>691.3</v>
      </c>
      <c r="C183" s="54">
        <v>390.7</v>
      </c>
      <c r="D183" s="54">
        <v>1015.5</v>
      </c>
      <c r="E183" s="54">
        <v>454.5</v>
      </c>
    </row>
    <row r="184" spans="1:5" x14ac:dyDescent="0.35">
      <c r="A184" s="54">
        <v>2</v>
      </c>
      <c r="B184" s="54">
        <v>631.20000000000005</v>
      </c>
      <c r="C184" s="54">
        <v>467.8</v>
      </c>
      <c r="D184" s="54">
        <v>1051.4000000000001</v>
      </c>
      <c r="E184" s="54">
        <v>918.3</v>
      </c>
    </row>
    <row r="185" spans="1:5" x14ac:dyDescent="0.35">
      <c r="A185" s="54">
        <v>3</v>
      </c>
      <c r="B185" s="54">
        <v>610.20000000000005</v>
      </c>
      <c r="C185" s="54">
        <v>474.2</v>
      </c>
      <c r="D185" s="54">
        <v>1267.3</v>
      </c>
      <c r="E185" s="54">
        <v>963.1</v>
      </c>
    </row>
    <row r="186" spans="1:5" x14ac:dyDescent="0.35">
      <c r="A186" s="54">
        <v>4</v>
      </c>
      <c r="B186" s="54">
        <v>1091.8</v>
      </c>
      <c r="C186" s="54">
        <v>552.6</v>
      </c>
      <c r="D186" s="54">
        <v>1820.6</v>
      </c>
      <c r="E186" s="54">
        <v>1026</v>
      </c>
    </row>
    <row r="187" spans="1:5" x14ac:dyDescent="0.35">
      <c r="A187" s="54">
        <v>5</v>
      </c>
      <c r="B187" s="54">
        <v>675.7</v>
      </c>
      <c r="C187" s="54">
        <v>503.2</v>
      </c>
      <c r="D187" s="54">
        <v>1255.9000000000001</v>
      </c>
      <c r="E187" s="54">
        <v>995.4</v>
      </c>
    </row>
    <row r="188" spans="1:5" x14ac:dyDescent="0.35">
      <c r="A188" s="54">
        <v>6</v>
      </c>
      <c r="B188" s="54">
        <v>670.5</v>
      </c>
      <c r="C188" s="54">
        <v>607.1</v>
      </c>
      <c r="D188" s="54">
        <v>1133</v>
      </c>
      <c r="E188" s="54">
        <v>1158.2</v>
      </c>
    </row>
    <row r="189" spans="1:5" x14ac:dyDescent="0.35">
      <c r="A189" s="54">
        <v>7</v>
      </c>
      <c r="B189" s="54">
        <v>1306.0999999999999</v>
      </c>
      <c r="C189" s="54">
        <v>562.29999999999995</v>
      </c>
      <c r="D189" s="54">
        <v>2156.4</v>
      </c>
      <c r="E189" s="54">
        <v>1110.7</v>
      </c>
    </row>
    <row r="190" spans="1:5" x14ac:dyDescent="0.35">
      <c r="A190" s="54">
        <v>8</v>
      </c>
      <c r="B190" s="54">
        <v>727.7</v>
      </c>
      <c r="C190" s="54">
        <v>499.4</v>
      </c>
      <c r="D190" s="54">
        <v>1239.5999999999999</v>
      </c>
      <c r="E190" s="54">
        <v>1007.8</v>
      </c>
    </row>
    <row r="191" spans="1:5" x14ac:dyDescent="0.35">
      <c r="A191" s="54">
        <v>9</v>
      </c>
      <c r="B191" s="54">
        <v>751.2</v>
      </c>
      <c r="C191" s="54">
        <v>536.9</v>
      </c>
      <c r="D191" s="54">
        <v>1239.2</v>
      </c>
      <c r="E191" s="54">
        <v>1107.5</v>
      </c>
    </row>
    <row r="192" spans="1:5" x14ac:dyDescent="0.35">
      <c r="A192" s="54">
        <v>10</v>
      </c>
      <c r="B192" s="54">
        <v>937.1</v>
      </c>
      <c r="C192" s="54">
        <v>715.2</v>
      </c>
      <c r="D192" s="54">
        <v>1606.3</v>
      </c>
      <c r="E192" s="54">
        <v>1209.0999999999999</v>
      </c>
    </row>
    <row r="193" spans="1:5" x14ac:dyDescent="0.35">
      <c r="A193" s="54">
        <v>11</v>
      </c>
      <c r="B193" s="54">
        <v>570.6</v>
      </c>
      <c r="C193" s="54">
        <v>842.8</v>
      </c>
      <c r="D193" s="54">
        <v>958</v>
      </c>
      <c r="E193" s="54">
        <v>1412.6</v>
      </c>
    </row>
    <row r="194" spans="1:5" x14ac:dyDescent="0.35">
      <c r="A194" s="54">
        <v>12</v>
      </c>
      <c r="B194" s="54">
        <v>612.5</v>
      </c>
      <c r="C194" s="54">
        <v>1418.7</v>
      </c>
      <c r="D194" s="54">
        <v>1260.7</v>
      </c>
      <c r="E194" s="54">
        <v>2628.6</v>
      </c>
    </row>
    <row r="195" spans="1:5" x14ac:dyDescent="0.35">
      <c r="A195" s="54" t="s">
        <v>130</v>
      </c>
      <c r="B195" s="54">
        <v>772</v>
      </c>
      <c r="C195" s="54">
        <v>395.5</v>
      </c>
      <c r="D195" s="54">
        <v>1059.9000000000001</v>
      </c>
      <c r="E195" s="54">
        <v>477</v>
      </c>
    </row>
    <row r="196" spans="1:5" x14ac:dyDescent="0.35">
      <c r="A196" s="54">
        <v>2</v>
      </c>
      <c r="B196" s="54">
        <v>448.3</v>
      </c>
      <c r="C196" s="54">
        <v>692.3</v>
      </c>
      <c r="D196" s="54">
        <v>829.7</v>
      </c>
      <c r="E196" s="54">
        <v>1095.2</v>
      </c>
    </row>
    <row r="197" spans="1:5" x14ac:dyDescent="0.35">
      <c r="A197" s="54">
        <v>3</v>
      </c>
      <c r="B197" s="54">
        <v>512.4</v>
      </c>
      <c r="C197" s="54">
        <v>674.6</v>
      </c>
      <c r="D197" s="54">
        <v>1143.9000000000001</v>
      </c>
      <c r="E197" s="54">
        <v>1234.9000000000001</v>
      </c>
    </row>
    <row r="198" spans="1:5" x14ac:dyDescent="0.35">
      <c r="A198" s="54">
        <v>4</v>
      </c>
      <c r="B198" s="54">
        <v>488.7</v>
      </c>
      <c r="C198" s="54">
        <v>810.8</v>
      </c>
      <c r="D198" s="54">
        <v>1122.8</v>
      </c>
      <c r="E198" s="54">
        <v>1333.6</v>
      </c>
    </row>
    <row r="199" spans="1:5" x14ac:dyDescent="0.35">
      <c r="A199" s="54">
        <v>5</v>
      </c>
      <c r="B199" s="54">
        <v>420</v>
      </c>
      <c r="C199" s="54">
        <v>544.79999999999995</v>
      </c>
      <c r="D199" s="54">
        <v>891.9</v>
      </c>
      <c r="E199" s="54">
        <v>1070.2</v>
      </c>
    </row>
    <row r="200" spans="1:5" x14ac:dyDescent="0.35">
      <c r="A200" s="54">
        <v>6</v>
      </c>
      <c r="B200" s="54">
        <v>530.79999999999995</v>
      </c>
      <c r="C200" s="54">
        <v>775.8</v>
      </c>
      <c r="D200" s="54">
        <v>994.5</v>
      </c>
      <c r="E200" s="54">
        <v>1408.8</v>
      </c>
    </row>
    <row r="201" spans="1:5" x14ac:dyDescent="0.35">
      <c r="A201" s="54">
        <v>7</v>
      </c>
      <c r="B201" s="54">
        <v>633.6</v>
      </c>
      <c r="C201" s="54">
        <v>805</v>
      </c>
      <c r="D201" s="54">
        <v>1311</v>
      </c>
      <c r="E201" s="54">
        <v>1309.4000000000001</v>
      </c>
    </row>
    <row r="202" spans="1:5" x14ac:dyDescent="0.35">
      <c r="A202" s="54">
        <v>8</v>
      </c>
      <c r="B202" s="54">
        <v>840</v>
      </c>
      <c r="C202" s="54">
        <v>881.3</v>
      </c>
      <c r="D202" s="54">
        <v>1294.8</v>
      </c>
      <c r="E202" s="54">
        <v>1285.0999999999999</v>
      </c>
    </row>
    <row r="203" spans="1:5" x14ac:dyDescent="0.35">
      <c r="A203" s="54">
        <v>9</v>
      </c>
      <c r="B203" s="54">
        <v>468.6</v>
      </c>
      <c r="C203" s="54">
        <v>861.6</v>
      </c>
      <c r="D203" s="54">
        <v>906.5</v>
      </c>
      <c r="E203" s="54">
        <v>1289.7</v>
      </c>
    </row>
    <row r="204" spans="1:5" x14ac:dyDescent="0.35">
      <c r="A204" s="54">
        <v>10</v>
      </c>
      <c r="B204" s="54">
        <v>673.2</v>
      </c>
      <c r="C204" s="54">
        <v>827.2</v>
      </c>
      <c r="D204" s="54">
        <v>1230.8</v>
      </c>
      <c r="E204" s="54">
        <v>1202.3</v>
      </c>
    </row>
    <row r="205" spans="1:5" x14ac:dyDescent="0.35">
      <c r="A205" s="54">
        <v>11</v>
      </c>
      <c r="B205" s="54">
        <v>658.3</v>
      </c>
      <c r="C205" s="54">
        <v>909.9</v>
      </c>
      <c r="D205" s="54">
        <v>1085.9000000000001</v>
      </c>
      <c r="E205" s="54">
        <v>1288.9000000000001</v>
      </c>
    </row>
    <row r="206" spans="1:5" x14ac:dyDescent="0.35">
      <c r="A206" s="54">
        <v>12</v>
      </c>
      <c r="B206" s="54">
        <v>890.9</v>
      </c>
      <c r="C206" s="54">
        <v>1458</v>
      </c>
      <c r="D206" s="54">
        <v>1549</v>
      </c>
      <c r="E206" s="54">
        <v>2852.2</v>
      </c>
    </row>
    <row r="207" spans="1:5" x14ac:dyDescent="0.35">
      <c r="A207" s="54" t="s">
        <v>131</v>
      </c>
      <c r="B207" s="54">
        <v>737.6</v>
      </c>
      <c r="C207" s="54">
        <v>650.5</v>
      </c>
      <c r="D207" s="54">
        <v>972.7</v>
      </c>
      <c r="E207" s="54">
        <v>576.70000000000005</v>
      </c>
    </row>
    <row r="208" spans="1:5" x14ac:dyDescent="0.35">
      <c r="A208" s="54">
        <v>2</v>
      </c>
      <c r="B208" s="54">
        <v>570.70000000000005</v>
      </c>
      <c r="C208" s="54">
        <v>827.3</v>
      </c>
      <c r="D208" s="54">
        <v>1028.7</v>
      </c>
      <c r="E208" s="54">
        <v>1181</v>
      </c>
    </row>
    <row r="209" spans="1:5" x14ac:dyDescent="0.35">
      <c r="A209" s="54">
        <v>3</v>
      </c>
      <c r="B209" s="54">
        <v>646.6</v>
      </c>
      <c r="C209" s="54">
        <v>721.7</v>
      </c>
      <c r="D209" s="54">
        <v>1461.7</v>
      </c>
      <c r="E209" s="54">
        <v>1463</v>
      </c>
    </row>
    <row r="210" spans="1:5" x14ac:dyDescent="0.35">
      <c r="A210" s="54">
        <v>4</v>
      </c>
      <c r="B210" s="54">
        <v>663.4</v>
      </c>
      <c r="C210" s="54">
        <v>831</v>
      </c>
      <c r="D210" s="54">
        <v>1535.8</v>
      </c>
      <c r="E210" s="54">
        <v>1469.2</v>
      </c>
    </row>
    <row r="211" spans="1:5" x14ac:dyDescent="0.35">
      <c r="A211" s="54">
        <v>5</v>
      </c>
      <c r="B211" s="54">
        <v>577.4</v>
      </c>
      <c r="C211" s="54">
        <v>628.5</v>
      </c>
      <c r="D211" s="54">
        <v>1183.9000000000001</v>
      </c>
      <c r="E211" s="54">
        <v>1204</v>
      </c>
    </row>
    <row r="212" spans="1:5" x14ac:dyDescent="0.35">
      <c r="A212" s="54">
        <v>6</v>
      </c>
      <c r="B212" s="54">
        <v>802.2</v>
      </c>
      <c r="C212" s="54">
        <v>727.2</v>
      </c>
      <c r="D212" s="54">
        <v>1420.7</v>
      </c>
      <c r="E212" s="54">
        <v>1437.3</v>
      </c>
    </row>
    <row r="213" spans="1:5" x14ac:dyDescent="0.35">
      <c r="A213" s="54">
        <v>7</v>
      </c>
      <c r="B213" s="54">
        <v>660.5</v>
      </c>
      <c r="C213" s="54">
        <v>785</v>
      </c>
      <c r="D213" s="54">
        <v>1407</v>
      </c>
      <c r="E213" s="54">
        <v>1385.8</v>
      </c>
    </row>
    <row r="214" spans="1:5" x14ac:dyDescent="0.35">
      <c r="A214" s="54">
        <v>8</v>
      </c>
      <c r="B214" s="54">
        <v>642.1</v>
      </c>
      <c r="C214" s="54">
        <v>752.5</v>
      </c>
      <c r="D214" s="54">
        <v>1225.5999999999999</v>
      </c>
      <c r="E214" s="54">
        <v>1271.9000000000001</v>
      </c>
    </row>
    <row r="215" spans="1:5" x14ac:dyDescent="0.35">
      <c r="A215" s="54">
        <v>9</v>
      </c>
      <c r="B215" s="54">
        <v>708.1</v>
      </c>
      <c r="C215" s="54">
        <v>777.5</v>
      </c>
      <c r="D215" s="54">
        <v>1183.3</v>
      </c>
      <c r="E215" s="54">
        <v>1320.9</v>
      </c>
    </row>
    <row r="216" spans="1:5" x14ac:dyDescent="0.35">
      <c r="A216" s="54">
        <v>10</v>
      </c>
      <c r="B216" s="54">
        <v>712.9</v>
      </c>
      <c r="C216" s="54">
        <v>780.2</v>
      </c>
      <c r="D216" s="54">
        <v>1346.7</v>
      </c>
      <c r="E216" s="54">
        <v>1420.1</v>
      </c>
    </row>
    <row r="217" spans="1:5" x14ac:dyDescent="0.35">
      <c r="A217" s="54">
        <v>11</v>
      </c>
      <c r="B217" s="54">
        <v>710.2</v>
      </c>
      <c r="C217" s="54">
        <v>841.9</v>
      </c>
      <c r="D217" s="54">
        <v>1298.9000000000001</v>
      </c>
      <c r="E217" s="54">
        <v>1435.2</v>
      </c>
    </row>
    <row r="218" spans="1:5" x14ac:dyDescent="0.35">
      <c r="A218" s="54">
        <v>12</v>
      </c>
      <c r="B218" s="54">
        <v>872.1</v>
      </c>
      <c r="C218" s="54">
        <v>1792.3</v>
      </c>
      <c r="D218" s="54">
        <v>1650.9</v>
      </c>
      <c r="E218" s="54">
        <v>3135.9</v>
      </c>
    </row>
    <row r="219" spans="1:5" x14ac:dyDescent="0.35">
      <c r="A219" s="54" t="s">
        <v>132</v>
      </c>
      <c r="B219" s="54">
        <v>804.9</v>
      </c>
      <c r="C219" s="54">
        <v>657.4</v>
      </c>
      <c r="D219" s="54">
        <v>1115.9000000000001</v>
      </c>
      <c r="E219" s="54">
        <v>647</v>
      </c>
    </row>
    <row r="220" spans="1:5" x14ac:dyDescent="0.35">
      <c r="A220" s="54">
        <v>2</v>
      </c>
      <c r="B220" s="54">
        <v>700.7</v>
      </c>
      <c r="C220" s="54">
        <v>769.7</v>
      </c>
      <c r="D220" s="54">
        <v>1289.0999999999999</v>
      </c>
      <c r="E220" s="54">
        <v>1302</v>
      </c>
    </row>
    <row r="221" spans="1:5" x14ac:dyDescent="0.35">
      <c r="A221" s="54">
        <v>3</v>
      </c>
      <c r="B221" s="54">
        <v>887.2</v>
      </c>
      <c r="C221" s="54">
        <v>787.6</v>
      </c>
      <c r="D221" s="54">
        <v>1987.5</v>
      </c>
      <c r="E221" s="54">
        <v>1626.4</v>
      </c>
    </row>
    <row r="222" spans="1:5" x14ac:dyDescent="0.35">
      <c r="A222" s="54">
        <v>4</v>
      </c>
      <c r="B222" s="54">
        <v>946.9</v>
      </c>
      <c r="C222" s="54">
        <v>961.9</v>
      </c>
      <c r="D222" s="54">
        <v>1933.5</v>
      </c>
      <c r="E222" s="54">
        <v>1578.3</v>
      </c>
    </row>
    <row r="223" spans="1:5" x14ac:dyDescent="0.35">
      <c r="A223" s="54">
        <v>5</v>
      </c>
      <c r="B223" s="54">
        <v>860.3</v>
      </c>
      <c r="C223" s="54">
        <v>638.20000000000005</v>
      </c>
      <c r="D223" s="54">
        <v>1666</v>
      </c>
      <c r="E223" s="54">
        <v>1395.7</v>
      </c>
    </row>
    <row r="224" spans="1:5" x14ac:dyDescent="0.35">
      <c r="A224" s="54">
        <v>6</v>
      </c>
      <c r="B224" s="54">
        <v>1106.4000000000001</v>
      </c>
      <c r="C224" s="54">
        <v>788.1</v>
      </c>
      <c r="D224" s="54">
        <v>1893.1</v>
      </c>
      <c r="E224" s="54">
        <v>1589.3</v>
      </c>
    </row>
    <row r="225" spans="1:5" x14ac:dyDescent="0.35">
      <c r="A225" s="54">
        <v>7</v>
      </c>
      <c r="B225" s="54">
        <v>927.4</v>
      </c>
      <c r="C225" s="54">
        <v>874.7</v>
      </c>
      <c r="D225" s="54">
        <v>1863.5</v>
      </c>
      <c r="E225" s="54">
        <v>1526.7</v>
      </c>
    </row>
    <row r="226" spans="1:5" x14ac:dyDescent="0.35">
      <c r="A226" s="54">
        <v>8</v>
      </c>
      <c r="B226" s="54">
        <v>986.4</v>
      </c>
      <c r="C226" s="54">
        <v>953.9</v>
      </c>
      <c r="D226" s="54">
        <v>1747.5</v>
      </c>
      <c r="E226" s="54">
        <v>1473.2</v>
      </c>
    </row>
    <row r="227" spans="1:5" x14ac:dyDescent="0.35">
      <c r="A227" s="54">
        <v>9</v>
      </c>
      <c r="B227" s="54">
        <v>992.8</v>
      </c>
      <c r="C227" s="54">
        <v>650.6</v>
      </c>
      <c r="D227" s="54">
        <v>1674.7</v>
      </c>
      <c r="E227" s="54">
        <v>1606.8</v>
      </c>
    </row>
    <row r="228" spans="1:5" x14ac:dyDescent="0.35">
      <c r="A228" s="54">
        <v>10</v>
      </c>
      <c r="B228" s="54">
        <v>1027.8</v>
      </c>
      <c r="C228" s="54">
        <v>735.9</v>
      </c>
      <c r="D228" s="54">
        <v>1854.4</v>
      </c>
      <c r="E228" s="54">
        <v>1579.1</v>
      </c>
    </row>
    <row r="229" spans="1:5" x14ac:dyDescent="0.35">
      <c r="A229" s="54">
        <v>11</v>
      </c>
      <c r="B229" s="54">
        <v>924</v>
      </c>
      <c r="C229" s="54">
        <v>977.3</v>
      </c>
      <c r="D229" s="54">
        <v>1644.6</v>
      </c>
      <c r="E229" s="54">
        <v>1704.5</v>
      </c>
    </row>
    <row r="230" spans="1:5" x14ac:dyDescent="0.35">
      <c r="A230" s="54">
        <v>12</v>
      </c>
      <c r="B230" s="54">
        <v>1201.2</v>
      </c>
      <c r="C230" s="54">
        <v>2139.9</v>
      </c>
      <c r="D230" s="54">
        <v>2185.6</v>
      </c>
      <c r="E230" s="54">
        <v>3965.6</v>
      </c>
    </row>
    <row r="231" spans="1:5" x14ac:dyDescent="0.35">
      <c r="A231" s="54" t="s">
        <v>133</v>
      </c>
      <c r="B231" s="54">
        <v>1059.5999999999999</v>
      </c>
      <c r="C231" s="54">
        <v>1032.4000000000001</v>
      </c>
      <c r="D231" s="54">
        <v>1446.5</v>
      </c>
      <c r="E231" s="54">
        <v>1033.0999999999999</v>
      </c>
    </row>
    <row r="232" spans="1:5" x14ac:dyDescent="0.35">
      <c r="A232" s="54">
        <v>2</v>
      </c>
      <c r="B232" s="54">
        <v>806.4</v>
      </c>
      <c r="C232" s="54">
        <v>1033.2</v>
      </c>
      <c r="D232" s="54">
        <v>1500.9</v>
      </c>
      <c r="E232" s="54">
        <v>1688.4</v>
      </c>
    </row>
    <row r="233" spans="1:5" x14ac:dyDescent="0.35">
      <c r="A233" s="54">
        <v>3</v>
      </c>
      <c r="B233" s="54">
        <v>1100.3</v>
      </c>
      <c r="C233" s="54">
        <v>970.9</v>
      </c>
      <c r="D233" s="54">
        <v>2156.1</v>
      </c>
      <c r="E233" s="54">
        <v>1862.1</v>
      </c>
    </row>
    <row r="234" spans="1:5" x14ac:dyDescent="0.35">
      <c r="A234" s="54">
        <v>4</v>
      </c>
      <c r="B234" s="54">
        <v>1092.4000000000001</v>
      </c>
      <c r="C234" s="54">
        <v>1073.5</v>
      </c>
      <c r="D234" s="54">
        <v>2011.5</v>
      </c>
      <c r="E234" s="54">
        <v>1895</v>
      </c>
    </row>
    <row r="235" spans="1:5" x14ac:dyDescent="0.35">
      <c r="A235" s="54">
        <v>5</v>
      </c>
      <c r="B235" s="54">
        <v>1024.5999999999999</v>
      </c>
      <c r="C235" s="54">
        <v>841.2</v>
      </c>
      <c r="D235" s="54">
        <v>2074.8000000000002</v>
      </c>
      <c r="E235" s="54">
        <v>1660.3</v>
      </c>
    </row>
    <row r="236" spans="1:5" x14ac:dyDescent="0.35">
      <c r="A236" s="54">
        <v>6</v>
      </c>
      <c r="B236" s="54">
        <v>1117.0999999999999</v>
      </c>
      <c r="C236" s="54">
        <v>978.5</v>
      </c>
      <c r="D236" s="54">
        <v>1911.7</v>
      </c>
      <c r="E236" s="54">
        <v>1822.3</v>
      </c>
    </row>
    <row r="237" spans="1:5" x14ac:dyDescent="0.35">
      <c r="A237" s="54">
        <v>7</v>
      </c>
      <c r="B237" s="54">
        <v>1045.5</v>
      </c>
      <c r="C237" s="54">
        <v>1031.0999999999999</v>
      </c>
      <c r="D237" s="54">
        <v>2065.1</v>
      </c>
      <c r="E237" s="54">
        <v>1803.4</v>
      </c>
    </row>
    <row r="238" spans="1:5" x14ac:dyDescent="0.35">
      <c r="A238" s="54">
        <v>8</v>
      </c>
      <c r="B238" s="54">
        <v>1106.2</v>
      </c>
      <c r="C238" s="54">
        <v>858.9</v>
      </c>
      <c r="D238" s="54">
        <v>1857.4</v>
      </c>
      <c r="E238" s="54">
        <v>1666.2</v>
      </c>
    </row>
    <row r="239" spans="1:5" x14ac:dyDescent="0.35">
      <c r="A239" s="54">
        <v>9</v>
      </c>
      <c r="B239" s="54">
        <v>1033.3</v>
      </c>
      <c r="C239" s="54">
        <v>894.5</v>
      </c>
      <c r="D239" s="54">
        <v>1661.2</v>
      </c>
      <c r="E239" s="54">
        <v>1669</v>
      </c>
    </row>
    <row r="240" spans="1:5" x14ac:dyDescent="0.35">
      <c r="A240" s="54">
        <v>10</v>
      </c>
      <c r="B240" s="54">
        <v>1067.8</v>
      </c>
      <c r="C240" s="54">
        <v>1015.2</v>
      </c>
      <c r="D240" s="54">
        <v>2126.8000000000002</v>
      </c>
      <c r="E240" s="54">
        <v>1934.1</v>
      </c>
    </row>
    <row r="241" spans="1:5" x14ac:dyDescent="0.35">
      <c r="A241" s="54">
        <v>11</v>
      </c>
      <c r="B241" s="54">
        <v>951.6</v>
      </c>
      <c r="C241" s="54">
        <v>881.7</v>
      </c>
      <c r="D241" s="54">
        <v>1735.4</v>
      </c>
      <c r="E241" s="54">
        <v>1778.9</v>
      </c>
    </row>
    <row r="242" spans="1:5" x14ac:dyDescent="0.35">
      <c r="A242" s="54">
        <v>12</v>
      </c>
      <c r="B242" s="54">
        <v>1448.9</v>
      </c>
      <c r="C242" s="54">
        <v>2279.6</v>
      </c>
      <c r="D242" s="54">
        <v>2541.3000000000002</v>
      </c>
      <c r="E242" s="54">
        <v>4013</v>
      </c>
    </row>
    <row r="243" spans="1:5" x14ac:dyDescent="0.35">
      <c r="A243" s="54" t="s">
        <v>134</v>
      </c>
      <c r="B243" s="54">
        <v>1093.0999999999999</v>
      </c>
      <c r="C243" s="54">
        <v>1108.7</v>
      </c>
      <c r="D243" s="54">
        <v>1591.7</v>
      </c>
      <c r="E243" s="54">
        <v>1303.3</v>
      </c>
    </row>
    <row r="244" spans="1:5" x14ac:dyDescent="0.35">
      <c r="A244" s="54">
        <v>2</v>
      </c>
      <c r="B244" s="54">
        <v>888.2</v>
      </c>
      <c r="C244" s="54">
        <v>1041.5999999999999</v>
      </c>
      <c r="D244" s="54">
        <v>1614.9</v>
      </c>
      <c r="E244" s="54">
        <v>1807.6</v>
      </c>
    </row>
    <row r="245" spans="1:5" x14ac:dyDescent="0.35">
      <c r="A245" s="54">
        <v>3</v>
      </c>
      <c r="B245" s="54">
        <v>1124.3</v>
      </c>
      <c r="C245" s="54">
        <v>1017.5</v>
      </c>
      <c r="D245" s="54">
        <v>2195</v>
      </c>
      <c r="E245" s="54">
        <v>1999.8</v>
      </c>
    </row>
    <row r="246" spans="1:5" x14ac:dyDescent="0.35">
      <c r="A246" s="54">
        <v>4</v>
      </c>
      <c r="B246" s="54">
        <v>1118.8</v>
      </c>
      <c r="C246" s="54">
        <v>1063</v>
      </c>
      <c r="D246" s="54">
        <v>2306.1</v>
      </c>
      <c r="E246" s="54">
        <v>2200.9</v>
      </c>
    </row>
    <row r="247" spans="1:5" x14ac:dyDescent="0.35">
      <c r="A247" s="54">
        <v>5</v>
      </c>
      <c r="B247" s="54">
        <v>891.1</v>
      </c>
      <c r="C247" s="54">
        <v>693.4</v>
      </c>
      <c r="D247" s="54">
        <v>1733.8</v>
      </c>
      <c r="E247" s="54">
        <v>1559.8</v>
      </c>
    </row>
    <row r="248" spans="1:5" x14ac:dyDescent="0.35">
      <c r="A248" s="54">
        <v>6</v>
      </c>
      <c r="B248" s="54">
        <v>1142.2</v>
      </c>
      <c r="C248" s="54">
        <v>965.6</v>
      </c>
      <c r="D248" s="54">
        <v>1929.2</v>
      </c>
      <c r="E248" s="54">
        <v>1964</v>
      </c>
    </row>
    <row r="249" spans="1:5" x14ac:dyDescent="0.35">
      <c r="A249" s="54">
        <v>7</v>
      </c>
      <c r="B249" s="54">
        <v>1072.3</v>
      </c>
      <c r="C249" s="54">
        <v>1153</v>
      </c>
      <c r="D249" s="54">
        <v>2204.1999999999998</v>
      </c>
      <c r="E249" s="54">
        <v>2002.6</v>
      </c>
    </row>
    <row r="250" spans="1:5" x14ac:dyDescent="0.35">
      <c r="A250" s="54">
        <v>8</v>
      </c>
      <c r="B250" s="54">
        <v>1088.2</v>
      </c>
      <c r="C250" s="54">
        <v>935.1</v>
      </c>
      <c r="D250" s="54">
        <v>1897.2</v>
      </c>
      <c r="E250" s="54">
        <v>1785.5</v>
      </c>
    </row>
    <row r="251" spans="1:5" x14ac:dyDescent="0.35">
      <c r="A251" s="54">
        <v>9</v>
      </c>
      <c r="B251" s="54">
        <v>1186.3</v>
      </c>
      <c r="C251" s="54">
        <v>973.7</v>
      </c>
      <c r="D251" s="54">
        <v>1945.4</v>
      </c>
      <c r="E251" s="54">
        <v>1880.7</v>
      </c>
    </row>
    <row r="252" spans="1:5" x14ac:dyDescent="0.35">
      <c r="A252" s="54">
        <v>10</v>
      </c>
      <c r="B252" s="54">
        <v>1136.0999999999999</v>
      </c>
      <c r="C252" s="54">
        <v>1129.8</v>
      </c>
      <c r="D252" s="54">
        <v>2283.4</v>
      </c>
      <c r="E252" s="54">
        <v>2059.8000000000002</v>
      </c>
    </row>
    <row r="253" spans="1:5" x14ac:dyDescent="0.35">
      <c r="A253" s="54">
        <v>11</v>
      </c>
      <c r="B253" s="54">
        <v>1018.1</v>
      </c>
      <c r="C253" s="54">
        <v>1035.3</v>
      </c>
      <c r="D253" s="54">
        <v>1869.3</v>
      </c>
      <c r="E253" s="54">
        <v>1975.9</v>
      </c>
    </row>
    <row r="254" spans="1:5" x14ac:dyDescent="0.35">
      <c r="A254" s="54">
        <v>12</v>
      </c>
      <c r="B254" s="54">
        <v>1261.2</v>
      </c>
      <c r="C254" s="54">
        <v>2226.1999999999998</v>
      </c>
      <c r="D254" s="54">
        <v>2512.1999999999998</v>
      </c>
      <c r="E254" s="54">
        <v>4391.2</v>
      </c>
    </row>
    <row r="255" spans="1:5" x14ac:dyDescent="0.35">
      <c r="A255" s="54" t="s">
        <v>135</v>
      </c>
      <c r="B255" s="54">
        <v>1326.7</v>
      </c>
      <c r="C255" s="54">
        <v>761.2</v>
      </c>
      <c r="D255" s="54">
        <v>1726.3</v>
      </c>
      <c r="E255" s="54">
        <v>981.1</v>
      </c>
    </row>
    <row r="256" spans="1:5" x14ac:dyDescent="0.35">
      <c r="A256" s="54">
        <v>2</v>
      </c>
      <c r="B256" s="54">
        <v>1041.9000000000001</v>
      </c>
      <c r="C256" s="54">
        <v>1500.3</v>
      </c>
      <c r="D256" s="54">
        <v>1853.5</v>
      </c>
      <c r="E256" s="54">
        <v>2392.4</v>
      </c>
    </row>
    <row r="257" spans="1:5" x14ac:dyDescent="0.35">
      <c r="A257" s="54">
        <v>3</v>
      </c>
      <c r="B257" s="54">
        <v>1152.8</v>
      </c>
      <c r="C257" s="54">
        <v>1084.2</v>
      </c>
      <c r="D257" s="54">
        <v>2380.6</v>
      </c>
      <c r="E257" s="54">
        <v>2058.5</v>
      </c>
    </row>
    <row r="258" spans="1:5" x14ac:dyDescent="0.35">
      <c r="A258" s="54">
        <v>4</v>
      </c>
      <c r="B258" s="54">
        <v>1232.9000000000001</v>
      </c>
      <c r="C258" s="54">
        <v>1280.5</v>
      </c>
      <c r="D258" s="54">
        <v>2537.9</v>
      </c>
      <c r="E258" s="54">
        <v>2346.6999999999998</v>
      </c>
    </row>
    <row r="259" spans="1:5" x14ac:dyDescent="0.35">
      <c r="A259" s="54">
        <v>5</v>
      </c>
      <c r="B259" s="54">
        <v>1128.3</v>
      </c>
      <c r="C259" s="54">
        <v>780.2</v>
      </c>
      <c r="D259" s="54">
        <v>2074</v>
      </c>
      <c r="E259" s="54">
        <v>1741.1</v>
      </c>
    </row>
    <row r="260" spans="1:5" x14ac:dyDescent="0.35">
      <c r="A260" s="54">
        <v>6</v>
      </c>
      <c r="B260" s="54">
        <v>1238.3</v>
      </c>
      <c r="C260" s="54">
        <v>995.7</v>
      </c>
      <c r="D260" s="54">
        <v>2098.9</v>
      </c>
      <c r="E260" s="54">
        <v>2063.8000000000002</v>
      </c>
    </row>
    <row r="261" spans="1:5" x14ac:dyDescent="0.35">
      <c r="A261" s="54">
        <v>7</v>
      </c>
      <c r="B261" s="54">
        <v>1134.8</v>
      </c>
      <c r="C261" s="54">
        <v>1114.4000000000001</v>
      </c>
      <c r="D261" s="54">
        <v>2437</v>
      </c>
      <c r="E261" s="54">
        <v>2136.8000000000002</v>
      </c>
    </row>
    <row r="262" spans="1:5" x14ac:dyDescent="0.35">
      <c r="A262" s="54">
        <v>8</v>
      </c>
      <c r="B262" s="54">
        <v>1183.9000000000001</v>
      </c>
      <c r="C262" s="54">
        <v>950.9</v>
      </c>
      <c r="D262" s="54">
        <v>2035.2</v>
      </c>
      <c r="E262" s="54">
        <v>1911.2</v>
      </c>
    </row>
    <row r="263" spans="1:5" x14ac:dyDescent="0.35">
      <c r="A263" s="54">
        <v>9</v>
      </c>
      <c r="B263" s="54">
        <v>1258.7</v>
      </c>
      <c r="C263" s="54">
        <v>1061.5999999999999</v>
      </c>
      <c r="D263" s="54">
        <v>2078</v>
      </c>
      <c r="E263" s="54">
        <v>2047.5</v>
      </c>
    </row>
    <row r="264" spans="1:5" x14ac:dyDescent="0.35">
      <c r="A264" s="54">
        <v>10</v>
      </c>
      <c r="B264" s="54">
        <v>1193.3</v>
      </c>
      <c r="C264" s="54">
        <v>1184.9000000000001</v>
      </c>
      <c r="D264" s="54">
        <v>2342.1</v>
      </c>
      <c r="E264" s="54">
        <v>2294.6999999999998</v>
      </c>
    </row>
    <row r="265" spans="1:5" x14ac:dyDescent="0.35">
      <c r="A265" s="54">
        <v>11</v>
      </c>
      <c r="B265" s="54">
        <v>1059.8</v>
      </c>
      <c r="C265" s="54">
        <v>925.3</v>
      </c>
      <c r="D265" s="54">
        <v>1875.9</v>
      </c>
      <c r="E265" s="54">
        <v>1917.4</v>
      </c>
    </row>
    <row r="266" spans="1:5" x14ac:dyDescent="0.35">
      <c r="A266" s="54">
        <v>12</v>
      </c>
      <c r="B266" s="54">
        <v>1545.4</v>
      </c>
      <c r="C266" s="54">
        <v>3191.4</v>
      </c>
      <c r="D266" s="54">
        <v>2931.7</v>
      </c>
      <c r="E266" s="54">
        <v>5324.8</v>
      </c>
    </row>
    <row r="267" spans="1:5" x14ac:dyDescent="0.35">
      <c r="A267" s="54" t="s">
        <v>136</v>
      </c>
      <c r="B267" s="54">
        <v>1324.2</v>
      </c>
      <c r="C267" s="54">
        <v>1540</v>
      </c>
      <c r="D267" s="54">
        <v>1661.5</v>
      </c>
      <c r="E267" s="54">
        <v>1833.3</v>
      </c>
    </row>
    <row r="268" spans="1:5" x14ac:dyDescent="0.35">
      <c r="A268" s="54">
        <v>2</v>
      </c>
      <c r="B268" s="54">
        <v>954.7</v>
      </c>
      <c r="C268" s="54">
        <v>1418.7</v>
      </c>
      <c r="D268" s="54">
        <v>1741.5</v>
      </c>
      <c r="E268" s="54">
        <v>2403.8000000000002</v>
      </c>
    </row>
    <row r="269" spans="1:5" x14ac:dyDescent="0.35">
      <c r="A269" s="54">
        <v>3</v>
      </c>
      <c r="B269" s="54">
        <v>1159.2</v>
      </c>
      <c r="C269" s="54">
        <v>1171.3</v>
      </c>
      <c r="D269" s="54">
        <v>2641.6</v>
      </c>
      <c r="E269" s="54">
        <v>2254.6999999999998</v>
      </c>
    </row>
    <row r="270" spans="1:5" x14ac:dyDescent="0.35">
      <c r="A270" s="54">
        <v>4</v>
      </c>
      <c r="B270" s="54">
        <v>1112</v>
      </c>
      <c r="C270" s="54">
        <v>1326.8</v>
      </c>
      <c r="D270" s="54">
        <v>2660.3</v>
      </c>
      <c r="E270" s="54">
        <v>3040</v>
      </c>
    </row>
    <row r="271" spans="1:5" x14ac:dyDescent="0.35">
      <c r="A271" s="54">
        <v>5</v>
      </c>
      <c r="B271" s="54">
        <v>810.7</v>
      </c>
      <c r="C271" s="54">
        <v>847.7</v>
      </c>
      <c r="D271" s="54">
        <v>1809.8</v>
      </c>
      <c r="E271" s="54">
        <v>1828.7</v>
      </c>
    </row>
    <row r="272" spans="1:5" x14ac:dyDescent="0.35">
      <c r="A272" s="54">
        <v>6</v>
      </c>
      <c r="B272" s="54">
        <v>1260.0999999999999</v>
      </c>
      <c r="C272" s="54">
        <v>1114</v>
      </c>
      <c r="D272" s="54">
        <v>2233.9</v>
      </c>
      <c r="E272" s="54">
        <v>2271</v>
      </c>
    </row>
    <row r="273" spans="1:5" x14ac:dyDescent="0.35">
      <c r="A273" s="54">
        <v>7</v>
      </c>
      <c r="B273" s="54">
        <v>1175.0999999999999</v>
      </c>
      <c r="C273" s="54">
        <v>1420.2</v>
      </c>
      <c r="D273" s="54">
        <v>2494.6999999999998</v>
      </c>
      <c r="E273" s="54">
        <v>2423.9</v>
      </c>
    </row>
    <row r="274" spans="1:5" x14ac:dyDescent="0.35">
      <c r="A274" s="54">
        <v>8</v>
      </c>
      <c r="B274" s="54">
        <v>1163.9000000000001</v>
      </c>
      <c r="C274" s="54">
        <v>1028.3</v>
      </c>
      <c r="D274" s="54">
        <v>2073.5</v>
      </c>
      <c r="E274" s="54">
        <v>2113.1</v>
      </c>
    </row>
    <row r="275" spans="1:5" x14ac:dyDescent="0.35">
      <c r="A275" s="54">
        <v>9</v>
      </c>
      <c r="B275" s="54">
        <v>1185.5</v>
      </c>
      <c r="C275" s="54">
        <v>927.3</v>
      </c>
      <c r="D275" s="54">
        <v>2179.4</v>
      </c>
      <c r="E275" s="54">
        <v>2079.5</v>
      </c>
    </row>
    <row r="276" spans="1:5" x14ac:dyDescent="0.35">
      <c r="A276" s="54">
        <v>10</v>
      </c>
      <c r="B276" s="54">
        <v>1191.9000000000001</v>
      </c>
      <c r="C276" s="54">
        <v>1189.3</v>
      </c>
      <c r="D276" s="54">
        <v>2414.9</v>
      </c>
      <c r="E276" s="54">
        <v>2252.8000000000002</v>
      </c>
    </row>
    <row r="277" spans="1:5" x14ac:dyDescent="0.35">
      <c r="A277" s="54">
        <v>11</v>
      </c>
      <c r="B277" s="54">
        <v>838.8</v>
      </c>
      <c r="C277" s="54">
        <v>1037.4000000000001</v>
      </c>
      <c r="D277" s="54">
        <v>1768.1</v>
      </c>
      <c r="E277" s="54">
        <v>2164.1</v>
      </c>
    </row>
    <row r="278" spans="1:5" x14ac:dyDescent="0.35">
      <c r="A278" s="54">
        <v>12</v>
      </c>
      <c r="B278" s="54">
        <v>1479.6</v>
      </c>
      <c r="C278" s="54">
        <v>2589.9</v>
      </c>
      <c r="D278" s="54">
        <v>2814.9</v>
      </c>
      <c r="E278" s="54">
        <v>4642.8999999999996</v>
      </c>
    </row>
    <row r="279" spans="1:5" x14ac:dyDescent="0.35">
      <c r="A279" s="54" t="s">
        <v>137</v>
      </c>
      <c r="B279" s="54">
        <v>1094</v>
      </c>
      <c r="C279" s="54">
        <v>693.6</v>
      </c>
      <c r="D279" s="54">
        <v>1653.1</v>
      </c>
      <c r="E279" s="54">
        <v>1095.5</v>
      </c>
    </row>
    <row r="280" spans="1:5" x14ac:dyDescent="0.35">
      <c r="A280" s="54">
        <v>2</v>
      </c>
      <c r="B280" s="54">
        <v>747.9</v>
      </c>
      <c r="C280" s="54">
        <v>1247.0999999999999</v>
      </c>
      <c r="D280" s="54">
        <v>1611.6</v>
      </c>
      <c r="E280" s="54">
        <v>2253.1</v>
      </c>
    </row>
    <row r="281" spans="1:5" x14ac:dyDescent="0.35">
      <c r="A281" s="54">
        <v>3</v>
      </c>
      <c r="B281" s="54">
        <v>1068.8</v>
      </c>
      <c r="C281" s="54">
        <v>1608.6</v>
      </c>
      <c r="D281" s="54">
        <v>2611.4</v>
      </c>
      <c r="E281" s="54">
        <v>2990.5</v>
      </c>
    </row>
    <row r="282" spans="1:5" x14ac:dyDescent="0.35">
      <c r="A282" s="54">
        <v>4</v>
      </c>
      <c r="B282" s="54">
        <v>999.4</v>
      </c>
      <c r="C282" s="54">
        <v>1496.5</v>
      </c>
      <c r="D282" s="54">
        <v>2453.9</v>
      </c>
      <c r="E282" s="54">
        <v>2690.4</v>
      </c>
    </row>
    <row r="283" spans="1:5" x14ac:dyDescent="0.35">
      <c r="A283" s="54">
        <v>5</v>
      </c>
      <c r="B283" s="54">
        <v>735.6</v>
      </c>
      <c r="C283" s="54">
        <v>993.5</v>
      </c>
      <c r="D283" s="54">
        <v>1883</v>
      </c>
      <c r="E283" s="54">
        <v>2077.1</v>
      </c>
    </row>
    <row r="284" spans="1:5" x14ac:dyDescent="0.35">
      <c r="A284" s="54">
        <v>6</v>
      </c>
      <c r="B284" s="54">
        <v>1223</v>
      </c>
      <c r="C284" s="54">
        <v>1258.5999999999999</v>
      </c>
      <c r="D284" s="54">
        <v>2308.5</v>
      </c>
      <c r="E284" s="54">
        <v>2476.3000000000002</v>
      </c>
    </row>
    <row r="285" spans="1:5" x14ac:dyDescent="0.35">
      <c r="A285" s="54">
        <v>7</v>
      </c>
      <c r="B285" s="54">
        <v>1101.5999999999999</v>
      </c>
      <c r="C285" s="54">
        <v>1114.4000000000001</v>
      </c>
      <c r="D285" s="54">
        <v>2411.4</v>
      </c>
      <c r="E285" s="54">
        <v>2201.1999999999998</v>
      </c>
    </row>
    <row r="286" spans="1:5" x14ac:dyDescent="0.35">
      <c r="A286" s="54">
        <v>8</v>
      </c>
      <c r="B286" s="54">
        <v>1173.7</v>
      </c>
      <c r="C286" s="54">
        <v>1176.2</v>
      </c>
      <c r="D286" s="54">
        <v>2264.9</v>
      </c>
      <c r="E286" s="54">
        <v>2317.8000000000002</v>
      </c>
    </row>
    <row r="287" spans="1:5" x14ac:dyDescent="0.35">
      <c r="A287" s="54">
        <v>9</v>
      </c>
      <c r="B287" s="54">
        <v>1151.4000000000001</v>
      </c>
      <c r="C287" s="54">
        <v>1216.4000000000001</v>
      </c>
      <c r="D287" s="54">
        <v>2176.6999999999998</v>
      </c>
      <c r="E287" s="54">
        <v>2391.6999999999998</v>
      </c>
    </row>
    <row r="288" spans="1:5" x14ac:dyDescent="0.35">
      <c r="A288" s="54">
        <v>10</v>
      </c>
      <c r="B288" s="54">
        <v>1146.2</v>
      </c>
      <c r="C288" s="54">
        <v>1151.7</v>
      </c>
      <c r="D288" s="54">
        <v>2496.5</v>
      </c>
      <c r="E288" s="54">
        <v>2381.6999999999998</v>
      </c>
    </row>
    <row r="289" spans="1:5" x14ac:dyDescent="0.35">
      <c r="A289" s="54">
        <v>11</v>
      </c>
      <c r="B289" s="54">
        <v>995.2</v>
      </c>
      <c r="C289" s="54">
        <v>1213.8</v>
      </c>
      <c r="D289" s="54">
        <v>2224.8000000000002</v>
      </c>
      <c r="E289" s="54">
        <v>2568.8000000000002</v>
      </c>
    </row>
    <row r="290" spans="1:5" x14ac:dyDescent="0.35">
      <c r="A290" s="54">
        <v>12</v>
      </c>
      <c r="B290" s="54">
        <v>2023.3</v>
      </c>
      <c r="C290" s="54">
        <v>3246</v>
      </c>
      <c r="D290" s="54">
        <v>3650.9</v>
      </c>
      <c r="E290" s="54">
        <v>5444.7</v>
      </c>
    </row>
    <row r="291" spans="1:5" x14ac:dyDescent="0.35">
      <c r="A291" s="54" t="s">
        <v>138</v>
      </c>
      <c r="B291" s="54">
        <v>1266</v>
      </c>
      <c r="C291" s="54">
        <v>1230.5</v>
      </c>
      <c r="D291" s="54">
        <v>1978.8</v>
      </c>
      <c r="E291" s="54">
        <v>1682.9</v>
      </c>
    </row>
    <row r="292" spans="1:5" x14ac:dyDescent="0.35">
      <c r="A292" s="54">
        <v>2</v>
      </c>
      <c r="B292" s="54">
        <v>1024.9000000000001</v>
      </c>
      <c r="C292" s="54">
        <v>1141.3</v>
      </c>
      <c r="D292" s="54">
        <v>1972.3</v>
      </c>
      <c r="E292" s="54">
        <v>2245.3000000000002</v>
      </c>
    </row>
    <row r="293" spans="1:5" x14ac:dyDescent="0.35">
      <c r="A293" s="54">
        <v>3</v>
      </c>
      <c r="B293" s="54">
        <v>1342.4</v>
      </c>
      <c r="C293" s="54">
        <v>1453.7</v>
      </c>
      <c r="D293" s="54">
        <v>3085.5</v>
      </c>
      <c r="E293" s="54">
        <v>2964.2</v>
      </c>
    </row>
    <row r="294" spans="1:5" x14ac:dyDescent="0.35">
      <c r="A294" s="54">
        <v>4</v>
      </c>
      <c r="B294" s="54">
        <v>1130.4000000000001</v>
      </c>
      <c r="C294" s="54">
        <v>1371</v>
      </c>
      <c r="D294" s="54">
        <v>2469.4</v>
      </c>
      <c r="E294" s="54">
        <v>2626.1</v>
      </c>
    </row>
    <row r="295" spans="1:5" x14ac:dyDescent="0.35">
      <c r="A295" s="54">
        <v>5</v>
      </c>
      <c r="B295" s="54">
        <v>1066.8</v>
      </c>
      <c r="C295" s="54">
        <v>1112.0999999999999</v>
      </c>
      <c r="D295" s="54">
        <v>2502.6999999999998</v>
      </c>
      <c r="E295" s="54">
        <v>2326.4</v>
      </c>
    </row>
    <row r="296" spans="1:5" x14ac:dyDescent="0.35">
      <c r="A296" s="54">
        <v>6</v>
      </c>
      <c r="B296" s="54">
        <v>1291.5</v>
      </c>
      <c r="C296" s="54">
        <v>1221.3</v>
      </c>
      <c r="D296" s="54">
        <v>2498.8000000000002</v>
      </c>
      <c r="E296" s="54">
        <v>2598.1</v>
      </c>
    </row>
    <row r="297" spans="1:5" x14ac:dyDescent="0.35">
      <c r="A297" s="54">
        <v>7</v>
      </c>
      <c r="B297" s="54">
        <v>1249.2</v>
      </c>
      <c r="C297" s="54">
        <v>1185.7</v>
      </c>
      <c r="D297" s="54">
        <v>2704.8</v>
      </c>
      <c r="E297" s="54">
        <v>2380.8000000000002</v>
      </c>
    </row>
    <row r="298" spans="1:5" x14ac:dyDescent="0.35">
      <c r="A298" s="54">
        <v>8</v>
      </c>
      <c r="B298" s="54">
        <v>1236.7</v>
      </c>
      <c r="C298" s="54">
        <v>1210.8</v>
      </c>
      <c r="D298" s="54">
        <v>2428.8000000000002</v>
      </c>
      <c r="E298" s="54">
        <v>2416.6</v>
      </c>
    </row>
    <row r="299" spans="1:5" x14ac:dyDescent="0.35">
      <c r="A299" s="54">
        <v>9</v>
      </c>
      <c r="B299" s="54">
        <v>1363.6</v>
      </c>
      <c r="C299" s="54">
        <v>1264.8</v>
      </c>
      <c r="D299" s="54">
        <v>2427.9</v>
      </c>
      <c r="E299" s="54">
        <v>2439.3000000000002</v>
      </c>
    </row>
    <row r="300" spans="1:5" x14ac:dyDescent="0.35">
      <c r="A300" s="54">
        <v>10</v>
      </c>
      <c r="B300" s="54">
        <v>1312.1</v>
      </c>
      <c r="C300" s="54">
        <v>1311</v>
      </c>
      <c r="D300" s="54">
        <v>2836.9</v>
      </c>
      <c r="E300" s="54">
        <v>2529</v>
      </c>
    </row>
    <row r="301" spans="1:5" x14ac:dyDescent="0.35">
      <c r="A301" s="54">
        <v>11</v>
      </c>
      <c r="B301" s="54">
        <v>1135.0999999999999</v>
      </c>
      <c r="C301" s="54">
        <v>1378.5</v>
      </c>
      <c r="D301" s="54">
        <v>2362.8000000000002</v>
      </c>
      <c r="E301" s="54">
        <v>2689.7</v>
      </c>
    </row>
    <row r="302" spans="1:5" x14ac:dyDescent="0.35">
      <c r="A302" s="54">
        <v>12</v>
      </c>
      <c r="B302" s="54">
        <v>1670.2</v>
      </c>
      <c r="C302" s="54">
        <v>2539.6</v>
      </c>
      <c r="D302" s="54">
        <v>3371.3</v>
      </c>
      <c r="E302" s="54">
        <v>5090.7</v>
      </c>
    </row>
    <row r="303" spans="1:5" x14ac:dyDescent="0.35">
      <c r="A303" s="54" t="s">
        <v>139</v>
      </c>
      <c r="B303" s="54">
        <v>1304.5</v>
      </c>
      <c r="C303" s="54">
        <v>1060.3</v>
      </c>
      <c r="D303" s="54">
        <v>2136.1</v>
      </c>
      <c r="E303" s="54">
        <v>1719.6</v>
      </c>
    </row>
    <row r="304" spans="1:5" x14ac:dyDescent="0.35">
      <c r="A304" s="54">
        <v>2</v>
      </c>
      <c r="B304" s="54">
        <v>1230.2</v>
      </c>
      <c r="C304" s="54">
        <v>1173</v>
      </c>
      <c r="D304" s="54">
        <v>2318.9</v>
      </c>
      <c r="E304" s="54">
        <v>2426.1</v>
      </c>
    </row>
    <row r="305" spans="1:5" x14ac:dyDescent="0.35">
      <c r="A305" s="54">
        <v>3</v>
      </c>
      <c r="B305" s="54">
        <v>1541.6</v>
      </c>
      <c r="C305" s="54">
        <v>1437.7</v>
      </c>
      <c r="D305" s="54">
        <v>3348.4</v>
      </c>
      <c r="E305" s="54">
        <v>2945</v>
      </c>
    </row>
    <row r="306" spans="1:5" x14ac:dyDescent="0.35">
      <c r="A306" s="54">
        <v>4</v>
      </c>
      <c r="B306" s="54">
        <v>1452.7</v>
      </c>
      <c r="C306" s="54">
        <v>1588.8</v>
      </c>
      <c r="D306" s="54">
        <v>3028.5</v>
      </c>
      <c r="E306" s="54">
        <v>2942.1</v>
      </c>
    </row>
    <row r="307" spans="1:5" x14ac:dyDescent="0.35">
      <c r="A307" s="54">
        <v>5</v>
      </c>
      <c r="B307" s="54">
        <v>1385.9</v>
      </c>
      <c r="C307" s="54">
        <v>1120.2</v>
      </c>
      <c r="D307" s="54">
        <v>2933.1</v>
      </c>
      <c r="E307" s="54">
        <v>2456.1</v>
      </c>
    </row>
    <row r="308" spans="1:5" x14ac:dyDescent="0.35">
      <c r="A308" s="54">
        <v>6</v>
      </c>
      <c r="B308" s="54">
        <v>1711.8</v>
      </c>
      <c r="C308" s="54">
        <v>1299</v>
      </c>
      <c r="D308" s="54">
        <v>3005.6</v>
      </c>
      <c r="E308" s="54">
        <v>2767</v>
      </c>
    </row>
    <row r="309" spans="1:5" x14ac:dyDescent="0.35">
      <c r="A309" s="54">
        <v>7</v>
      </c>
      <c r="B309" s="54">
        <v>1869.5</v>
      </c>
      <c r="C309" s="54">
        <v>1355.1</v>
      </c>
      <c r="D309" s="54">
        <v>3640.4</v>
      </c>
      <c r="E309" s="54">
        <v>2698.3</v>
      </c>
    </row>
    <row r="310" spans="1:5" x14ac:dyDescent="0.35">
      <c r="A310" s="54">
        <v>8</v>
      </c>
      <c r="B310" s="54">
        <v>1726.2</v>
      </c>
      <c r="C310" s="54">
        <v>1150.8</v>
      </c>
      <c r="D310" s="54">
        <v>3051</v>
      </c>
      <c r="E310" s="54">
        <v>2508.4</v>
      </c>
    </row>
    <row r="311" spans="1:5" x14ac:dyDescent="0.35">
      <c r="A311" s="54">
        <v>9</v>
      </c>
      <c r="B311" s="54">
        <v>1763.7</v>
      </c>
      <c r="C311" s="54">
        <v>1185.3</v>
      </c>
      <c r="D311" s="54">
        <v>2905.9</v>
      </c>
      <c r="E311" s="54">
        <v>2471.1999999999998</v>
      </c>
    </row>
    <row r="312" spans="1:5" x14ac:dyDescent="0.35">
      <c r="A312" s="54">
        <v>10</v>
      </c>
      <c r="B312" s="54">
        <v>1816.2</v>
      </c>
      <c r="C312" s="54">
        <v>1349.9</v>
      </c>
      <c r="D312" s="54">
        <v>3668.8</v>
      </c>
      <c r="E312" s="54">
        <v>2736.8</v>
      </c>
    </row>
    <row r="313" spans="1:5" x14ac:dyDescent="0.35">
      <c r="A313" s="54">
        <v>11</v>
      </c>
      <c r="B313" s="54">
        <v>1652.6</v>
      </c>
      <c r="C313" s="54">
        <v>1292.0999999999999</v>
      </c>
      <c r="D313" s="54">
        <v>3044.8</v>
      </c>
      <c r="E313" s="54">
        <v>2785.4</v>
      </c>
    </row>
    <row r="314" spans="1:5" x14ac:dyDescent="0.35">
      <c r="A314" s="54">
        <v>12</v>
      </c>
      <c r="B314" s="54">
        <v>1999.5</v>
      </c>
      <c r="C314" s="54">
        <v>2700.8</v>
      </c>
      <c r="D314" s="54">
        <v>4238.8</v>
      </c>
      <c r="E314" s="54">
        <v>5828.7</v>
      </c>
    </row>
    <row r="315" spans="1:5" x14ac:dyDescent="0.35">
      <c r="A315" s="54" t="s">
        <v>140</v>
      </c>
      <c r="B315" s="54">
        <v>1486.3</v>
      </c>
      <c r="C315" s="54">
        <v>1119.5999999999999</v>
      </c>
      <c r="D315" s="54">
        <v>2460.8000000000002</v>
      </c>
      <c r="E315" s="54">
        <v>1784.9</v>
      </c>
    </row>
    <row r="316" spans="1:5" x14ac:dyDescent="0.35">
      <c r="A316" s="54">
        <v>2</v>
      </c>
      <c r="B316" s="54">
        <v>1357.6</v>
      </c>
      <c r="C316" s="54">
        <v>1345.6</v>
      </c>
      <c r="D316" s="54">
        <v>2583.8000000000002</v>
      </c>
      <c r="E316" s="54">
        <v>2694.1</v>
      </c>
    </row>
    <row r="317" spans="1:5" x14ac:dyDescent="0.35">
      <c r="A317" s="54">
        <v>3</v>
      </c>
      <c r="B317" s="54">
        <v>1746</v>
      </c>
      <c r="C317" s="54">
        <v>1458.8</v>
      </c>
      <c r="D317" s="54">
        <v>3648.8</v>
      </c>
      <c r="E317" s="54">
        <v>2879.6</v>
      </c>
    </row>
    <row r="318" spans="1:5" x14ac:dyDescent="0.35">
      <c r="A318" s="54">
        <v>4</v>
      </c>
      <c r="B318" s="54">
        <v>1771.1</v>
      </c>
      <c r="C318" s="54">
        <v>1621.3</v>
      </c>
      <c r="D318" s="54">
        <v>3901.3</v>
      </c>
      <c r="E318" s="54">
        <v>3346.1</v>
      </c>
    </row>
    <row r="319" spans="1:5" x14ac:dyDescent="0.35">
      <c r="A319" s="54">
        <v>5</v>
      </c>
      <c r="B319" s="54">
        <v>1506.3</v>
      </c>
      <c r="C319" s="54">
        <v>1038.9000000000001</v>
      </c>
      <c r="D319" s="54">
        <v>3025.8</v>
      </c>
      <c r="E319" s="54">
        <v>2366</v>
      </c>
    </row>
    <row r="320" spans="1:5" x14ac:dyDescent="0.35">
      <c r="A320" s="54">
        <v>6</v>
      </c>
      <c r="B320" s="54">
        <v>1682.5</v>
      </c>
      <c r="C320" s="54">
        <v>1269.9000000000001</v>
      </c>
      <c r="D320" s="54">
        <v>2963.1</v>
      </c>
      <c r="E320" s="54">
        <v>2875.5</v>
      </c>
    </row>
    <row r="321" spans="1:5" x14ac:dyDescent="0.35">
      <c r="A321" s="54">
        <v>7</v>
      </c>
      <c r="B321" s="54">
        <v>1921.4</v>
      </c>
      <c r="C321" s="54">
        <v>1466.1</v>
      </c>
      <c r="D321" s="54">
        <v>3925</v>
      </c>
      <c r="E321" s="54">
        <v>3005.4</v>
      </c>
    </row>
    <row r="322" spans="1:5" x14ac:dyDescent="0.35">
      <c r="A322" s="54">
        <v>8</v>
      </c>
      <c r="B322" s="54">
        <v>1785.4</v>
      </c>
      <c r="C322" s="54">
        <v>1262.2</v>
      </c>
      <c r="D322" s="54">
        <v>3149.3</v>
      </c>
      <c r="E322" s="54">
        <v>2723.9</v>
      </c>
    </row>
    <row r="323" spans="1:5" x14ac:dyDescent="0.35">
      <c r="A323" s="54">
        <v>9</v>
      </c>
      <c r="B323" s="54">
        <v>1778</v>
      </c>
      <c r="C323" s="54">
        <v>1365.9</v>
      </c>
      <c r="D323" s="54">
        <v>2972.8</v>
      </c>
      <c r="E323" s="54">
        <v>2961.6</v>
      </c>
    </row>
    <row r="324" spans="1:5" x14ac:dyDescent="0.35">
      <c r="A324" s="54">
        <v>10</v>
      </c>
      <c r="B324" s="54">
        <v>1636.5</v>
      </c>
      <c r="C324" s="54">
        <v>1567</v>
      </c>
      <c r="D324" s="54">
        <v>3529.4</v>
      </c>
      <c r="E324" s="54">
        <v>3066.5</v>
      </c>
    </row>
    <row r="325" spans="1:5" x14ac:dyDescent="0.35">
      <c r="A325" s="54">
        <v>11</v>
      </c>
      <c r="B325" s="54">
        <v>1354.4</v>
      </c>
      <c r="C325" s="54">
        <v>1411</v>
      </c>
      <c r="D325" s="54">
        <v>2776.3</v>
      </c>
      <c r="E325" s="54">
        <v>3027.2</v>
      </c>
    </row>
    <row r="326" spans="1:5" x14ac:dyDescent="0.35">
      <c r="A326" s="54">
        <v>12</v>
      </c>
      <c r="B326" s="54">
        <v>2161.6</v>
      </c>
      <c r="C326" s="54">
        <v>3286.9</v>
      </c>
      <c r="D326" s="54">
        <v>4174</v>
      </c>
      <c r="E326" s="54">
        <v>6264.5</v>
      </c>
    </row>
    <row r="327" spans="1:5" x14ac:dyDescent="0.35">
      <c r="A327" s="54" t="s">
        <v>141</v>
      </c>
      <c r="B327" s="54">
        <v>1556.5</v>
      </c>
      <c r="C327" s="54">
        <v>1624.4</v>
      </c>
      <c r="D327" s="54">
        <v>2590.1999999999998</v>
      </c>
      <c r="E327" s="54">
        <v>2222.4</v>
      </c>
    </row>
    <row r="328" spans="1:5" x14ac:dyDescent="0.35">
      <c r="A328" s="54">
        <v>2</v>
      </c>
      <c r="B328" s="54">
        <v>1262.4000000000001</v>
      </c>
      <c r="C328" s="54">
        <v>1357.8</v>
      </c>
      <c r="D328" s="54">
        <v>2543.8000000000002</v>
      </c>
      <c r="E328" s="54">
        <v>2848.2</v>
      </c>
    </row>
    <row r="329" spans="1:5" x14ac:dyDescent="0.35">
      <c r="A329" s="54">
        <v>3</v>
      </c>
      <c r="B329" s="54">
        <v>1912.4</v>
      </c>
      <c r="C329" s="54">
        <v>1635.8</v>
      </c>
      <c r="D329" s="54">
        <v>4089.3</v>
      </c>
      <c r="E329" s="54">
        <v>3531.3</v>
      </c>
    </row>
    <row r="330" spans="1:5" x14ac:dyDescent="0.35">
      <c r="A330" s="54">
        <v>4</v>
      </c>
      <c r="B330" s="54">
        <v>2270.6999999999998</v>
      </c>
      <c r="C330" s="54">
        <v>2137.3000000000002</v>
      </c>
      <c r="D330" s="54">
        <v>3963.9</v>
      </c>
      <c r="E330" s="54">
        <v>3642.8</v>
      </c>
    </row>
    <row r="331" spans="1:5" x14ac:dyDescent="0.35">
      <c r="A331" s="54">
        <v>5</v>
      </c>
      <c r="B331" s="54">
        <v>889</v>
      </c>
      <c r="C331" s="54">
        <v>1409.4</v>
      </c>
      <c r="D331" s="54">
        <v>2186.8000000000002</v>
      </c>
      <c r="E331" s="54">
        <v>2741.8</v>
      </c>
    </row>
    <row r="332" spans="1:5" x14ac:dyDescent="0.35">
      <c r="A332" s="54">
        <v>6</v>
      </c>
      <c r="B332" s="54">
        <v>1200.9000000000001</v>
      </c>
      <c r="C332" s="54">
        <v>1750.3</v>
      </c>
      <c r="D332" s="54">
        <v>2502.1</v>
      </c>
      <c r="E332" s="54">
        <v>3739.4</v>
      </c>
    </row>
    <row r="333" spans="1:5" x14ac:dyDescent="0.35">
      <c r="A333" s="54">
        <v>7</v>
      </c>
      <c r="B333" s="54">
        <v>1307.8</v>
      </c>
      <c r="C333" s="54">
        <v>1879.9</v>
      </c>
      <c r="D333" s="54">
        <v>3137.5</v>
      </c>
      <c r="E333" s="54">
        <v>3553</v>
      </c>
    </row>
    <row r="334" spans="1:5" x14ac:dyDescent="0.35">
      <c r="A334" s="54">
        <v>8</v>
      </c>
      <c r="B334" s="54">
        <v>1288.5999999999999</v>
      </c>
      <c r="C334" s="54">
        <v>1461.9</v>
      </c>
      <c r="D334" s="54">
        <v>2657.2</v>
      </c>
      <c r="E334" s="54">
        <v>2958.5</v>
      </c>
    </row>
    <row r="335" spans="1:5" x14ac:dyDescent="0.35">
      <c r="A335" s="54">
        <v>9</v>
      </c>
      <c r="B335" s="54">
        <v>1528.4</v>
      </c>
      <c r="C335" s="54">
        <v>1616.7</v>
      </c>
      <c r="D335" s="54">
        <v>2883.4</v>
      </c>
      <c r="E335" s="54">
        <v>3177.2</v>
      </c>
    </row>
    <row r="336" spans="1:5" x14ac:dyDescent="0.35">
      <c r="A336" s="54">
        <v>10</v>
      </c>
      <c r="B336" s="54">
        <v>1928.7</v>
      </c>
      <c r="C336" s="54">
        <v>1968.6</v>
      </c>
      <c r="D336" s="54">
        <v>3757.1</v>
      </c>
      <c r="E336" s="54">
        <v>3479.5</v>
      </c>
    </row>
    <row r="337" spans="1:5" x14ac:dyDescent="0.35">
      <c r="A337" s="54">
        <v>11</v>
      </c>
      <c r="B337" s="54">
        <v>1383.2</v>
      </c>
      <c r="C337" s="54">
        <v>2089.4</v>
      </c>
      <c r="D337" s="54">
        <v>2868.6</v>
      </c>
      <c r="E337" s="54">
        <v>3696.2</v>
      </c>
    </row>
    <row r="338" spans="1:5" x14ac:dyDescent="0.35">
      <c r="A338" s="54">
        <v>12</v>
      </c>
      <c r="B338" s="54">
        <v>2193.6</v>
      </c>
      <c r="C338" s="54">
        <v>3890</v>
      </c>
      <c r="D338" s="54">
        <v>4676.8</v>
      </c>
      <c r="E338" s="54">
        <v>6560.6</v>
      </c>
    </row>
    <row r="339" spans="1:5" x14ac:dyDescent="0.35">
      <c r="A339" s="54" t="s">
        <v>142</v>
      </c>
      <c r="B339" s="54">
        <v>1504</v>
      </c>
      <c r="C339" s="54">
        <v>1560</v>
      </c>
      <c r="D339" s="54">
        <v>2506.5</v>
      </c>
      <c r="E339" s="54">
        <v>2422.6</v>
      </c>
    </row>
    <row r="340" spans="1:5" x14ac:dyDescent="0.35">
      <c r="A340" s="54">
        <v>2</v>
      </c>
      <c r="B340" s="54">
        <v>1251.5999999999999</v>
      </c>
      <c r="C340" s="54">
        <v>1731.9</v>
      </c>
      <c r="D340" s="54">
        <v>2571.1999999999998</v>
      </c>
      <c r="E340" s="54">
        <v>3335.3</v>
      </c>
    </row>
    <row r="341" spans="1:5" x14ac:dyDescent="0.35">
      <c r="A341" s="54">
        <v>3</v>
      </c>
      <c r="B341" s="54">
        <v>2544.3000000000002</v>
      </c>
      <c r="C341" s="54">
        <v>1721.4</v>
      </c>
      <c r="D341" s="54">
        <v>4971.3</v>
      </c>
      <c r="E341" s="54">
        <v>3629</v>
      </c>
    </row>
    <row r="342" spans="1:5" x14ac:dyDescent="0.35">
      <c r="A342" s="54">
        <v>4</v>
      </c>
      <c r="B342" s="54">
        <v>2186.9</v>
      </c>
      <c r="C342" s="54">
        <v>2143.6</v>
      </c>
      <c r="D342" s="54">
        <v>4418.1000000000004</v>
      </c>
      <c r="E342" s="54">
        <v>4347.3999999999996</v>
      </c>
    </row>
    <row r="343" spans="1:5" x14ac:dyDescent="0.35">
      <c r="A343" s="54">
        <v>5</v>
      </c>
      <c r="B343" s="54">
        <v>1833.5</v>
      </c>
      <c r="C343" s="54">
        <v>1721.3</v>
      </c>
      <c r="D343" s="54">
        <v>3483.1</v>
      </c>
      <c r="E343" s="54">
        <v>3022.5</v>
      </c>
    </row>
    <row r="344" spans="1:5" x14ac:dyDescent="0.35">
      <c r="A344" s="54">
        <v>6</v>
      </c>
      <c r="B344" s="54">
        <v>1945.5</v>
      </c>
      <c r="C344" s="54">
        <v>1612.9</v>
      </c>
      <c r="D344" s="54">
        <v>3638</v>
      </c>
      <c r="E344" s="54">
        <v>3423.4</v>
      </c>
    </row>
    <row r="345" spans="1:5" x14ac:dyDescent="0.35">
      <c r="A345" s="54">
        <v>7</v>
      </c>
      <c r="B345" s="54">
        <v>2385.3000000000002</v>
      </c>
      <c r="C345" s="54">
        <v>2124.8000000000002</v>
      </c>
      <c r="D345" s="54">
        <v>4626.8999999999996</v>
      </c>
      <c r="E345" s="54">
        <v>3614.2</v>
      </c>
    </row>
    <row r="346" spans="1:5" x14ac:dyDescent="0.35">
      <c r="A346" s="54">
        <v>8</v>
      </c>
      <c r="B346" s="54">
        <v>2046.7</v>
      </c>
      <c r="C346" s="54">
        <v>2004.8</v>
      </c>
      <c r="D346" s="54">
        <v>3810.8</v>
      </c>
      <c r="E346" s="54">
        <v>3869.6</v>
      </c>
    </row>
    <row r="347" spans="1:5" x14ac:dyDescent="0.35">
      <c r="A347" s="54">
        <v>9</v>
      </c>
      <c r="B347" s="54">
        <v>2226.1</v>
      </c>
      <c r="C347" s="54">
        <v>1678.2</v>
      </c>
      <c r="D347" s="54">
        <v>3888.3</v>
      </c>
      <c r="E347" s="54">
        <v>3644.9</v>
      </c>
    </row>
    <row r="348" spans="1:5" x14ac:dyDescent="0.35">
      <c r="A348" s="54">
        <v>10</v>
      </c>
      <c r="B348" s="54">
        <v>2507.8000000000002</v>
      </c>
      <c r="C348" s="54">
        <v>1835.8</v>
      </c>
      <c r="D348" s="54">
        <v>4794.3</v>
      </c>
      <c r="E348" s="54">
        <v>3810.6</v>
      </c>
    </row>
    <row r="349" spans="1:5" x14ac:dyDescent="0.35">
      <c r="A349" s="54">
        <v>11</v>
      </c>
      <c r="B349" s="54">
        <v>2008.3</v>
      </c>
      <c r="C349" s="54">
        <v>1806.2</v>
      </c>
      <c r="D349" s="54">
        <v>3932.8</v>
      </c>
      <c r="E349" s="54">
        <v>3682.3</v>
      </c>
    </row>
    <row r="350" spans="1:5" x14ac:dyDescent="0.35">
      <c r="A350" s="54">
        <v>12</v>
      </c>
      <c r="B350" s="54">
        <v>2846.4</v>
      </c>
      <c r="C350" s="54">
        <v>4821.1000000000004</v>
      </c>
      <c r="D350" s="54">
        <v>5477.1</v>
      </c>
      <c r="E350" s="54">
        <v>8270.7999999999993</v>
      </c>
    </row>
    <row r="351" spans="1:5" x14ac:dyDescent="0.35">
      <c r="A351" s="54" t="s">
        <v>143</v>
      </c>
      <c r="B351" s="54">
        <v>2088.8000000000002</v>
      </c>
      <c r="C351" s="54">
        <v>1832.7</v>
      </c>
      <c r="D351" s="54">
        <v>3428.5</v>
      </c>
      <c r="E351" s="54">
        <v>2518</v>
      </c>
    </row>
    <row r="352" spans="1:5" x14ac:dyDescent="0.35">
      <c r="A352" s="54">
        <v>2</v>
      </c>
      <c r="B352" s="54">
        <v>2116.6999999999998</v>
      </c>
      <c r="C352" s="54">
        <v>1835.5</v>
      </c>
      <c r="D352" s="54">
        <v>3726.3</v>
      </c>
      <c r="E352" s="54">
        <v>3688.8</v>
      </c>
    </row>
    <row r="353" spans="1:5" x14ac:dyDescent="0.35">
      <c r="A353" s="54">
        <v>3</v>
      </c>
      <c r="B353" s="54">
        <v>2957.6</v>
      </c>
      <c r="C353" s="54">
        <v>2191.4</v>
      </c>
      <c r="D353" s="54">
        <v>5910.1</v>
      </c>
      <c r="E353" s="54">
        <v>4310.7</v>
      </c>
    </row>
    <row r="354" spans="1:5" x14ac:dyDescent="0.35">
      <c r="A354" s="54">
        <v>4</v>
      </c>
      <c r="B354" s="54">
        <v>2870.7</v>
      </c>
      <c r="C354" s="54">
        <v>3009.8</v>
      </c>
      <c r="D354" s="54">
        <v>5524.1</v>
      </c>
      <c r="E354" s="54">
        <v>5113.8999999999996</v>
      </c>
    </row>
    <row r="355" spans="1:5" x14ac:dyDescent="0.35">
      <c r="A355" s="54">
        <v>5</v>
      </c>
      <c r="B355" s="54">
        <v>2008.9</v>
      </c>
      <c r="C355" s="54">
        <v>1584.2</v>
      </c>
      <c r="D355" s="54">
        <v>4007.4</v>
      </c>
      <c r="E355" s="54">
        <v>3525.4</v>
      </c>
    </row>
    <row r="356" spans="1:5" x14ac:dyDescent="0.35">
      <c r="A356" s="54">
        <v>6</v>
      </c>
      <c r="B356" s="54">
        <v>1974.4</v>
      </c>
      <c r="C356" s="54">
        <v>2081.1</v>
      </c>
      <c r="D356" s="54">
        <v>3721.8</v>
      </c>
      <c r="E356" s="54">
        <v>4331.8999999999996</v>
      </c>
    </row>
    <row r="357" spans="1:5" x14ac:dyDescent="0.35">
      <c r="A357" s="54">
        <v>7</v>
      </c>
      <c r="B357" s="54">
        <v>1757.3</v>
      </c>
      <c r="C357" s="54">
        <v>2682.1</v>
      </c>
      <c r="D357" s="54">
        <v>4017.4</v>
      </c>
      <c r="E357" s="54">
        <v>4722.1000000000004</v>
      </c>
    </row>
    <row r="358" spans="1:5" x14ac:dyDescent="0.35">
      <c r="A358" s="54">
        <v>8</v>
      </c>
      <c r="B358" s="54">
        <v>1832.2</v>
      </c>
      <c r="C358" s="54">
        <v>2097.8000000000002</v>
      </c>
      <c r="D358" s="54">
        <v>3693.2</v>
      </c>
      <c r="E358" s="54">
        <v>3941.6</v>
      </c>
    </row>
    <row r="359" spans="1:5" x14ac:dyDescent="0.35">
      <c r="A359" s="54">
        <v>9</v>
      </c>
      <c r="B359" s="54">
        <v>2133</v>
      </c>
      <c r="C359" s="54">
        <v>2221.9</v>
      </c>
      <c r="D359" s="54">
        <v>3830.6</v>
      </c>
      <c r="E359" s="54">
        <v>4266.6000000000004</v>
      </c>
    </row>
    <row r="360" spans="1:5" x14ac:dyDescent="0.35">
      <c r="A360" s="54">
        <v>10</v>
      </c>
      <c r="B360" s="54">
        <v>2399.9</v>
      </c>
      <c r="C360" s="54">
        <v>2248.1999999999998</v>
      </c>
      <c r="D360" s="54">
        <v>4618</v>
      </c>
      <c r="E360" s="54">
        <v>4407.8999999999996</v>
      </c>
    </row>
    <row r="361" spans="1:5" x14ac:dyDescent="0.35">
      <c r="A361" s="54">
        <v>11</v>
      </c>
      <c r="B361" s="54">
        <v>2640.3</v>
      </c>
      <c r="C361" s="54">
        <v>2438</v>
      </c>
      <c r="D361" s="54">
        <v>4642.8</v>
      </c>
      <c r="E361" s="54">
        <v>4648.3</v>
      </c>
    </row>
    <row r="362" spans="1:5" x14ac:dyDescent="0.35">
      <c r="A362" s="54">
        <v>12</v>
      </c>
      <c r="B362" s="54">
        <v>3045.2</v>
      </c>
      <c r="C362" s="54">
        <v>6908.4</v>
      </c>
      <c r="D362" s="54">
        <v>5953.9</v>
      </c>
      <c r="E362" s="54">
        <v>9706.6</v>
      </c>
    </row>
    <row r="363" spans="1:5" x14ac:dyDescent="0.35">
      <c r="A363" s="54" t="s">
        <v>144</v>
      </c>
      <c r="B363" s="54">
        <v>1357</v>
      </c>
      <c r="C363" s="54">
        <v>3006.3</v>
      </c>
      <c r="D363" s="54">
        <v>2537</v>
      </c>
      <c r="E363" s="54">
        <v>3907.4</v>
      </c>
    </row>
    <row r="364" spans="1:5" x14ac:dyDescent="0.35">
      <c r="A364" s="54">
        <v>2</v>
      </c>
      <c r="B364" s="54">
        <v>1807.2</v>
      </c>
      <c r="C364" s="54">
        <v>2536.8000000000002</v>
      </c>
      <c r="D364" s="54">
        <v>131.5</v>
      </c>
      <c r="E364" s="54">
        <v>4893.6000000000004</v>
      </c>
    </row>
    <row r="365" spans="1:5" x14ac:dyDescent="0.35">
      <c r="A365" s="54">
        <v>3</v>
      </c>
      <c r="B365" s="54">
        <v>2514.6999999999998</v>
      </c>
      <c r="C365" s="54">
        <v>2221.6</v>
      </c>
      <c r="D365" s="54">
        <v>9022.4</v>
      </c>
      <c r="E365" s="54">
        <v>4621.2</v>
      </c>
    </row>
    <row r="366" spans="1:5" x14ac:dyDescent="0.35">
      <c r="A366" s="54">
        <v>4</v>
      </c>
      <c r="B366" s="54">
        <v>2106.1999999999998</v>
      </c>
      <c r="C366" s="54">
        <v>3069.8</v>
      </c>
      <c r="D366" s="54">
        <v>4950.2</v>
      </c>
      <c r="E366" s="54">
        <v>4953.8</v>
      </c>
    </row>
    <row r="367" spans="1:5" x14ac:dyDescent="0.35">
      <c r="A367" s="54">
        <v>5</v>
      </c>
      <c r="B367" s="54">
        <v>2032.9</v>
      </c>
      <c r="C367" s="54">
        <v>2394.5</v>
      </c>
      <c r="D367" s="54">
        <v>4144.3999999999996</v>
      </c>
      <c r="E367" s="54">
        <v>4766.2</v>
      </c>
    </row>
    <row r="368" spans="1:5" x14ac:dyDescent="0.35">
      <c r="A368" s="54">
        <v>6</v>
      </c>
      <c r="B368" s="54">
        <v>2563.6</v>
      </c>
      <c r="C368" s="54">
        <v>1502.7</v>
      </c>
      <c r="D368" s="54">
        <v>4870.2</v>
      </c>
      <c r="E368" s="54">
        <v>4704.6000000000004</v>
      </c>
    </row>
    <row r="369" spans="1:5" x14ac:dyDescent="0.35">
      <c r="A369" s="54">
        <v>7</v>
      </c>
      <c r="B369" s="54">
        <v>2143.9</v>
      </c>
      <c r="C369" s="54">
        <v>2381.6999999999998</v>
      </c>
      <c r="D369" s="54">
        <v>5394</v>
      </c>
      <c r="E369" s="54">
        <v>4772.8999999999996</v>
      </c>
    </row>
    <row r="370" spans="1:5" x14ac:dyDescent="0.35">
      <c r="A370" s="54">
        <v>8</v>
      </c>
      <c r="B370" s="54">
        <v>2466</v>
      </c>
      <c r="C370" s="54">
        <v>2006.3</v>
      </c>
      <c r="D370" s="54">
        <v>4690.8999999999996</v>
      </c>
      <c r="E370" s="54">
        <v>4590.7</v>
      </c>
    </row>
    <row r="371" spans="1:5" x14ac:dyDescent="0.35">
      <c r="A371" s="54">
        <v>9</v>
      </c>
      <c r="B371" s="54">
        <v>2743</v>
      </c>
      <c r="C371" s="54">
        <v>2064.9</v>
      </c>
      <c r="D371" s="54">
        <v>5110.8999999999996</v>
      </c>
      <c r="E371" s="54">
        <v>4678.3</v>
      </c>
    </row>
    <row r="372" spans="1:5" x14ac:dyDescent="0.35">
      <c r="A372" s="54">
        <v>10</v>
      </c>
      <c r="B372" s="54">
        <v>3372.9</v>
      </c>
      <c r="C372" s="54">
        <v>2972.6</v>
      </c>
      <c r="D372" s="54">
        <v>6403.9</v>
      </c>
      <c r="E372" s="54">
        <v>5153.8</v>
      </c>
    </row>
    <row r="373" spans="1:5" x14ac:dyDescent="0.35">
      <c r="A373" s="54">
        <v>11</v>
      </c>
      <c r="B373" s="54">
        <v>2856.6</v>
      </c>
      <c r="C373" s="54">
        <v>2554.5</v>
      </c>
      <c r="D373" s="54">
        <v>5218.3</v>
      </c>
      <c r="E373" s="54">
        <v>5022.6000000000004</v>
      </c>
    </row>
    <row r="374" spans="1:5" x14ac:dyDescent="0.35">
      <c r="A374" s="54">
        <v>12</v>
      </c>
      <c r="B374" s="54">
        <v>3160.1</v>
      </c>
      <c r="C374" s="54">
        <v>5642</v>
      </c>
      <c r="D374" s="54">
        <v>6599.8</v>
      </c>
      <c r="E374" s="54">
        <v>10918.7</v>
      </c>
    </row>
    <row r="375" spans="1:5" x14ac:dyDescent="0.35">
      <c r="A375" s="54" t="s">
        <v>145</v>
      </c>
      <c r="B375" s="54">
        <v>2397.3000000000002</v>
      </c>
      <c r="C375" s="54">
        <v>2521.3000000000002</v>
      </c>
      <c r="D375" s="54">
        <v>4279.3999999999996</v>
      </c>
      <c r="E375" s="54">
        <v>3781.3</v>
      </c>
    </row>
    <row r="376" spans="1:5" x14ac:dyDescent="0.35">
      <c r="A376" s="54">
        <v>2</v>
      </c>
      <c r="B376" s="54">
        <v>2630.5</v>
      </c>
      <c r="C376" s="54">
        <v>3636.8</v>
      </c>
      <c r="D376" s="54">
        <v>5368.7</v>
      </c>
      <c r="E376" s="54">
        <v>6279.1</v>
      </c>
    </row>
    <row r="377" spans="1:5" x14ac:dyDescent="0.35">
      <c r="A377" s="54">
        <v>3</v>
      </c>
      <c r="B377" s="54">
        <v>3693.8</v>
      </c>
      <c r="C377" s="54">
        <v>2858.9</v>
      </c>
      <c r="D377" s="54">
        <v>6599.7</v>
      </c>
      <c r="E377" s="54">
        <v>5581.3</v>
      </c>
    </row>
    <row r="378" spans="1:5" x14ac:dyDescent="0.35">
      <c r="A378" s="54">
        <v>4</v>
      </c>
      <c r="B378" s="54">
        <v>145.19999999999999</v>
      </c>
      <c r="C378" s="54">
        <v>3812.5</v>
      </c>
      <c r="D378" s="54">
        <v>1706.2</v>
      </c>
      <c r="E378" s="54">
        <v>6393.6</v>
      </c>
    </row>
    <row r="379" spans="1:5" x14ac:dyDescent="0.35">
      <c r="A379" s="54">
        <v>5</v>
      </c>
      <c r="B379" s="54">
        <v>5425.3</v>
      </c>
      <c r="C379" s="54">
        <v>2193</v>
      </c>
      <c r="D379" s="54">
        <v>9867.9</v>
      </c>
      <c r="E379" s="54">
        <v>5227</v>
      </c>
    </row>
    <row r="380" spans="1:5" x14ac:dyDescent="0.35">
      <c r="A380" s="54">
        <v>6</v>
      </c>
      <c r="B380" s="54">
        <v>2342.6</v>
      </c>
      <c r="C380" s="54">
        <v>2677.4</v>
      </c>
      <c r="D380" s="54">
        <v>4960.7</v>
      </c>
      <c r="E380" s="54">
        <v>5394.2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data</vt:lpstr>
      <vt:lpstr>месяц</vt:lpstr>
      <vt:lpstr>СЭПР</vt:lpstr>
      <vt:lpstr>ЕАЭСД</vt:lpstr>
      <vt:lpstr>месяц!XDO_?XDOFIELD18?</vt:lpstr>
      <vt:lpstr>месяц!Заголовки_для_печати</vt:lpstr>
      <vt:lpstr>месяц!Область_печати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Lebedinskaya</dc:creator>
  <cp:lastModifiedBy>Гуленков Илья Васильевич</cp:lastModifiedBy>
  <cp:lastPrinted>2020-03-31T08:28:45Z</cp:lastPrinted>
  <dcterms:created xsi:type="dcterms:W3CDTF">2015-11-15T11:59:32Z</dcterms:created>
  <dcterms:modified xsi:type="dcterms:W3CDTF">2025-04-03T15:57:02Z</dcterms:modified>
</cp:coreProperties>
</file>