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EBA7FC26-0FC7-4F49-8681-0295AADBC846}" xr6:coauthVersionLast="47" xr6:coauthVersionMax="47" xr10:uidLastSave="{00000000-0000-0000-0000-000000000000}"/>
  <bookViews>
    <workbookView xWindow="-110" yWindow="-110" windowWidth="34620" windowHeight="13900" tabRatio="877" activeTab="1" xr2:uid="{00000000-000D-0000-FFFF-FFFF00000000}"/>
  </bookViews>
  <sheets>
    <sheet name="Q" sheetId="24" r:id="rId1"/>
    <sheet name="ЗП" sheetId="26" r:id="rId2"/>
    <sheet name="MIACR" sheetId="27" r:id="rId3"/>
    <sheet name="URALS" sheetId="28" r:id="rId4"/>
    <sheet name="НАСЕЛЕНИЕ" sheetId="25" r:id="rId5"/>
    <sheet name="ВВП_ТЕКУЩ_95" sheetId="9" r:id="rId6"/>
    <sheet name="ВВП_ТЕКУЩ_11" sheetId="5" r:id="rId7"/>
    <sheet name="ВВП_ПОСТ_СК_03" sheetId="10" r:id="rId8"/>
    <sheet name="ВВП_ПОСТ_СК_11" sheetId="23" r:id="rId9"/>
  </sheets>
  <definedNames>
    <definedName name="_xlnm.Print_Titles" localSheetId="7">ВВП_ПОСТ_СК_03!$A:$A</definedName>
    <definedName name="_xlnm.Print_Titles" localSheetId="6">ВВП_ТЕКУЩ_11!$A:$A</definedName>
    <definedName name="_xlnm.Print_Titles" localSheetId="5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6" l="1"/>
  <c r="B3" i="26"/>
  <c r="B4" i="26"/>
  <c r="B5" i="26"/>
  <c r="B6" i="26"/>
  <c r="B7" i="26"/>
  <c r="B8" i="26"/>
  <c r="B9" i="26"/>
  <c r="B10" i="26"/>
  <c r="B11" i="26"/>
  <c r="B12" i="26"/>
  <c r="B13" i="26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2" i="24"/>
  <c r="F2" i="24" a="1"/>
  <c r="F2" i="24" s="1"/>
  <c r="G34" i="24" a="1"/>
  <c r="G34" i="24" s="1"/>
  <c r="G33" i="24" s="1"/>
  <c r="G32" i="24" s="1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D2" i="24" a="1"/>
  <c r="D2" i="24" s="1"/>
  <c r="E34" i="24" a="1"/>
  <c r="E34" i="24" s="1"/>
  <c r="E33" i="24" s="1"/>
  <c r="E32" i="24" s="1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2" i="24" s="1"/>
  <c r="C34" i="24" a="1"/>
  <c r="C34" i="24" s="1"/>
  <c r="C33" i="24" s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C2" i="24" s="1"/>
  <c r="B2" i="24" a="1"/>
  <c r="B2" i="24" s="1"/>
  <c r="G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<sst xmlns="http://schemas.openxmlformats.org/spreadsheetml/2006/main" count="368" uniqueCount="95">
  <si>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</si>
  <si>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</si>
  <si>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</si>
  <si>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</si>
  <si>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</si>
  <si>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</si>
  <si>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</si>
  <si>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</si>
  <si>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</si>
  <si>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</si>
  <si>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</si>
  <si>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</si>
  <si>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</si>
  <si>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</si>
  <si>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</si>
  <si>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</si>
  <si>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</si>
  <si>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</si>
  <si>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</si>
  <si>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</si>
  <si>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</si>
  <si>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</si>
  <si>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</si>
  <si>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</si>
  <si>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</si>
  <si>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</si>
  <si>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</si>
  <si>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</si>
  <si>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</si>
  <si>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</si>
  <si>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</si>
  <si>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</si>
  <si>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</si>
  <si>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</si>
  <si>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</si>
  <si>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</si>
  <si>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</si>
  <si>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</si>
  <si>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</si>
  <si>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</si>
  <si>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</si>
  <si>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</si>
  <si>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</si>
  <si>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</si>
  <si>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</si>
  <si>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</si>
  <si>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</si>
  <si>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</si>
  <si>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</si>
  <si>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</si>
  <si>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</si>
  <si>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</si>
  <si>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</si>
  <si>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</si>
  <si>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</si>
  <si>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</si>
  <si>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</si>
  <si>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</si>
  <si>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</si>
  <si>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</si>
  <si>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</si>
  <si>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</si>
  <si>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</si>
  <si>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</si>
  <si>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</si>
  <si>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</si>
  <si>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</si>
  <si>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</si>
  <si>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</si>
  <si>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</si>
  <si>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</si>
  <si>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</si>
  <si>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</si>
  <si>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</si>
  <si>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</si>
  <si>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</si>
  <si>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</si>
  <si>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</si>
  <si>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</si>
  <si>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</si>
  <si>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</si>
  <si>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</si>
  <si>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</si>
  <si>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</si>
  <si>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</si>
  <si>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</si>
  <si>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</si>
  <si>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</si>
  <si>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</si>
  <si>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</si>
  <si>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</si>
  <si>
    <t>wage</t>
  </si>
  <si>
    <t>yoy</t>
  </si>
  <si>
    <t>miacr</t>
  </si>
  <si>
    <t>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</si>
</sst>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34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  <font>
      <sz val="8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3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</cellStyleXfs>
  <cellXfs count="128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  <xf numFmtId="0" fontId="30" fillId="0" borderId="27" xfId="0" applyFont="1" applyBorder="1" applyAlignment="1">
      <alignment horizontal="right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right" vertical="center" wrapText="1"/>
    </xf>
    <xf numFmtId="0" fontId="31" fillId="2" borderId="31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center" vertical="center"/>
    </xf>
    <xf numFmtId="0" fontId="32" fillId="0" borderId="32" xfId="0" applyFont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14" fontId="32" fillId="0" borderId="32" xfId="0" applyNumberFormat="1" applyFont="1" applyBorder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0" fontId="29" fillId="0" borderId="26" xfId="12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26" fillId="0" borderId="20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7" fillId="0" borderId="5" xfId="0" quotePrefix="1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top" wrapText="1"/>
    </xf>
    <xf numFmtId="0" fontId="7" fillId="0" borderId="5" xfId="8" applyFont="1" applyBorder="1" applyAlignment="1">
      <alignment horizontal="left" vertical="center" wrapText="1"/>
    </xf>
    <xf numFmtId="0" fontId="11" fillId="0" borderId="20" xfId="8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top" wrapText="1"/>
    </xf>
    <xf numFmtId="0" fontId="8" fillId="0" borderId="21" xfId="8" applyFont="1" applyBorder="1" applyAlignment="1">
      <alignment horizontal="center" vertical="top" wrapText="1"/>
    </xf>
    <xf numFmtId="0" fontId="11" fillId="0" borderId="22" xfId="8" applyFont="1" applyBorder="1" applyAlignment="1">
      <alignment horizontal="center" vertical="center"/>
    </xf>
    <xf numFmtId="0" fontId="11" fillId="0" borderId="21" xfId="8" applyFont="1" applyBorder="1" applyAlignment="1">
      <alignment horizontal="center" vertical="center"/>
    </xf>
    <xf numFmtId="0" fontId="13" fillId="0" borderId="0" xfId="7" applyFont="1" applyAlignment="1">
      <alignment horizontal="left" wrapText="1"/>
    </xf>
  </cellXfs>
  <cellStyles count="13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H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2" sqref="M12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6" width="10.453125" bestFit="1" customWidth="1"/>
    <col min="8" max="8" width="9.81640625" bestFit="1" customWidth="1"/>
  </cols>
  <sheetData>
    <row r="1" spans="1:8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58</v>
      </c>
      <c r="G1" t="s">
        <v>59</v>
      </c>
      <c r="H1" t="s">
        <v>90</v>
      </c>
    </row>
    <row r="2" spans="1:8" x14ac:dyDescent="0.25">
      <c r="A2" s="89">
        <v>37622</v>
      </c>
      <c r="B2" cm="1">
        <f t="array" ref="B2:B37">TRANSPOSE(ВВП_ТЕКУЩ_95!AH8:BQ8)</f>
        <v>1476.1</v>
      </c>
      <c r="C2">
        <f t="shared" ref="C2:C33" si="0">C3*B2/B3</f>
        <v>1655.1359203864868</v>
      </c>
      <c r="D2" cm="1">
        <f t="array" ref="D2:D37">TRANSPOSE(ВВП_ПОСТ_СК_03!B8:AK8)</f>
        <v>2720.1</v>
      </c>
      <c r="E2">
        <f t="shared" ref="E2:E33" si="1">E3*D2/D3</f>
        <v>7299.3838127260397</v>
      </c>
      <c r="F2" cm="1">
        <f t="array" ref="F2:F37">TRANSPOSE(ВВП_ПОСТ_СК_03!B5:AK5)</f>
        <v>7119.7</v>
      </c>
      <c r="G2">
        <f t="shared" ref="G2:G33" si="2">G3*F2/F3</f>
        <v>20256.248476688404</v>
      </c>
      <c r="H2">
        <f>IFERROR(INDEX(НАСЕЛЕНИЕ!$4:$4,1,MATCH(A2,НАСЕЛЕНИЕ!$3:$3,0))/10^6,"")</f>
        <v>144.648618</v>
      </c>
    </row>
    <row r="3" spans="1:8" x14ac:dyDescent="0.25">
      <c r="A3" s="89">
        <v>37712</v>
      </c>
      <c r="B3">
        <v>1546.6</v>
      </c>
      <c r="C3">
        <f t="shared" si="0"/>
        <v>1734.1868535124586</v>
      </c>
      <c r="D3">
        <v>2732.7</v>
      </c>
      <c r="E3">
        <f t="shared" si="1"/>
        <v>7333.1958917085585</v>
      </c>
      <c r="F3">
        <v>7199.1</v>
      </c>
      <c r="G3">
        <f t="shared" si="2"/>
        <v>20482.149305241441</v>
      </c>
      <c r="H3" t="str">
        <f>IFERROR(INDEX(НАСЕЛЕНИЕ!$4:$4,1,MATCH(A3,НАСЕЛЕНИЕ!$3:$3,0))/10^6,"")</f>
        <v/>
      </c>
    </row>
    <row r="4" spans="1:8" x14ac:dyDescent="0.25">
      <c r="A4" s="89">
        <v>37803</v>
      </c>
      <c r="B4">
        <v>1661.3</v>
      </c>
      <c r="C4">
        <f t="shared" si="0"/>
        <v>1862.7987971940045</v>
      </c>
      <c r="D4">
        <v>2774.7</v>
      </c>
      <c r="E4">
        <f t="shared" si="1"/>
        <v>7445.9028216502857</v>
      </c>
      <c r="F4">
        <v>7320.6</v>
      </c>
      <c r="G4">
        <f t="shared" si="2"/>
        <v>20827.82878470232</v>
      </c>
      <c r="H4" t="str">
        <f>IFERROR(INDEX(НАСЕЛЕНИЕ!$4:$4,1,MATCH(A4,НАСЕЛЕНИЕ!$3:$3,0))/10^6,"")</f>
        <v/>
      </c>
    </row>
    <row r="5" spans="1:8" x14ac:dyDescent="0.25">
      <c r="A5" s="89">
        <v>37895</v>
      </c>
      <c r="B5">
        <v>1853.4</v>
      </c>
      <c r="C5">
        <f t="shared" si="0"/>
        <v>2078.1985738393837</v>
      </c>
      <c r="D5">
        <v>2893.3</v>
      </c>
      <c r="E5">
        <f t="shared" si="1"/>
        <v>7764.1657238190701</v>
      </c>
      <c r="F5">
        <v>7454.1</v>
      </c>
      <c r="G5">
        <f t="shared" si="2"/>
        <v>21207.649447319833</v>
      </c>
      <c r="H5" t="str">
        <f>IFERROR(INDEX(НАСЕЛЕНИЕ!$4:$4,1,MATCH(A5,НАСЕЛЕНИЕ!$3:$3,0))/10^6,"")</f>
        <v/>
      </c>
    </row>
    <row r="6" spans="1:8" x14ac:dyDescent="0.25">
      <c r="A6" s="89">
        <v>37987</v>
      </c>
      <c r="B6">
        <v>1862.8</v>
      </c>
      <c r="C6">
        <f t="shared" si="0"/>
        <v>2088.7386982561798</v>
      </c>
      <c r="D6">
        <v>3042</v>
      </c>
      <c r="E6">
        <f t="shared" si="1"/>
        <v>8163.2019257794245</v>
      </c>
      <c r="F6">
        <v>7594.2</v>
      </c>
      <c r="G6">
        <f t="shared" si="2"/>
        <v>21606.24776067349</v>
      </c>
      <c r="H6">
        <f>IFERROR(INDEX(НАСЕЛЕНИЕ!$4:$4,1,MATCH(A6,НАСЕЛЕНИЕ!$3:$3,0))/10^6,"")</f>
        <v>144.06731600000001</v>
      </c>
    </row>
    <row r="7" spans="1:8" x14ac:dyDescent="0.25">
      <c r="A7" s="89">
        <v>38078</v>
      </c>
      <c r="B7">
        <v>1985.7</v>
      </c>
      <c r="C7">
        <f t="shared" si="0"/>
        <v>2226.5452185566332</v>
      </c>
      <c r="D7">
        <v>3064.3</v>
      </c>
      <c r="E7">
        <f t="shared" si="1"/>
        <v>8223.043938581819</v>
      </c>
      <c r="F7">
        <v>7740.5</v>
      </c>
      <c r="G7">
        <f t="shared" si="2"/>
        <v>22022.48568532474</v>
      </c>
      <c r="H7" t="str">
        <f>IFERROR(INDEX(НАСЕЛЕНИЕ!$4:$4,1,MATCH(A7,НАСЕЛЕНИЕ!$3:$3,0))/10^6,"")</f>
        <v/>
      </c>
    </row>
    <row r="8" spans="1:8" x14ac:dyDescent="0.25">
      <c r="A8" s="89">
        <v>38169</v>
      </c>
      <c r="B8">
        <v>2174.8000000000002</v>
      </c>
      <c r="C8">
        <f t="shared" si="0"/>
        <v>2438.5811257072905</v>
      </c>
      <c r="D8">
        <v>3170.1</v>
      </c>
      <c r="E8">
        <f t="shared" si="1"/>
        <v>8506.9580621016939</v>
      </c>
      <c r="F8">
        <v>7857.8</v>
      </c>
      <c r="G8">
        <f t="shared" si="2"/>
        <v>22356.215750680803</v>
      </c>
      <c r="H8" t="str">
        <f>IFERROR(INDEX(НАСЕЛЕНИЕ!$4:$4,1,MATCH(A8,НАСЕЛЕНИЕ!$3:$3,0))/10^6,"")</f>
        <v/>
      </c>
    </row>
    <row r="9" spans="1:8" x14ac:dyDescent="0.25">
      <c r="A9" s="89">
        <v>38261</v>
      </c>
      <c r="B9">
        <v>2415.1999999999998</v>
      </c>
      <c r="C9">
        <f t="shared" si="0"/>
        <v>2708.1392012176971</v>
      </c>
      <c r="D9">
        <v>3231.6</v>
      </c>
      <c r="E9">
        <f t="shared" si="1"/>
        <v>8671.9932095163676</v>
      </c>
      <c r="F9">
        <v>7945.6</v>
      </c>
      <c r="G9">
        <f t="shared" si="2"/>
        <v>22606.015407443483</v>
      </c>
      <c r="H9" t="str">
        <f>IFERROR(INDEX(НАСЕЛЕНИЕ!$4:$4,1,MATCH(A9,НАСЕЛЕНИЕ!$3:$3,0))/10^6,"")</f>
        <v/>
      </c>
    </row>
    <row r="10" spans="1:8" x14ac:dyDescent="0.25">
      <c r="A10" s="89">
        <v>38353</v>
      </c>
      <c r="B10">
        <v>2307.3000000000002</v>
      </c>
      <c r="C10">
        <f t="shared" si="0"/>
        <v>2587.1520283908553</v>
      </c>
      <c r="D10">
        <v>3328.1</v>
      </c>
      <c r="E10">
        <f t="shared" si="1"/>
        <v>8930.9507985491473</v>
      </c>
      <c r="F10">
        <v>8084.5</v>
      </c>
      <c r="G10">
        <f t="shared" si="2"/>
        <v>23001.199602481476</v>
      </c>
      <c r="H10">
        <f>IFERROR(INDEX(НАСЕЛЕНИЕ!$4:$4,1,MATCH(A10,НАСЕЛЕНИЕ!$3:$3,0))/10^6,"")</f>
        <v>143.51881399999999</v>
      </c>
    </row>
    <row r="11" spans="1:8" x14ac:dyDescent="0.25">
      <c r="A11" s="89">
        <v>38443</v>
      </c>
      <c r="B11">
        <v>2536.3000000000002</v>
      </c>
      <c r="C11">
        <f t="shared" si="0"/>
        <v>2843.927399821318</v>
      </c>
      <c r="D11">
        <v>3486.8</v>
      </c>
      <c r="E11">
        <f t="shared" si="1"/>
        <v>9356.8219838289624</v>
      </c>
      <c r="F11">
        <v>8207.6</v>
      </c>
      <c r="G11">
        <f t="shared" si="2"/>
        <v>23351.43123969658</v>
      </c>
      <c r="H11" t="str">
        <f>IFERROR(INDEX(НАСЕЛЕНИЕ!$4:$4,1,MATCH(A11,НАСЕЛЕНИЕ!$3:$3,0))/10^6,"")</f>
        <v/>
      </c>
    </row>
    <row r="12" spans="1:8" x14ac:dyDescent="0.25">
      <c r="A12" s="89">
        <v>38534</v>
      </c>
      <c r="B12">
        <v>2755.1</v>
      </c>
      <c r="C12">
        <f t="shared" si="0"/>
        <v>3089.2656149697245</v>
      </c>
      <c r="D12">
        <v>3568.3</v>
      </c>
      <c r="E12">
        <f t="shared" si="1"/>
        <v>9575.527097882552</v>
      </c>
      <c r="F12">
        <v>8352.2000000000007</v>
      </c>
      <c r="G12">
        <f t="shared" si="2"/>
        <v>23762.832496733979</v>
      </c>
      <c r="H12" t="str">
        <f>IFERROR(INDEX(НАСЕЛЕНИЕ!$4:$4,1,MATCH(A12,НАСЕЛЕНИЕ!$3:$3,0))/10^6,"")</f>
        <v/>
      </c>
    </row>
    <row r="13" spans="1:8" x14ac:dyDescent="0.25">
      <c r="A13" s="89">
        <v>38626</v>
      </c>
      <c r="B13">
        <v>3054.2</v>
      </c>
      <c r="C13">
        <f t="shared" si="0"/>
        <v>3424.6434035935295</v>
      </c>
      <c r="D13">
        <v>3647.9</v>
      </c>
      <c r="E13">
        <f t="shared" si="1"/>
        <v>9789.1335651054451</v>
      </c>
      <c r="F13">
        <v>8524.5</v>
      </c>
      <c r="G13">
        <f t="shared" si="2"/>
        <v>24253.042984891261</v>
      </c>
      <c r="H13" t="str">
        <f>IFERROR(INDEX(НАСЕЛЕНИЕ!$4:$4,1,MATCH(A13,НАСЕЛЕНИЕ!$3:$3,0))/10^6,"")</f>
        <v/>
      </c>
    </row>
    <row r="14" spans="1:8" x14ac:dyDescent="0.25">
      <c r="A14" s="89">
        <v>38718</v>
      </c>
      <c r="B14">
        <v>2815.1</v>
      </c>
      <c r="C14">
        <f t="shared" si="0"/>
        <v>3156.5430048641688</v>
      </c>
      <c r="D14">
        <v>3704.8</v>
      </c>
      <c r="E14">
        <f t="shared" si="1"/>
        <v>9941.824620193167</v>
      </c>
      <c r="F14">
        <v>8689.1</v>
      </c>
      <c r="G14">
        <f t="shared" si="2"/>
        <v>24721.346213856374</v>
      </c>
      <c r="H14">
        <f>IFERROR(INDEX(НАСЕЛЕНИЕ!$4:$4,1,MATCH(A14,НАСЕЛЕНИЕ!$3:$3,0))/10^6,"")</f>
        <v>143.04963699999999</v>
      </c>
    </row>
    <row r="15" spans="1:8" x14ac:dyDescent="0.25">
      <c r="A15" s="89">
        <v>38808</v>
      </c>
      <c r="B15">
        <v>3095.6</v>
      </c>
      <c r="C15">
        <f t="shared" si="0"/>
        <v>3471.0648026206959</v>
      </c>
      <c r="D15">
        <v>3894.6</v>
      </c>
      <c r="E15">
        <f t="shared" si="1"/>
        <v>10451.152603596498</v>
      </c>
      <c r="F15">
        <v>8856.4</v>
      </c>
      <c r="G15">
        <f t="shared" si="2"/>
        <v>25197.331209031727</v>
      </c>
      <c r="H15" t="str">
        <f>IFERROR(INDEX(НАСЕЛЕНИЕ!$4:$4,1,MATCH(A15,НАСЕЛЕНИЕ!$3:$3,0))/10^6,"")</f>
        <v/>
      </c>
    </row>
    <row r="16" spans="1:8" x14ac:dyDescent="0.25">
      <c r="A16" s="89">
        <v>38899</v>
      </c>
      <c r="B16">
        <v>3346.7</v>
      </c>
      <c r="C16">
        <f t="shared" si="0"/>
        <v>3752.6206793289452</v>
      </c>
      <c r="D16">
        <v>3972.9</v>
      </c>
      <c r="E16">
        <f t="shared" si="1"/>
        <v>10661.270522987863</v>
      </c>
      <c r="F16">
        <v>9059.7000000000007</v>
      </c>
      <c r="G16">
        <f t="shared" si="2"/>
        <v>25775.739753676975</v>
      </c>
      <c r="H16" t="str">
        <f>IFERROR(INDEX(НАСЕЛЕНИЕ!$4:$4,1,MATCH(A16,НАСЕЛЕНИЕ!$3:$3,0))/10^6,"")</f>
        <v/>
      </c>
    </row>
    <row r="17" spans="1:8" x14ac:dyDescent="0.25">
      <c r="A17" s="89">
        <v>38991</v>
      </c>
      <c r="B17">
        <v>3717.3</v>
      </c>
      <c r="C17">
        <f t="shared" si="0"/>
        <v>4168.1706909102968</v>
      </c>
      <c r="D17">
        <v>4155.6000000000004</v>
      </c>
      <c r="E17">
        <f t="shared" si="1"/>
        <v>11151.545668234379</v>
      </c>
      <c r="F17">
        <v>9231.7999999999993</v>
      </c>
      <c r="G17">
        <f t="shared" si="2"/>
        <v>26265.381222114975</v>
      </c>
      <c r="H17" t="str">
        <f>IFERROR(INDEX(НАСЕЛЕНИЕ!$4:$4,1,MATCH(A17,НАСЕЛЕНИЕ!$3:$3,0))/10^6,"")</f>
        <v/>
      </c>
    </row>
    <row r="18" spans="1:8" x14ac:dyDescent="0.25">
      <c r="A18" s="89">
        <v>39083</v>
      </c>
      <c r="B18">
        <v>3403.1</v>
      </c>
      <c r="C18">
        <f t="shared" si="0"/>
        <v>3815.8614258297225</v>
      </c>
      <c r="D18">
        <v>4220.7</v>
      </c>
      <c r="E18">
        <f t="shared" si="1"/>
        <v>11326.241409644057</v>
      </c>
      <c r="F18">
        <v>9399.2000000000007</v>
      </c>
      <c r="G18">
        <f t="shared" si="2"/>
        <v>26741.650727149972</v>
      </c>
      <c r="H18">
        <f>IFERROR(INDEX(НАСЕЛЕНИЕ!$4:$4,1,MATCH(A18,НАСЕЛЕНИЕ!$3:$3,0))/10^6,"")</f>
        <v>142.805114</v>
      </c>
    </row>
    <row r="19" spans="1:8" x14ac:dyDescent="0.25">
      <c r="A19" s="89">
        <v>39173</v>
      </c>
      <c r="B19">
        <v>3789.7</v>
      </c>
      <c r="C19">
        <f t="shared" si="0"/>
        <v>4249.3520747162584</v>
      </c>
      <c r="D19">
        <v>4444.2</v>
      </c>
      <c r="E19">
        <f t="shared" si="1"/>
        <v>11926.003286833966</v>
      </c>
      <c r="F19">
        <v>9636.4</v>
      </c>
      <c r="G19">
        <f t="shared" si="2"/>
        <v>27416.508114212695</v>
      </c>
      <c r="H19" t="str">
        <f>IFERROR(INDEX(НАСЕЛЕНИЕ!$4:$4,1,MATCH(A19,НАСЕЛЕНИЕ!$3:$3,0))/10^6,"")</f>
        <v/>
      </c>
    </row>
    <row r="20" spans="1:8" x14ac:dyDescent="0.25">
      <c r="A20" s="89">
        <v>39264</v>
      </c>
      <c r="B20">
        <v>4158.6000000000004</v>
      </c>
      <c r="C20">
        <f t="shared" si="0"/>
        <v>4662.995893583934</v>
      </c>
      <c r="D20">
        <v>4572.2</v>
      </c>
      <c r="E20">
        <f t="shared" si="1"/>
        <v>12269.491073323041</v>
      </c>
      <c r="F20">
        <v>9848.9</v>
      </c>
      <c r="G20">
        <f t="shared" si="2"/>
        <v>28021.091565944691</v>
      </c>
      <c r="H20" t="str">
        <f>IFERROR(INDEX(НАСЕЛЕНИЕ!$4:$4,1,MATCH(A20,НАСЕЛЕНИЕ!$3:$3,0))/10^6,"")</f>
        <v/>
      </c>
    </row>
    <row r="21" spans="1:8" x14ac:dyDescent="0.25">
      <c r="A21" s="89">
        <v>39356</v>
      </c>
      <c r="B21">
        <v>4680.3</v>
      </c>
      <c r="C21">
        <f t="shared" si="0"/>
        <v>5247.9727987161268</v>
      </c>
      <c r="D21">
        <v>4741.8</v>
      </c>
      <c r="E21">
        <f t="shared" si="1"/>
        <v>12724.612390421067</v>
      </c>
      <c r="F21">
        <v>10163.5</v>
      </c>
      <c r="G21">
        <f t="shared" si="2"/>
        <v>28916.159584367681</v>
      </c>
      <c r="H21" t="str">
        <f>IFERROR(INDEX(НАСЕЛЕНИЕ!$4:$4,1,MATCH(A21,НАСЕЛЕНИЕ!$3:$3,0))/10^6,"")</f>
        <v/>
      </c>
    </row>
    <row r="22" spans="1:8" x14ac:dyDescent="0.25">
      <c r="A22" s="89">
        <v>39448</v>
      </c>
      <c r="B22">
        <v>4307</v>
      </c>
      <c r="C22">
        <f t="shared" si="0"/>
        <v>4829.395304589525</v>
      </c>
      <c r="D22">
        <v>4869.1000000000004</v>
      </c>
      <c r="E22">
        <f t="shared" si="1"/>
        <v>13066.22172807778</v>
      </c>
      <c r="F22">
        <v>10433.1</v>
      </c>
      <c r="G22">
        <f t="shared" si="2"/>
        <v>29683.198165953308</v>
      </c>
      <c r="H22">
        <f>IFERROR(INDEX(НАСЕЛЕНИЕ!$4:$4,1,MATCH(A22,НАСЕЛЕНИЕ!$3:$3,0))/10^6,"")</f>
        <v>142.742366</v>
      </c>
    </row>
    <row r="23" spans="1:8" x14ac:dyDescent="0.25">
      <c r="A23" s="89">
        <v>39539</v>
      </c>
      <c r="B23">
        <v>4785.1000000000004</v>
      </c>
      <c r="C23">
        <f t="shared" si="0"/>
        <v>5365.4839730650892</v>
      </c>
      <c r="D23">
        <v>4996.6000000000004</v>
      </c>
      <c r="E23">
        <f t="shared" si="1"/>
        <v>13408.367765400882</v>
      </c>
      <c r="F23">
        <v>10498</v>
      </c>
      <c r="G23">
        <f t="shared" si="2"/>
        <v>29867.845064858746</v>
      </c>
      <c r="H23" t="str">
        <f>IFERROR(INDEX(НАСЕЛЕНИЕ!$4:$4,1,MATCH(A23,НАСЕЛЕНИЕ!$3:$3,0))/10^6,"")</f>
        <v/>
      </c>
    </row>
    <row r="24" spans="1:8" x14ac:dyDescent="0.25">
      <c r="A24" s="89">
        <v>39630</v>
      </c>
      <c r="B24">
        <v>5255.2</v>
      </c>
      <c r="C24">
        <f t="shared" si="0"/>
        <v>5892.6023228880595</v>
      </c>
      <c r="D24">
        <v>5074.6000000000004</v>
      </c>
      <c r="E24">
        <f t="shared" si="1"/>
        <v>13617.680635292663</v>
      </c>
      <c r="F24">
        <v>10341.5</v>
      </c>
      <c r="G24">
        <f t="shared" si="2"/>
        <v>29422.587134524358</v>
      </c>
      <c r="H24" t="str">
        <f>IFERROR(INDEX(НАСЕЛЕНИЕ!$4:$4,1,MATCH(A24,НАСЕЛЕНИЕ!$3:$3,0))/10^6,"")</f>
        <v/>
      </c>
    </row>
    <row r="25" spans="1:8" x14ac:dyDescent="0.25">
      <c r="A25" s="89">
        <v>39722</v>
      </c>
      <c r="B25">
        <v>5619.6</v>
      </c>
      <c r="C25">
        <f t="shared" si="0"/>
        <v>6301.2003375136519</v>
      </c>
      <c r="D25">
        <v>5045.8999999999996</v>
      </c>
      <c r="E25">
        <f t="shared" si="1"/>
        <v>13540.664233165815</v>
      </c>
      <c r="F25">
        <v>10005.200000000001</v>
      </c>
      <c r="G25">
        <f t="shared" si="2"/>
        <v>28465.780476559794</v>
      </c>
      <c r="H25" t="str">
        <f>IFERROR(INDEX(НАСЕЛЕНИЕ!$4:$4,1,MATCH(A25,НАСЕЛЕНИЕ!$3:$3,0))/10^6,"")</f>
        <v/>
      </c>
    </row>
    <row r="26" spans="1:8" x14ac:dyDescent="0.25">
      <c r="A26" s="89">
        <v>39814</v>
      </c>
      <c r="B26">
        <v>4852.2</v>
      </c>
      <c r="C26">
        <f t="shared" si="0"/>
        <v>5440.7225207637084</v>
      </c>
      <c r="D26">
        <v>4844.2</v>
      </c>
      <c r="E26">
        <f t="shared" si="1"/>
        <v>12999.402619612329</v>
      </c>
      <c r="F26">
        <v>9652.2999999999993</v>
      </c>
      <c r="G26">
        <f t="shared" si="2"/>
        <v>27461.745181895221</v>
      </c>
      <c r="H26">
        <f>IFERROR(INDEX(НАСЕЛЕНИЕ!$4:$4,1,MATCH(A26,НАСЕЛЕНИЕ!$3:$3,0))/10^6,"")</f>
        <v>142.785348</v>
      </c>
    </row>
    <row r="27" spans="1:8" x14ac:dyDescent="0.25">
      <c r="A27" s="89">
        <v>39904</v>
      </c>
      <c r="B27">
        <v>5075.3</v>
      </c>
      <c r="C27">
        <f t="shared" si="0"/>
        <v>5690.8822821878839</v>
      </c>
      <c r="D27">
        <v>4729.8999999999996</v>
      </c>
      <c r="E27">
        <f t="shared" si="1"/>
        <v>12692.678760270912</v>
      </c>
      <c r="F27">
        <v>9511.5</v>
      </c>
      <c r="G27">
        <f t="shared" si="2"/>
        <v>27061.155299524093</v>
      </c>
      <c r="H27" t="str">
        <f>IFERROR(INDEX(НАСЕЛЕНИЕ!$4:$4,1,MATCH(A27,НАСЕЛЕНИЕ!$3:$3,0))/10^6,"")</f>
        <v/>
      </c>
    </row>
    <row r="28" spans="1:8" x14ac:dyDescent="0.25">
      <c r="A28" s="89">
        <v>39995</v>
      </c>
      <c r="B28">
        <v>5330.3</v>
      </c>
      <c r="C28">
        <f t="shared" si="0"/>
        <v>5976.8111892392717</v>
      </c>
      <c r="D28">
        <v>4666.7</v>
      </c>
      <c r="E28">
        <f t="shared" si="1"/>
        <v>12523.081665691931</v>
      </c>
      <c r="F28">
        <v>9550.5</v>
      </c>
      <c r="G28">
        <f t="shared" si="2"/>
        <v>27172.11414478314</v>
      </c>
      <c r="H28" t="str">
        <f>IFERROR(INDEX(НАСЕЛЕНИЕ!$4:$4,1,MATCH(A28,НАСЕЛЕНИЕ!$3:$3,0))/10^6,"")</f>
        <v/>
      </c>
    </row>
    <row r="29" spans="1:8" x14ac:dyDescent="0.25">
      <c r="A29" s="89">
        <v>40087</v>
      </c>
      <c r="B29">
        <v>5728.1</v>
      </c>
      <c r="C29">
        <f t="shared" si="0"/>
        <v>6422.8602842394366</v>
      </c>
      <c r="D29">
        <v>4746.1000000000004</v>
      </c>
      <c r="E29">
        <f t="shared" si="1"/>
        <v>12736.151433248437</v>
      </c>
      <c r="F29">
        <v>9653.7999999999993</v>
      </c>
      <c r="G29">
        <f t="shared" si="2"/>
        <v>27466.012829789797</v>
      </c>
      <c r="H29" t="str">
        <f>IFERROR(INDEX(НАСЕЛЕНИЕ!$4:$4,1,MATCH(A29,НАСЕЛЕНИЕ!$3:$3,0))/10^6,"")</f>
        <v/>
      </c>
    </row>
    <row r="30" spans="1:8" x14ac:dyDescent="0.25">
      <c r="A30" s="89">
        <v>40179</v>
      </c>
      <c r="B30">
        <v>5285.4</v>
      </c>
      <c r="C30">
        <f t="shared" si="0"/>
        <v>5926.4652758015945</v>
      </c>
      <c r="D30">
        <v>4939.7</v>
      </c>
      <c r="E30">
        <f t="shared" si="1"/>
        <v>13255.676710313161</v>
      </c>
      <c r="F30">
        <v>9860.2999999999993</v>
      </c>
      <c r="G30">
        <f t="shared" si="2"/>
        <v>28053.525689943475</v>
      </c>
      <c r="H30">
        <f>IFERROR(INDEX(НАСЕЛЕНИЕ!$4:$4,1,MATCH(A30,НАСЕЛЕНИЕ!$3:$3,0))/10^6,"")</f>
        <v>142.849468</v>
      </c>
    </row>
    <row r="31" spans="1:8" x14ac:dyDescent="0.25">
      <c r="A31" s="89">
        <v>40269</v>
      </c>
      <c r="B31">
        <v>5664.7</v>
      </c>
      <c r="C31">
        <f t="shared" si="0"/>
        <v>6351.7705089176397</v>
      </c>
      <c r="D31">
        <v>5016.1000000000004</v>
      </c>
      <c r="E31">
        <f t="shared" si="1"/>
        <v>13460.695982873827</v>
      </c>
      <c r="F31">
        <v>9953.9</v>
      </c>
      <c r="G31">
        <f t="shared" si="2"/>
        <v>28319.826918565192</v>
      </c>
      <c r="H31" t="str">
        <f>IFERROR(INDEX(НАСЕЛЕНИЕ!$4:$4,1,MATCH(A31,НАСЕЛЕНИЕ!$3:$3,0))/10^6,"")</f>
        <v/>
      </c>
    </row>
    <row r="32" spans="1:8" x14ac:dyDescent="0.25">
      <c r="A32" s="89">
        <v>40360</v>
      </c>
      <c r="B32">
        <v>6068.9</v>
      </c>
      <c r="C32">
        <f t="shared" si="0"/>
        <v>6804.9958588398786</v>
      </c>
      <c r="D32">
        <v>5006.5</v>
      </c>
      <c r="E32">
        <f t="shared" si="1"/>
        <v>13434.934398887146</v>
      </c>
      <c r="F32">
        <v>10006.1</v>
      </c>
      <c r="G32">
        <f t="shared" si="2"/>
        <v>28468.341065296532</v>
      </c>
      <c r="H32" t="str">
        <f>IFERROR(INDEX(НАСЕЛЕНИЕ!$4:$4,1,MATCH(A32,НАСЕЛЕНИЕ!$3:$3,0))/10^6,"")</f>
        <v/>
      </c>
    </row>
    <row r="33" spans="1:8" x14ac:dyDescent="0.25">
      <c r="A33" s="89">
        <v>40452</v>
      </c>
      <c r="B33">
        <v>6598.6</v>
      </c>
      <c r="C33">
        <f t="shared" si="0"/>
        <v>7398.9430826246653</v>
      </c>
      <c r="D33">
        <v>5057</v>
      </c>
      <c r="E33">
        <f t="shared" si="1"/>
        <v>13570.451064650413</v>
      </c>
      <c r="F33">
        <v>10131.799999999999</v>
      </c>
      <c r="G33">
        <f t="shared" si="2"/>
        <v>28825.969958862232</v>
      </c>
      <c r="H33" t="str">
        <f>IFERROR(INDEX(НАСЕЛЕНИЕ!$4:$4,1,MATCH(A33,НАСЕЛЕНИЕ!$3:$3,0))/10^6,"")</f>
        <v/>
      </c>
    </row>
    <row r="34" spans="1:8" x14ac:dyDescent="0.25">
      <c r="A34" s="89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10214.799999999999</v>
      </c>
      <c r="G34" cm="1">
        <f t="array" ref="G34:G88">TRANSPOSE(ВВП_ПОСТ_СК_11!B5:BD5)</f>
        <v>29062.113142362257</v>
      </c>
      <c r="H34">
        <f>IFERROR(INDEX(НАСЕЛЕНИЕ!$4:$4,1,MATCH(A34,НАСЕЛЕНИЕ!$3:$3,0))/10^6,"")</f>
        <v>143.01819499999999</v>
      </c>
    </row>
    <row r="35" spans="1:8" x14ac:dyDescent="0.25">
      <c r="A35" s="89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10333.700000000001</v>
      </c>
      <c r="G35">
        <v>29313.360834728013</v>
      </c>
      <c r="H35" t="str">
        <f>IFERROR(INDEX(НАСЕЛЕНИЕ!$4:$4,1,MATCH(A35,НАСЕЛЕНИЕ!$3:$3,0))/10^6,"")</f>
        <v/>
      </c>
    </row>
    <row r="36" spans="1:8" x14ac:dyDescent="0.25">
      <c r="A36" s="89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10489.3</v>
      </c>
      <c r="G36">
        <v>29636.112429128265</v>
      </c>
      <c r="H36" t="str">
        <f>IFERROR(INDEX(НАСЕЛЕНИЕ!$4:$4,1,MATCH(A36,НАСЕЛЕНИЕ!$3:$3,0))/10^6,"")</f>
        <v/>
      </c>
    </row>
    <row r="37" spans="1:8" x14ac:dyDescent="0.25">
      <c r="A37" s="89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10613.7</v>
      </c>
      <c r="G37">
        <v>29902.351936314666</v>
      </c>
      <c r="H37" t="str">
        <f>IFERROR(INDEX(НАСЕЛЕНИЕ!$4:$4,1,MATCH(A37,НАСЕЛЕНИЕ!$3:$3,0))/10^6,"")</f>
        <v/>
      </c>
    </row>
    <row r="38" spans="1:8" x14ac:dyDescent="0.25">
      <c r="A38" s="89">
        <v>40909</v>
      </c>
      <c r="C38">
        <v>7812.5</v>
      </c>
      <c r="E38">
        <v>14898.675506946191</v>
      </c>
      <c r="G38">
        <v>30362.491220762186</v>
      </c>
      <c r="H38">
        <f>IFERROR(INDEX(НАСЕЛЕНИЕ!$4:$4,1,MATCH(A38,НАСЕЛЕНИЕ!$3:$3,0))/10^6,"")</f>
        <v>143.37844699999999</v>
      </c>
    </row>
    <row r="39" spans="1:8" x14ac:dyDescent="0.25">
      <c r="A39" s="89">
        <v>41000</v>
      </c>
      <c r="C39">
        <v>8336.9</v>
      </c>
      <c r="E39">
        <v>15123.338935854526</v>
      </c>
      <c r="G39">
        <v>30431.286683137219</v>
      </c>
      <c r="H39" t="str">
        <f>IFERROR(INDEX(НАСЕЛЕНИЕ!$4:$4,1,MATCH(A39,НАСЕЛЕНИЕ!$3:$3,0))/10^6,"")</f>
        <v/>
      </c>
    </row>
    <row r="40" spans="1:8" x14ac:dyDescent="0.25">
      <c r="A40" s="89">
        <v>41091</v>
      </c>
      <c r="C40">
        <v>8993.4</v>
      </c>
      <c r="E40">
        <v>15319.018206167028</v>
      </c>
      <c r="G40">
        <v>30711.622591940089</v>
      </c>
      <c r="H40" t="str">
        <f>IFERROR(INDEX(НАСЕЛЕНИЕ!$4:$4,1,MATCH(A40,НАСЕЛЕНИЕ!$3:$3,0))/10^6,"")</f>
        <v/>
      </c>
    </row>
    <row r="41" spans="1:8" x14ac:dyDescent="0.25">
      <c r="A41" s="89">
        <v>41183</v>
      </c>
      <c r="C41">
        <v>9645.7000000000007</v>
      </c>
      <c r="E41">
        <v>15608.084236659402</v>
      </c>
      <c r="G41">
        <v>30708.59283795876</v>
      </c>
      <c r="H41" t="str">
        <f>IFERROR(INDEX(НАСЕЛЕНИЕ!$4:$4,1,MATCH(A41,НАСЕЛЕНИЕ!$3:$3,0))/10^6,"")</f>
        <v/>
      </c>
    </row>
    <row r="42" spans="1:8" x14ac:dyDescent="0.25">
      <c r="A42" s="89">
        <v>41275</v>
      </c>
      <c r="C42">
        <v>8712.4</v>
      </c>
      <c r="E42">
        <v>15678.02102151235</v>
      </c>
      <c r="G42">
        <v>30927.025567510205</v>
      </c>
      <c r="H42">
        <f>IFERROR(INDEX(НАСЕЛЕНИЕ!$4:$4,1,MATCH(A42,НАСЕЛЕНИЕ!$3:$3,0))/10^6,"")</f>
        <v>143.80563799999999</v>
      </c>
    </row>
    <row r="43" spans="1:8" x14ac:dyDescent="0.25">
      <c r="A43" s="89">
        <v>41365</v>
      </c>
      <c r="C43">
        <v>9334.4</v>
      </c>
      <c r="E43">
        <v>15980.944160736997</v>
      </c>
      <c r="G43">
        <v>31034.822268219876</v>
      </c>
      <c r="H43" t="str">
        <f>IFERROR(INDEX(НАСЕЛЕНИЕ!$4:$4,1,MATCH(A43,НАСЕЛЕНИЕ!$3:$3,0))/10^6,"")</f>
        <v/>
      </c>
    </row>
    <row r="44" spans="1:8" x14ac:dyDescent="0.25">
      <c r="A44" s="89">
        <v>41456</v>
      </c>
      <c r="C44">
        <v>9992.4</v>
      </c>
      <c r="E44">
        <v>16202.048403036579</v>
      </c>
      <c r="G44">
        <v>31038.855508009339</v>
      </c>
      <c r="H44" t="str">
        <f>IFERROR(INDEX(НАСЕЛЕНИЕ!$4:$4,1,MATCH(A44,НАСЕЛЕНИЕ!$3:$3,0))/10^6,"")</f>
        <v/>
      </c>
    </row>
    <row r="45" spans="1:8" x14ac:dyDescent="0.25">
      <c r="A45" s="89">
        <v>41548</v>
      </c>
      <c r="C45">
        <v>10505.1</v>
      </c>
      <c r="E45">
        <v>16233.789175589387</v>
      </c>
      <c r="G45">
        <v>31264.679070927978</v>
      </c>
      <c r="H45" t="str">
        <f>IFERROR(INDEX(НАСЕЛЕНИЕ!$4:$4,1,MATCH(A45,НАСЕЛЕНИЕ!$3:$3,0))/10^6,"")</f>
        <v/>
      </c>
    </row>
    <row r="46" spans="1:8" x14ac:dyDescent="0.25">
      <c r="A46" s="89">
        <v>41640</v>
      </c>
      <c r="C46">
        <v>9515.2000000000007</v>
      </c>
      <c r="E46">
        <v>16207.314378406976</v>
      </c>
      <c r="G46">
        <v>31163.784773507428</v>
      </c>
      <c r="H46">
        <f>IFERROR(INDEX(НАСЕЛЕНИЕ!$4:$4,1,MATCH(A46,НАСЕЛЕНИЕ!$3:$3,0))/10^6,"")</f>
        <v>146.50816900000001</v>
      </c>
    </row>
    <row r="47" spans="1:8" x14ac:dyDescent="0.25">
      <c r="A47" s="89">
        <v>41730</v>
      </c>
      <c r="C47">
        <v>10138.5</v>
      </c>
      <c r="E47">
        <v>16330.738409600412</v>
      </c>
      <c r="G47">
        <v>31376.979613250067</v>
      </c>
      <c r="H47" t="str">
        <f>IFERROR(INDEX(НАСЕЛЕНИЕ!$4:$4,1,MATCH(A47,НАСЕЛЕНИЕ!$3:$3,0))/10^6,"")</f>
        <v/>
      </c>
    </row>
    <row r="48" spans="1:8" x14ac:dyDescent="0.25">
      <c r="A48" s="89">
        <v>41821</v>
      </c>
      <c r="C48">
        <v>10837.8</v>
      </c>
      <c r="E48">
        <v>16422.724668948322</v>
      </c>
      <c r="G48">
        <v>31174.934747353585</v>
      </c>
      <c r="H48" t="str">
        <f>IFERROR(INDEX(НАСЕЛЕНИЕ!$4:$4,1,MATCH(A48,НАСЕЛЕНИЕ!$3:$3,0))/10^6,"")</f>
        <v/>
      </c>
    </row>
    <row r="49" spans="1:8" x14ac:dyDescent="0.25">
      <c r="A49" s="89">
        <v>41913</v>
      </c>
      <c r="C49">
        <v>11707.2</v>
      </c>
      <c r="E49">
        <v>16519.155101907323</v>
      </c>
      <c r="G49">
        <v>31189.229905888638</v>
      </c>
      <c r="H49" t="str">
        <f>IFERROR(INDEX(НАСЕЛЕНИЕ!$4:$4,1,MATCH(A49,НАСЕЛЕНИЕ!$3:$3,0))/10^6,"")</f>
        <v/>
      </c>
    </row>
    <row r="50" spans="1:8" x14ac:dyDescent="0.25">
      <c r="A50" s="89">
        <v>42005</v>
      </c>
      <c r="C50">
        <v>10178.1</v>
      </c>
      <c r="E50">
        <v>15003.451682629375</v>
      </c>
      <c r="G50">
        <v>30911.787215675111</v>
      </c>
      <c r="H50">
        <f>IFERROR(INDEX(НАСЕЛЕНИЕ!$4:$4,1,MATCH(A50,НАСЕЛЕНИЕ!$3:$3,0))/10^6,"")</f>
        <v>146.96315899999999</v>
      </c>
    </row>
    <row r="51" spans="1:8" x14ac:dyDescent="0.25">
      <c r="A51" s="89">
        <v>42095</v>
      </c>
      <c r="C51">
        <v>10473</v>
      </c>
      <c r="E51">
        <v>14830.629956644521</v>
      </c>
      <c r="G51">
        <v>30774.777055590806</v>
      </c>
      <c r="H51" t="str">
        <f>IFERROR(INDEX(НАСЕЛЕНИЕ!$4:$4,1,MATCH(A51,НАСЕЛЕНИЕ!$3:$3,0))/10^6,"")</f>
        <v/>
      </c>
    </row>
    <row r="52" spans="1:8" x14ac:dyDescent="0.25">
      <c r="A52" s="89">
        <v>42186</v>
      </c>
      <c r="C52">
        <v>11193.3</v>
      </c>
      <c r="E52">
        <v>14818.196368985518</v>
      </c>
      <c r="G52">
        <v>30771.725266348429</v>
      </c>
      <c r="H52" t="str">
        <f>IFERROR(INDEX(НАСЕЛЕНИЕ!$4:$4,1,MATCH(A52,НАСЕЛЕНИЕ!$3:$3,0))/10^6,"")</f>
        <v/>
      </c>
    </row>
    <row r="53" spans="1:8" x14ac:dyDescent="0.25">
      <c r="A53" s="89">
        <v>42278</v>
      </c>
      <c r="C53">
        <v>11611.8</v>
      </c>
      <c r="E53">
        <v>14632.364923332927</v>
      </c>
      <c r="G53">
        <v>30691.828896489038</v>
      </c>
      <c r="H53" t="str">
        <f>IFERROR(INDEX(НАСЕЛЕНИЕ!$4:$4,1,MATCH(A53,НАСЕЛЕНИЕ!$3:$3,0))/10^6,"")</f>
        <v/>
      </c>
    </row>
    <row r="54" spans="1:8" x14ac:dyDescent="0.25">
      <c r="A54" s="89">
        <v>42370</v>
      </c>
      <c r="C54">
        <v>10594.3</v>
      </c>
      <c r="E54">
        <v>14535.759158217206</v>
      </c>
      <c r="G54">
        <v>30743.59024227245</v>
      </c>
      <c r="H54">
        <f>IFERROR(INDEX(НАСЕЛЕНИЕ!$4:$4,1,MATCH(A54,НАСЕЛЕНИЕ!$3:$3,0))/10^6,"")</f>
        <v>147.381167</v>
      </c>
    </row>
    <row r="55" spans="1:8" x14ac:dyDescent="0.25">
      <c r="A55" s="89">
        <v>42461</v>
      </c>
      <c r="C55">
        <v>10926</v>
      </c>
      <c r="E55">
        <v>14400.702571128593</v>
      </c>
      <c r="G55">
        <v>30781.712916708562</v>
      </c>
      <c r="H55" t="str">
        <f>IFERROR(INDEX(НАСЕЛЕНИЕ!$4:$4,1,MATCH(A55,НАСЕЛЕНИЕ!$3:$3,0))/10^6,"")</f>
        <v/>
      </c>
    </row>
    <row r="56" spans="1:8" x14ac:dyDescent="0.25">
      <c r="A56" s="89">
        <v>42552</v>
      </c>
      <c r="C56">
        <v>11598.2</v>
      </c>
      <c r="E56">
        <v>14371.366533903849</v>
      </c>
      <c r="G56">
        <v>30815.755608980689</v>
      </c>
      <c r="H56" t="str">
        <f>IFERROR(INDEX(НАСЕЛЕНИЕ!$4:$4,1,MATCH(A56,НАСЕЛЕНИЕ!$3:$3,0))/10^6,"")</f>
        <v/>
      </c>
    </row>
    <row r="57" spans="1:8" x14ac:dyDescent="0.25">
      <c r="A57" s="89">
        <v>42644</v>
      </c>
      <c r="C57">
        <v>12126</v>
      </c>
      <c r="E57">
        <v>14470.659983296951</v>
      </c>
      <c r="G57">
        <v>31030.037350217295</v>
      </c>
      <c r="H57" t="str">
        <f>IFERROR(INDEX(НАСЕЛЕНИЕ!$4:$4,1,MATCH(A57,НАСЕЛЕНИЕ!$3:$3,0))/10^6,"")</f>
        <v/>
      </c>
    </row>
    <row r="58" spans="1:8" x14ac:dyDescent="0.25">
      <c r="A58" s="89">
        <v>42736</v>
      </c>
      <c r="C58">
        <v>11145.5</v>
      </c>
      <c r="E58">
        <v>14734.477493386241</v>
      </c>
      <c r="G58">
        <v>31118.085334968291</v>
      </c>
      <c r="H58">
        <f>IFERROR(INDEX(НАСЕЛЕНИЕ!$4:$4,1,MATCH(A58,НАСЕЛЕНИЕ!$3:$3,0))/10^6,"")</f>
        <v>147.688545</v>
      </c>
    </row>
    <row r="59" spans="1:8" x14ac:dyDescent="0.25">
      <c r="A59" s="89">
        <v>42826</v>
      </c>
      <c r="C59">
        <v>11686.5</v>
      </c>
      <c r="E59">
        <v>14893.4803733759</v>
      </c>
      <c r="G59">
        <v>31283.548840150626</v>
      </c>
      <c r="H59" t="str">
        <f>IFERROR(INDEX(НАСЕЛЕНИЕ!$4:$4,1,MATCH(A59,НАСЕЛЕНИЕ!$3:$3,0))/10^6,"")</f>
        <v/>
      </c>
    </row>
    <row r="60" spans="1:8" x14ac:dyDescent="0.25">
      <c r="A60" s="89">
        <v>42917</v>
      </c>
      <c r="C60">
        <v>12410.6</v>
      </c>
      <c r="E60">
        <v>15057.782417768969</v>
      </c>
      <c r="G60">
        <v>31543.71954900974</v>
      </c>
      <c r="H60" t="str">
        <f>IFERROR(INDEX(НАСЕЛЕНИЕ!$4:$4,1,MATCH(A60,НАСЕЛЕНИЕ!$3:$3,0))/10^6,"")</f>
        <v/>
      </c>
    </row>
    <row r="61" spans="1:8" x14ac:dyDescent="0.25">
      <c r="A61" s="89">
        <v>43009</v>
      </c>
      <c r="C61">
        <v>12935.4</v>
      </c>
      <c r="E61">
        <v>15197.775398108792</v>
      </c>
      <c r="G61">
        <v>31549.654741037182</v>
      </c>
      <c r="H61" t="str">
        <f>IFERROR(INDEX(НАСЕЛЕНИЕ!$4:$4,1,MATCH(A61,НАСЕЛЕНИЕ!$3:$3,0))/10^6,"")</f>
        <v/>
      </c>
    </row>
    <row r="62" spans="1:8" x14ac:dyDescent="0.25">
      <c r="A62" s="89">
        <v>43101</v>
      </c>
      <c r="C62">
        <v>11900.7</v>
      </c>
      <c r="E62">
        <v>15349.690946711875</v>
      </c>
      <c r="G62">
        <v>31957.034566445374</v>
      </c>
      <c r="H62">
        <f>IFERROR(INDEX(НАСЕЛЕНИЕ!$4:$4,1,MATCH(A62,НАСЕЛЕНИЕ!$3:$3,0))/10^6,"")</f>
        <v>147.81888799999999</v>
      </c>
    </row>
    <row r="63" spans="1:8" x14ac:dyDescent="0.25">
      <c r="A63" s="89">
        <v>43191</v>
      </c>
      <c r="C63">
        <v>12569.4</v>
      </c>
      <c r="E63">
        <v>15551.099745542353</v>
      </c>
      <c r="G63">
        <v>32051.592072203461</v>
      </c>
      <c r="H63" t="str">
        <f>IFERROR(INDEX(НАСЕЛЕНИЕ!$4:$4,1,MATCH(A63,НАСЕЛЕНИЕ!$3:$3,0))/10^6,"")</f>
        <v/>
      </c>
    </row>
    <row r="64" spans="1:8" x14ac:dyDescent="0.25">
      <c r="A64" s="89">
        <v>43282</v>
      </c>
      <c r="C64">
        <v>13361.9</v>
      </c>
      <c r="E64">
        <v>15671.378361841224</v>
      </c>
      <c r="G64">
        <v>32257.646272574126</v>
      </c>
      <c r="H64" t="str">
        <f>IFERROR(INDEX(НАСЕЛЕНИЕ!$4:$4,1,MATCH(A64,НАСЕЛЕНИЕ!$3:$3,0))/10^6,"")</f>
        <v/>
      </c>
    </row>
    <row r="65" spans="1:8" x14ac:dyDescent="0.25">
      <c r="A65" s="89">
        <v>43374</v>
      </c>
      <c r="C65">
        <v>14051.7</v>
      </c>
      <c r="E65">
        <v>15866.330775922581</v>
      </c>
      <c r="G65">
        <v>32403.033748741025</v>
      </c>
      <c r="H65" t="str">
        <f>IFERROR(INDEX(НАСЕЛЕНИЕ!$4:$4,1,MATCH(A65,НАСЕЛЕНИЕ!$3:$3,0))/10^6,"")</f>
        <v/>
      </c>
    </row>
    <row r="66" spans="1:8" x14ac:dyDescent="0.25">
      <c r="A66" s="89">
        <v>43466</v>
      </c>
      <c r="C66">
        <v>13016.2</v>
      </c>
      <c r="E66">
        <v>15921.967137821021</v>
      </c>
      <c r="G66">
        <v>32614.184751604553</v>
      </c>
      <c r="H66">
        <f>IFERROR(INDEX(НАСЕЛЕНИЕ!$4:$4,1,MATCH(A66,НАСЕЛЕНИЕ!$3:$3,0))/10^6,"")</f>
        <v>147.89999399999999</v>
      </c>
    </row>
    <row r="67" spans="1:8" x14ac:dyDescent="0.25">
      <c r="A67" s="89">
        <v>43556</v>
      </c>
      <c r="C67">
        <v>13646.9</v>
      </c>
      <c r="E67">
        <v>16109.074096687349</v>
      </c>
      <c r="G67">
        <v>32725.102430511317</v>
      </c>
      <c r="H67" t="str">
        <f>IFERROR(INDEX(НАСЕЛЕНИЕ!$4:$4,1,MATCH(A67,НАСЕЛЕНИЕ!$3:$3,0))/10^6,"")</f>
        <v/>
      </c>
    </row>
    <row r="68" spans="1:8" x14ac:dyDescent="0.25">
      <c r="A68" s="89">
        <v>43647</v>
      </c>
      <c r="C68">
        <v>14427.7</v>
      </c>
      <c r="E68">
        <v>16309.4036588995</v>
      </c>
      <c r="G68">
        <v>33036.316763286304</v>
      </c>
      <c r="H68" t="str">
        <f>IFERROR(INDEX(НАСЕЛЕНИЕ!$4:$4,1,MATCH(A68,НАСЕЛЕНИЕ!$3:$3,0))/10^6,"")</f>
        <v/>
      </c>
    </row>
    <row r="69" spans="1:8" x14ac:dyDescent="0.25">
      <c r="A69" s="89">
        <v>43739</v>
      </c>
      <c r="C69">
        <v>15018.9</v>
      </c>
      <c r="E69">
        <v>16477.81083107138</v>
      </c>
      <c r="G69">
        <v>32954.379736550953</v>
      </c>
      <c r="H69" t="str">
        <f>IFERROR(INDEX(НАСЕЛЕНИЕ!$4:$4,1,MATCH(A69,НАСЕЛЕНИЕ!$3:$3,0))/10^6,"")</f>
        <v/>
      </c>
    </row>
    <row r="70" spans="1:8" x14ac:dyDescent="0.25">
      <c r="A70" s="89">
        <v>43831</v>
      </c>
      <c r="C70">
        <v>14037.1</v>
      </c>
      <c r="E70">
        <v>16722.580496373841</v>
      </c>
      <c r="G70">
        <v>32862.249027293859</v>
      </c>
      <c r="H70">
        <f>IFERROR(INDEX(НАСЕЛЕНИЕ!$4:$4,1,MATCH(A70,НАСЕЛЕНИЕ!$3:$3,0))/10^6,"")</f>
        <v>147.707517</v>
      </c>
    </row>
    <row r="71" spans="1:8" x14ac:dyDescent="0.25">
      <c r="A71" s="89">
        <v>43922</v>
      </c>
      <c r="C71">
        <v>11282.2</v>
      </c>
      <c r="E71">
        <v>12964.655288939814</v>
      </c>
      <c r="G71">
        <v>30438.063493481066</v>
      </c>
      <c r="H71" t="str">
        <f>IFERROR(INDEX(НАСЕЛЕНИЕ!$4:$4,1,MATCH(A71,НАСЕЛЕНИЕ!$3:$3,0))/10^6,"")</f>
        <v/>
      </c>
    </row>
    <row r="72" spans="1:8" x14ac:dyDescent="0.25">
      <c r="A72" s="89">
        <v>44013</v>
      </c>
      <c r="C72">
        <v>14143.1</v>
      </c>
      <c r="E72">
        <v>15375.40536997064</v>
      </c>
      <c r="G72">
        <v>32624.648364943012</v>
      </c>
      <c r="H72" t="str">
        <f>IFERROR(INDEX(НАСЕЛЕНИЕ!$4:$4,1,MATCH(A72,НАСЕЛЕНИЕ!$3:$3,0))/10^6,"")</f>
        <v/>
      </c>
    </row>
    <row r="73" spans="1:8" x14ac:dyDescent="0.25">
      <c r="A73" s="89">
        <v>44105</v>
      </c>
      <c r="C73">
        <v>15289.7</v>
      </c>
      <c r="E73">
        <v>15908.085190292384</v>
      </c>
      <c r="G73">
        <v>32899.499214017713</v>
      </c>
      <c r="H73" t="str">
        <f>IFERROR(INDEX(НАСЕЛЕНИЕ!$4:$4,1,MATCH(A73,НАСЕЛЕНИЕ!$3:$3,0))/10^6,"")</f>
        <v/>
      </c>
    </row>
    <row r="74" spans="1:8" x14ac:dyDescent="0.25">
      <c r="A74" s="89">
        <v>44197</v>
      </c>
      <c r="C74">
        <v>15039.1</v>
      </c>
      <c r="E74">
        <v>16339.257397619163</v>
      </c>
      <c r="G74">
        <v>33174.689840781859</v>
      </c>
      <c r="H74">
        <f>IFERROR(INDEX(НАСЕЛЕНИЕ!$4:$4,1,MATCH(A74,НАСЕЛЕНИЕ!$3:$3,0))/10^6,"")</f>
        <v>147.21790300000001</v>
      </c>
    </row>
    <row r="75" spans="1:8" x14ac:dyDescent="0.25">
      <c r="A75" s="89">
        <v>44287</v>
      </c>
      <c r="C75">
        <v>16182.3</v>
      </c>
      <c r="E75">
        <v>16644.996418370334</v>
      </c>
      <c r="G75">
        <v>33702.168562101848</v>
      </c>
      <c r="H75" t="str">
        <f>IFERROR(INDEX(НАСЕЛЕНИЕ!$4:$4,1,MATCH(A75,НАСЕЛЕНИЕ!$3:$3,0))/10^6,"")</f>
        <v/>
      </c>
    </row>
    <row r="76" spans="1:8" x14ac:dyDescent="0.25">
      <c r="A76" s="89">
        <v>44378</v>
      </c>
      <c r="C76">
        <v>17337.3</v>
      </c>
      <c r="E76">
        <v>16920.65752692354</v>
      </c>
      <c r="G76">
        <v>33956.61952072195</v>
      </c>
      <c r="H76" t="str">
        <f>IFERROR(INDEX(НАСЕЛЕНИЕ!$4:$4,1,MATCH(A76,НАСЕЛЕНИЕ!$3:$3,0))/10^6,"")</f>
        <v/>
      </c>
    </row>
    <row r="77" spans="1:8" x14ac:dyDescent="0.25">
      <c r="A77" s="89">
        <v>44470</v>
      </c>
      <c r="C77">
        <v>18470.099999999999</v>
      </c>
      <c r="E77">
        <v>17127.495442788393</v>
      </c>
      <c r="G77">
        <v>34301.313305553071</v>
      </c>
      <c r="H77" t="str">
        <f>IFERROR(INDEX(НАСЕЛЕНИЕ!$4:$4,1,MATCH(A77,НАСЕЛЕНИЕ!$3:$3,0))/10^6,"")</f>
        <v/>
      </c>
    </row>
    <row r="78" spans="1:8" x14ac:dyDescent="0.25">
      <c r="A78" s="89">
        <v>44562</v>
      </c>
      <c r="C78">
        <v>17979.8</v>
      </c>
      <c r="E78">
        <v>17296.340522018796</v>
      </c>
      <c r="G78">
        <v>34458.205093770885</v>
      </c>
      <c r="H78">
        <f>IFERROR(INDEX(НАСЕЛЕНИЕ!$4:$4,1,MATCH(A78,НАСЕЛЕНИЕ!$3:$3,0))/10^6,"")</f>
        <v>146.71374299999999</v>
      </c>
    </row>
    <row r="79" spans="1:8" x14ac:dyDescent="0.25">
      <c r="A79" s="89">
        <v>44652</v>
      </c>
      <c r="C79">
        <v>17671</v>
      </c>
      <c r="E79">
        <v>16009.730628644473</v>
      </c>
      <c r="G79">
        <v>32968.573766235626</v>
      </c>
      <c r="H79" t="str">
        <f>IFERROR(INDEX(НАСЕЛЕНИЕ!$4:$4,1,MATCH(A79,НАСЕЛЕНИЕ!$3:$3,0))/10^6,"")</f>
        <v/>
      </c>
    </row>
    <row r="80" spans="1:8" x14ac:dyDescent="0.25">
      <c r="A80" s="89">
        <v>44743</v>
      </c>
      <c r="C80">
        <v>18695.900000000001</v>
      </c>
      <c r="E80">
        <v>16245.600446424865</v>
      </c>
      <c r="G80">
        <v>33231.003717806459</v>
      </c>
      <c r="H80" t="str">
        <f>IFERROR(INDEX(НАСЕЛЕНИЕ!$4:$4,1,MATCH(A80,НАСЕЛЕНИЕ!$3:$3,0))/10^6,"")</f>
        <v/>
      </c>
    </row>
    <row r="81" spans="1:8" x14ac:dyDescent="0.25">
      <c r="A81" s="89">
        <v>44835</v>
      </c>
      <c r="C81">
        <v>20106.3</v>
      </c>
      <c r="E81">
        <v>16742.572668453824</v>
      </c>
      <c r="G81">
        <v>33666.350944021484</v>
      </c>
      <c r="H81" t="str">
        <f>IFERROR(INDEX(НАСЕЛЕНИЕ!$4:$4,1,MATCH(A81,НАСЕЛЕНИЕ!$3:$3,0))/10^6,"")</f>
        <v/>
      </c>
    </row>
    <row r="82" spans="1:8" x14ac:dyDescent="0.25">
      <c r="A82" s="89">
        <v>44927</v>
      </c>
      <c r="C82">
        <v>19360.7</v>
      </c>
      <c r="E82">
        <v>17173.610346432346</v>
      </c>
      <c r="G82">
        <v>33974.122366104668</v>
      </c>
      <c r="H82">
        <f>IFERROR(INDEX(НАСЕЛЕНИЕ!$4:$4,1,MATCH(A82,НАСЕЛЕНИЕ!$3:$3,0))/10^6,"")</f>
        <v>146.29910599999999</v>
      </c>
    </row>
    <row r="83" spans="1:8" x14ac:dyDescent="0.25">
      <c r="A83" s="89">
        <v>45017</v>
      </c>
      <c r="C83">
        <v>20367.5</v>
      </c>
      <c r="E83">
        <v>17547.854373293281</v>
      </c>
      <c r="G83">
        <v>34507.445239867659</v>
      </c>
      <c r="H83" t="str">
        <f>IFERROR(INDEX(НАСЕЛЕНИЕ!$4:$4,1,MATCH(A83,НАСЕЛЕНИЕ!$3:$3,0))/10^6,"")</f>
        <v/>
      </c>
    </row>
    <row r="84" spans="1:8" x14ac:dyDescent="0.25">
      <c r="A84" s="89">
        <v>45108</v>
      </c>
      <c r="C84">
        <v>21903.3</v>
      </c>
      <c r="E84">
        <v>17825.279035256928</v>
      </c>
      <c r="G84">
        <v>34938.843796491223</v>
      </c>
      <c r="H84" t="str">
        <f>IFERROR(INDEX(НАСЕЛЕНИЕ!$4:$4,1,MATCH(A84,НАСЕЛЕНИЕ!$3:$3,0))/10^6,"")</f>
        <v/>
      </c>
    </row>
    <row r="85" spans="1:8" x14ac:dyDescent="0.25">
      <c r="A85" s="89">
        <v>45200</v>
      </c>
      <c r="C85">
        <v>23092.799999999999</v>
      </c>
      <c r="E85">
        <v>18021.779023992171</v>
      </c>
      <c r="G85">
        <v>35273.400267235404</v>
      </c>
      <c r="H85" t="str">
        <f>IFERROR(INDEX(НАСЕЛЕНИЕ!$4:$4,1,MATCH(A85,НАСЕЛЕНИЕ!$3:$3,0))/10^6,"")</f>
        <v/>
      </c>
    </row>
    <row r="86" spans="1:8" x14ac:dyDescent="0.25">
      <c r="A86" s="89">
        <v>45292</v>
      </c>
      <c r="C86">
        <v>22154.400000000001</v>
      </c>
      <c r="E86">
        <v>18300.734253732538</v>
      </c>
      <c r="G86">
        <v>35676.237651393138</v>
      </c>
      <c r="H86">
        <f>IFERROR(INDEX(НАСЕЛЕНИЕ!$4:$4,1,MATCH(A86,НАСЕЛЕНИЕ!$3:$3,0))/10^6,"")</f>
        <v>146.13535899999999</v>
      </c>
    </row>
    <row r="87" spans="1:8" x14ac:dyDescent="0.25">
      <c r="A87" s="89">
        <v>45383</v>
      </c>
      <c r="C87">
        <v>23270.2</v>
      </c>
      <c r="E87">
        <v>18619.792507791932</v>
      </c>
      <c r="G87">
        <v>35865.03890697442</v>
      </c>
      <c r="H87" t="str">
        <f>IFERROR(INDEX(НАСЕЛЕНИЕ!$4:$4,1,MATCH(A87,НАСЕЛЕНИЕ!$3:$3,0))/10^6,"")</f>
        <v/>
      </c>
    </row>
    <row r="88" spans="1:8" x14ac:dyDescent="0.25">
      <c r="A88" s="89">
        <v>45474</v>
      </c>
      <c r="C88">
        <v>24921.7</v>
      </c>
      <c r="E88">
        <v>18982.192266864269</v>
      </c>
      <c r="G88">
        <v>36104.020074408654</v>
      </c>
      <c r="H88" t="str">
        <f>IFERROR(INDEX(НАСЕЛЕНИЕ!$4:$4,1,MATCH(A88,НАСЕЛЕНИЕ!$3:$3,0))/10^6,"")</f>
        <v/>
      </c>
    </row>
    <row r="89" spans="1:8" x14ac:dyDescent="0.25">
      <c r="A89" s="89">
        <v>45566</v>
      </c>
      <c r="H89" t="str">
        <f>IFERROR(INDEX(НАСЕЛЕНИЕ!$4:$4,1,MATCH(A89,НАСЕЛЕНИЕ!$3:$3,0))/10^6,"")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24A-9338-409B-81D8-45082232D988}">
  <dimension ref="A1:C89"/>
  <sheetViews>
    <sheetView tabSelected="1" workbookViewId="0">
      <selection activeCell="C16" sqref="C16"/>
    </sheetView>
  </sheetViews>
  <sheetFormatPr defaultRowHeight="12.5" x14ac:dyDescent="0.25"/>
  <cols>
    <col min="1" max="1" width="9.90625" bestFit="1" customWidth="1"/>
  </cols>
  <sheetData>
    <row r="1" spans="1:3" x14ac:dyDescent="0.25">
      <c r="A1" t="s">
        <v>53</v>
      </c>
      <c r="B1" t="s">
        <v>91</v>
      </c>
      <c r="C1" t="s">
        <v>92</v>
      </c>
    </row>
    <row r="2" spans="1:3" x14ac:dyDescent="0.25">
      <c r="A2" s="89">
        <v>37622</v>
      </c>
      <c r="B2">
        <f t="shared" ref="B2:B12" si="0">B14/C14*100</f>
        <v>4753.2051282051289</v>
      </c>
    </row>
    <row r="3" spans="1:3" x14ac:dyDescent="0.25">
      <c r="A3" s="89">
        <v>37653</v>
      </c>
      <c r="B3">
        <f t="shared" si="0"/>
        <v>4756.7776917118517</v>
      </c>
    </row>
    <row r="4" spans="1:3" x14ac:dyDescent="0.25">
      <c r="A4" s="89">
        <v>37681</v>
      </c>
      <c r="B4">
        <f t="shared" si="0"/>
        <v>5037.6175548589345</v>
      </c>
    </row>
    <row r="5" spans="1:3" x14ac:dyDescent="0.25">
      <c r="A5" s="89">
        <v>37712</v>
      </c>
      <c r="B5">
        <f t="shared" si="0"/>
        <v>5137.8486055776893</v>
      </c>
    </row>
    <row r="6" spans="1:3" x14ac:dyDescent="0.25">
      <c r="A6" s="89">
        <v>37742</v>
      </c>
      <c r="B6">
        <f t="shared" si="0"/>
        <v>5252.8180354267315</v>
      </c>
    </row>
    <row r="7" spans="1:3" x14ac:dyDescent="0.25">
      <c r="A7" s="89">
        <v>37773</v>
      </c>
      <c r="B7">
        <f t="shared" si="0"/>
        <v>5588.9864325618519</v>
      </c>
    </row>
    <row r="8" spans="1:3" x14ac:dyDescent="0.25">
      <c r="A8" s="89">
        <v>37803</v>
      </c>
      <c r="B8">
        <f t="shared" si="0"/>
        <v>5662.6115166261152</v>
      </c>
    </row>
    <row r="9" spans="1:3" x14ac:dyDescent="0.25">
      <c r="A9" s="89">
        <v>37834</v>
      </c>
      <c r="B9">
        <f t="shared" si="0"/>
        <v>5533.8164251207727</v>
      </c>
    </row>
    <row r="10" spans="1:3" x14ac:dyDescent="0.25">
      <c r="A10" s="89">
        <v>37865</v>
      </c>
      <c r="B10">
        <f t="shared" si="0"/>
        <v>5601.6194331983806</v>
      </c>
    </row>
    <row r="11" spans="1:3" x14ac:dyDescent="0.25">
      <c r="A11" s="89">
        <v>37895</v>
      </c>
      <c r="B11">
        <f t="shared" si="0"/>
        <v>5919.4515852613531</v>
      </c>
    </row>
    <row r="12" spans="1:3" x14ac:dyDescent="0.25">
      <c r="A12" s="89">
        <v>37926</v>
      </c>
      <c r="B12">
        <f t="shared" si="0"/>
        <v>6048.0686695278973</v>
      </c>
    </row>
    <row r="13" spans="1:3" ht="13" thickBot="1" x14ac:dyDescent="0.3">
      <c r="A13" s="89">
        <v>37956</v>
      </c>
      <c r="B13">
        <f>B25/C25*100</f>
        <v>7406.5656565656564</v>
      </c>
    </row>
    <row r="14" spans="1:3" ht="13" thickBot="1" x14ac:dyDescent="0.3">
      <c r="A14" s="89">
        <v>37987</v>
      </c>
      <c r="B14" s="97">
        <v>5932</v>
      </c>
      <c r="C14" s="99">
        <v>124.8</v>
      </c>
    </row>
    <row r="15" spans="1:3" ht="13" thickBot="1" x14ac:dyDescent="0.3">
      <c r="A15" s="89">
        <v>38018</v>
      </c>
      <c r="B15" s="98">
        <v>6141</v>
      </c>
      <c r="C15" s="100">
        <v>129.1</v>
      </c>
    </row>
    <row r="16" spans="1:3" ht="13" thickBot="1" x14ac:dyDescent="0.3">
      <c r="A16" s="89">
        <v>38047</v>
      </c>
      <c r="B16" s="98">
        <v>6428</v>
      </c>
      <c r="C16" s="100">
        <v>127.6</v>
      </c>
    </row>
    <row r="17" spans="1:3" ht="13" thickBot="1" x14ac:dyDescent="0.3">
      <c r="A17" s="89">
        <v>38078</v>
      </c>
      <c r="B17" s="98">
        <v>6448</v>
      </c>
      <c r="C17" s="100">
        <v>125.5</v>
      </c>
    </row>
    <row r="18" spans="1:3" ht="13" thickBot="1" x14ac:dyDescent="0.3">
      <c r="A18" s="89">
        <v>38108</v>
      </c>
      <c r="B18" s="98">
        <v>6524</v>
      </c>
      <c r="C18" s="100">
        <v>124.2</v>
      </c>
    </row>
    <row r="19" spans="1:3" ht="13" thickBot="1" x14ac:dyDescent="0.3">
      <c r="A19" s="89">
        <v>38139</v>
      </c>
      <c r="B19" s="98">
        <v>7003</v>
      </c>
      <c r="C19" s="100">
        <v>125.3</v>
      </c>
    </row>
    <row r="20" spans="1:3" ht="13" thickBot="1" x14ac:dyDescent="0.3">
      <c r="A20" s="89">
        <v>38169</v>
      </c>
      <c r="B20" s="98">
        <v>6982</v>
      </c>
      <c r="C20" s="100">
        <v>123.3</v>
      </c>
    </row>
    <row r="21" spans="1:3" ht="13" thickBot="1" x14ac:dyDescent="0.3">
      <c r="A21" s="89">
        <v>38200</v>
      </c>
      <c r="B21" s="98">
        <v>6873</v>
      </c>
      <c r="C21" s="100">
        <v>124.2</v>
      </c>
    </row>
    <row r="22" spans="1:3" ht="13" thickBot="1" x14ac:dyDescent="0.3">
      <c r="A22" s="89">
        <v>38231</v>
      </c>
      <c r="B22" s="98">
        <v>6918</v>
      </c>
      <c r="C22" s="100">
        <v>123.5</v>
      </c>
    </row>
    <row r="23" spans="1:3" ht="13" thickBot="1" x14ac:dyDescent="0.3">
      <c r="A23" s="89">
        <v>38261</v>
      </c>
      <c r="B23" s="98">
        <v>6908</v>
      </c>
      <c r="C23" s="100">
        <v>116.7</v>
      </c>
    </row>
    <row r="24" spans="1:3" ht="13" thickBot="1" x14ac:dyDescent="0.3">
      <c r="A24" s="89">
        <v>38292</v>
      </c>
      <c r="B24" s="98">
        <v>7046</v>
      </c>
      <c r="C24" s="100">
        <v>116.5</v>
      </c>
    </row>
    <row r="25" spans="1:3" ht="13" thickBot="1" x14ac:dyDescent="0.3">
      <c r="A25" s="89">
        <v>38322</v>
      </c>
      <c r="B25" s="98">
        <v>8799</v>
      </c>
      <c r="C25" s="100">
        <v>118.8</v>
      </c>
    </row>
    <row r="26" spans="1:3" ht="13" thickBot="1" x14ac:dyDescent="0.3">
      <c r="A26" s="89">
        <v>38353</v>
      </c>
      <c r="B26" s="97">
        <v>7346</v>
      </c>
    </row>
    <row r="27" spans="1:3" ht="13" thickBot="1" x14ac:dyDescent="0.3">
      <c r="A27" s="89">
        <v>38384</v>
      </c>
      <c r="B27" s="98">
        <v>7465</v>
      </c>
    </row>
    <row r="28" spans="1:3" ht="13" thickBot="1" x14ac:dyDescent="0.3">
      <c r="A28" s="89">
        <v>38412</v>
      </c>
      <c r="B28" s="98">
        <v>8093</v>
      </c>
    </row>
    <row r="29" spans="1:3" ht="13" thickBot="1" x14ac:dyDescent="0.3">
      <c r="A29" s="89">
        <v>38443</v>
      </c>
      <c r="B29" s="98">
        <v>8002</v>
      </c>
    </row>
    <row r="30" spans="1:3" ht="13" thickBot="1" x14ac:dyDescent="0.3">
      <c r="A30" s="89">
        <v>38473</v>
      </c>
      <c r="B30" s="98">
        <v>8089</v>
      </c>
    </row>
    <row r="31" spans="1:3" ht="13" thickBot="1" x14ac:dyDescent="0.3">
      <c r="A31" s="89">
        <v>38504</v>
      </c>
      <c r="B31" s="98">
        <v>8637</v>
      </c>
    </row>
    <row r="32" spans="1:3" ht="13" thickBot="1" x14ac:dyDescent="0.3">
      <c r="A32" s="89">
        <v>38534</v>
      </c>
      <c r="B32" s="98">
        <v>8651</v>
      </c>
    </row>
    <row r="33" spans="1:2" ht="13" thickBot="1" x14ac:dyDescent="0.3">
      <c r="A33" s="89">
        <v>38565</v>
      </c>
      <c r="B33" s="98">
        <v>8616</v>
      </c>
    </row>
    <row r="34" spans="1:2" ht="13" thickBot="1" x14ac:dyDescent="0.3">
      <c r="A34" s="89">
        <v>38596</v>
      </c>
      <c r="B34" s="98">
        <v>8829</v>
      </c>
    </row>
    <row r="35" spans="1:2" ht="13" thickBot="1" x14ac:dyDescent="0.3">
      <c r="A35" s="89">
        <v>38626</v>
      </c>
      <c r="B35" s="98">
        <v>8701</v>
      </c>
    </row>
    <row r="36" spans="1:2" ht="13" thickBot="1" x14ac:dyDescent="0.3">
      <c r="A36" s="89">
        <v>38657</v>
      </c>
      <c r="B36" s="98">
        <v>8931</v>
      </c>
    </row>
    <row r="37" spans="1:2" ht="13" thickBot="1" x14ac:dyDescent="0.3">
      <c r="A37" s="89">
        <v>38687</v>
      </c>
      <c r="B37" s="98">
        <v>11075</v>
      </c>
    </row>
    <row r="38" spans="1:2" x14ac:dyDescent="0.25">
      <c r="B38" s="90"/>
    </row>
    <row r="39" spans="1:2" x14ac:dyDescent="0.25">
      <c r="B39" s="90"/>
    </row>
    <row r="40" spans="1:2" x14ac:dyDescent="0.25">
      <c r="B40" s="90"/>
    </row>
    <row r="41" spans="1:2" x14ac:dyDescent="0.25">
      <c r="B41" s="90"/>
    </row>
    <row r="42" spans="1:2" x14ac:dyDescent="0.25">
      <c r="B42" s="90"/>
    </row>
    <row r="43" spans="1:2" x14ac:dyDescent="0.25">
      <c r="B43" s="90"/>
    </row>
    <row r="44" spans="1:2" x14ac:dyDescent="0.25">
      <c r="B44" s="90"/>
    </row>
    <row r="45" spans="1:2" x14ac:dyDescent="0.25">
      <c r="B45" s="90"/>
    </row>
    <row r="46" spans="1:2" x14ac:dyDescent="0.25">
      <c r="B46" s="90"/>
    </row>
    <row r="47" spans="1:2" x14ac:dyDescent="0.25">
      <c r="B47" s="90"/>
    </row>
    <row r="48" spans="1:2" x14ac:dyDescent="0.25">
      <c r="B48" s="90"/>
    </row>
    <row r="49" spans="2:2" x14ac:dyDescent="0.25">
      <c r="B49" s="90"/>
    </row>
    <row r="50" spans="2:2" x14ac:dyDescent="0.25">
      <c r="B50" s="90"/>
    </row>
    <row r="51" spans="2:2" x14ac:dyDescent="0.25">
      <c r="B51" s="90"/>
    </row>
    <row r="52" spans="2:2" x14ac:dyDescent="0.25">
      <c r="B52" s="90"/>
    </row>
    <row r="53" spans="2:2" x14ac:dyDescent="0.25">
      <c r="B53" s="90"/>
    </row>
    <row r="54" spans="2:2" x14ac:dyDescent="0.25">
      <c r="B54" s="90"/>
    </row>
    <row r="55" spans="2:2" x14ac:dyDescent="0.25">
      <c r="B55" s="90"/>
    </row>
    <row r="56" spans="2:2" x14ac:dyDescent="0.25">
      <c r="B56" s="90"/>
    </row>
    <row r="57" spans="2:2" x14ac:dyDescent="0.25">
      <c r="B57" s="90"/>
    </row>
    <row r="58" spans="2:2" x14ac:dyDescent="0.25">
      <c r="B58" s="90"/>
    </row>
    <row r="59" spans="2:2" x14ac:dyDescent="0.25">
      <c r="B59" s="90"/>
    </row>
    <row r="60" spans="2:2" x14ac:dyDescent="0.25">
      <c r="B60" s="90"/>
    </row>
    <row r="61" spans="2:2" x14ac:dyDescent="0.25">
      <c r="B61" s="90"/>
    </row>
    <row r="62" spans="2:2" x14ac:dyDescent="0.25">
      <c r="B62" s="90"/>
    </row>
    <row r="63" spans="2:2" x14ac:dyDescent="0.25">
      <c r="B63" s="90"/>
    </row>
    <row r="64" spans="2:2" x14ac:dyDescent="0.25">
      <c r="B64" s="90"/>
    </row>
    <row r="65" spans="2:2" x14ac:dyDescent="0.25">
      <c r="B65" s="90"/>
    </row>
    <row r="66" spans="2:2" x14ac:dyDescent="0.25">
      <c r="B66" s="90"/>
    </row>
    <row r="67" spans="2:2" x14ac:dyDescent="0.25">
      <c r="B67" s="90"/>
    </row>
    <row r="68" spans="2:2" x14ac:dyDescent="0.25">
      <c r="B68" s="90"/>
    </row>
    <row r="69" spans="2:2" x14ac:dyDescent="0.25">
      <c r="B69" s="90"/>
    </row>
    <row r="70" spans="2:2" x14ac:dyDescent="0.25">
      <c r="B70" s="90"/>
    </row>
    <row r="71" spans="2:2" x14ac:dyDescent="0.25">
      <c r="B71" s="90"/>
    </row>
    <row r="72" spans="2:2" x14ac:dyDescent="0.25">
      <c r="B72" s="90"/>
    </row>
    <row r="73" spans="2:2" x14ac:dyDescent="0.25">
      <c r="B73" s="90"/>
    </row>
    <row r="74" spans="2:2" x14ac:dyDescent="0.25">
      <c r="B74" s="90"/>
    </row>
    <row r="75" spans="2:2" x14ac:dyDescent="0.25">
      <c r="B75" s="90"/>
    </row>
    <row r="76" spans="2:2" x14ac:dyDescent="0.25">
      <c r="B76" s="90"/>
    </row>
    <row r="77" spans="2:2" x14ac:dyDescent="0.25">
      <c r="B77" s="90"/>
    </row>
    <row r="78" spans="2:2" x14ac:dyDescent="0.25">
      <c r="B78" s="90"/>
    </row>
    <row r="79" spans="2:2" x14ac:dyDescent="0.25">
      <c r="B79" s="90"/>
    </row>
    <row r="80" spans="2:2" x14ac:dyDescent="0.25">
      <c r="B80" s="90"/>
    </row>
    <row r="81" spans="2:2" x14ac:dyDescent="0.25">
      <c r="B81" s="90"/>
    </row>
    <row r="82" spans="2:2" x14ac:dyDescent="0.25">
      <c r="B82" s="90"/>
    </row>
    <row r="83" spans="2:2" x14ac:dyDescent="0.25">
      <c r="B83" s="90"/>
    </row>
    <row r="84" spans="2:2" x14ac:dyDescent="0.25">
      <c r="B84" s="90"/>
    </row>
    <row r="85" spans="2:2" x14ac:dyDescent="0.25">
      <c r="B85" s="90"/>
    </row>
    <row r="86" spans="2:2" x14ac:dyDescent="0.25">
      <c r="B86" s="90"/>
    </row>
    <row r="87" spans="2:2" x14ac:dyDescent="0.25">
      <c r="B87" s="90"/>
    </row>
    <row r="88" spans="2:2" x14ac:dyDescent="0.25">
      <c r="B88" s="90"/>
    </row>
    <row r="89" spans="2:2" x14ac:dyDescent="0.25">
      <c r="B89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6F8-B43C-4BAD-9ABC-C3C2ED24B4D0}">
  <dimension ref="A1:B287"/>
  <sheetViews>
    <sheetView workbookViewId="0">
      <selection activeCell="E8" sqref="E8"/>
    </sheetView>
  </sheetViews>
  <sheetFormatPr defaultRowHeight="12.5" x14ac:dyDescent="0.25"/>
  <cols>
    <col min="1" max="1" width="9.90625" bestFit="1" customWidth="1"/>
  </cols>
  <sheetData>
    <row r="1" spans="1:2" x14ac:dyDescent="0.25">
      <c r="A1" t="s">
        <v>53</v>
      </c>
      <c r="B1" t="s">
        <v>93</v>
      </c>
    </row>
    <row r="2" spans="1:2" x14ac:dyDescent="0.25">
      <c r="A2" s="89">
        <v>36892</v>
      </c>
      <c r="B2">
        <v>5.23</v>
      </c>
    </row>
    <row r="3" spans="1:2" x14ac:dyDescent="0.25">
      <c r="A3" s="89">
        <v>36923</v>
      </c>
      <c r="B3">
        <v>12.01</v>
      </c>
    </row>
    <row r="4" spans="1:2" x14ac:dyDescent="0.25">
      <c r="A4" s="89">
        <v>36951</v>
      </c>
      <c r="B4">
        <v>8.4499999999999993</v>
      </c>
    </row>
    <row r="5" spans="1:2" x14ac:dyDescent="0.25">
      <c r="A5" s="89">
        <v>36982</v>
      </c>
      <c r="B5">
        <v>9.52</v>
      </c>
    </row>
    <row r="6" spans="1:2" x14ac:dyDescent="0.25">
      <c r="A6" s="89">
        <v>37012</v>
      </c>
      <c r="B6">
        <v>6.67</v>
      </c>
    </row>
    <row r="7" spans="1:2" x14ac:dyDescent="0.25">
      <c r="A7" s="89">
        <v>37043</v>
      </c>
      <c r="B7">
        <v>12.56</v>
      </c>
    </row>
    <row r="8" spans="1:2" x14ac:dyDescent="0.25">
      <c r="A8" s="89">
        <v>37073</v>
      </c>
      <c r="B8">
        <v>6.35</v>
      </c>
    </row>
    <row r="9" spans="1:2" x14ac:dyDescent="0.25">
      <c r="A9" s="89">
        <v>37104</v>
      </c>
      <c r="B9">
        <v>7.2</v>
      </c>
    </row>
    <row r="10" spans="1:2" x14ac:dyDescent="0.25">
      <c r="A10" s="89">
        <v>37135</v>
      </c>
      <c r="B10">
        <v>8.4499999999999993</v>
      </c>
    </row>
    <row r="11" spans="1:2" x14ac:dyDescent="0.25">
      <c r="A11" s="89">
        <v>37165</v>
      </c>
      <c r="B11">
        <v>7.13</v>
      </c>
    </row>
    <row r="12" spans="1:2" x14ac:dyDescent="0.25">
      <c r="A12" s="89">
        <v>37196</v>
      </c>
      <c r="B12">
        <v>13.77</v>
      </c>
    </row>
    <row r="13" spans="1:2" x14ac:dyDescent="0.25">
      <c r="A13" s="89">
        <v>37226</v>
      </c>
      <c r="B13">
        <v>24.5</v>
      </c>
    </row>
    <row r="14" spans="1:2" x14ac:dyDescent="0.25">
      <c r="A14" s="89">
        <v>37257</v>
      </c>
      <c r="B14">
        <v>9.57</v>
      </c>
    </row>
    <row r="15" spans="1:2" x14ac:dyDescent="0.25">
      <c r="A15" s="89">
        <v>37288</v>
      </c>
      <c r="B15">
        <v>12.71</v>
      </c>
    </row>
    <row r="16" spans="1:2" x14ac:dyDescent="0.25">
      <c r="A16" s="89">
        <v>37316</v>
      </c>
      <c r="B16">
        <v>12.52</v>
      </c>
    </row>
    <row r="17" spans="1:2" x14ac:dyDescent="0.25">
      <c r="A17" s="89">
        <v>37347</v>
      </c>
      <c r="B17">
        <v>9.2799999999999994</v>
      </c>
    </row>
    <row r="18" spans="1:2" x14ac:dyDescent="0.25">
      <c r="A18" s="89">
        <v>37377</v>
      </c>
      <c r="B18">
        <v>5.12</v>
      </c>
    </row>
    <row r="19" spans="1:2" x14ac:dyDescent="0.25">
      <c r="A19" s="89">
        <v>37408</v>
      </c>
      <c r="B19">
        <v>6.21</v>
      </c>
    </row>
    <row r="20" spans="1:2" x14ac:dyDescent="0.25">
      <c r="A20" s="89">
        <v>37438</v>
      </c>
      <c r="B20">
        <v>12.88</v>
      </c>
    </row>
    <row r="21" spans="1:2" x14ac:dyDescent="0.25">
      <c r="A21" s="89">
        <v>37469</v>
      </c>
      <c r="B21">
        <v>4.83</v>
      </c>
    </row>
    <row r="22" spans="1:2" x14ac:dyDescent="0.25">
      <c r="A22" s="89">
        <v>37500</v>
      </c>
      <c r="B22">
        <v>6.01</v>
      </c>
    </row>
    <row r="23" spans="1:2" x14ac:dyDescent="0.25">
      <c r="A23" s="89">
        <v>37530</v>
      </c>
      <c r="B23">
        <v>6.4</v>
      </c>
    </row>
    <row r="24" spans="1:2" x14ac:dyDescent="0.25">
      <c r="A24" s="89">
        <v>37561</v>
      </c>
      <c r="B24">
        <v>4.1399999999999997</v>
      </c>
    </row>
    <row r="25" spans="1:2" x14ac:dyDescent="0.25">
      <c r="A25" s="89">
        <v>37591</v>
      </c>
      <c r="B25">
        <v>5.1100000000000003</v>
      </c>
    </row>
    <row r="26" spans="1:2" x14ac:dyDescent="0.25">
      <c r="A26" s="89">
        <v>37622</v>
      </c>
      <c r="B26">
        <v>6.46</v>
      </c>
    </row>
    <row r="27" spans="1:2" x14ac:dyDescent="0.25">
      <c r="A27" s="89">
        <v>37653</v>
      </c>
      <c r="B27">
        <v>2.5099999999999998</v>
      </c>
    </row>
    <row r="28" spans="1:2" x14ac:dyDescent="0.25">
      <c r="A28" s="89">
        <v>37681</v>
      </c>
      <c r="B28">
        <v>2.63</v>
      </c>
    </row>
    <row r="29" spans="1:2" x14ac:dyDescent="0.25">
      <c r="A29" s="89">
        <v>37712</v>
      </c>
      <c r="B29">
        <v>1.89</v>
      </c>
    </row>
    <row r="30" spans="1:2" x14ac:dyDescent="0.25">
      <c r="A30" s="89">
        <v>37742</v>
      </c>
      <c r="B30">
        <v>1.31</v>
      </c>
    </row>
    <row r="31" spans="1:2" x14ac:dyDescent="0.25">
      <c r="A31" s="89">
        <v>37773</v>
      </c>
      <c r="B31">
        <v>1.36</v>
      </c>
    </row>
    <row r="32" spans="1:2" x14ac:dyDescent="0.25">
      <c r="A32" s="89">
        <v>37803</v>
      </c>
      <c r="B32">
        <v>3.62</v>
      </c>
    </row>
    <row r="33" spans="1:2" x14ac:dyDescent="0.25">
      <c r="A33" s="89">
        <v>37834</v>
      </c>
      <c r="B33">
        <v>3.81</v>
      </c>
    </row>
    <row r="34" spans="1:2" x14ac:dyDescent="0.25">
      <c r="A34" s="89">
        <v>37865</v>
      </c>
      <c r="B34">
        <v>9.7799999999999994</v>
      </c>
    </row>
    <row r="35" spans="1:2" x14ac:dyDescent="0.25">
      <c r="A35" s="89">
        <v>37895</v>
      </c>
      <c r="B35">
        <v>4.79</v>
      </c>
    </row>
    <row r="36" spans="1:2" x14ac:dyDescent="0.25">
      <c r="A36" s="89">
        <v>37926</v>
      </c>
      <c r="B36">
        <v>3.33</v>
      </c>
    </row>
    <row r="37" spans="1:2" x14ac:dyDescent="0.25">
      <c r="A37" s="89">
        <v>37956</v>
      </c>
      <c r="B37">
        <v>1.39</v>
      </c>
    </row>
    <row r="38" spans="1:2" x14ac:dyDescent="0.25">
      <c r="A38" s="89">
        <v>37987</v>
      </c>
      <c r="B38">
        <v>1.0900000000000001</v>
      </c>
    </row>
    <row r="39" spans="1:2" x14ac:dyDescent="0.25">
      <c r="A39" s="89">
        <v>38018</v>
      </c>
      <c r="B39">
        <v>1.18</v>
      </c>
    </row>
    <row r="40" spans="1:2" x14ac:dyDescent="0.25">
      <c r="A40" s="89">
        <v>38047</v>
      </c>
      <c r="B40">
        <v>1.67</v>
      </c>
    </row>
    <row r="41" spans="1:2" x14ac:dyDescent="0.25">
      <c r="A41" s="89">
        <v>38078</v>
      </c>
      <c r="B41">
        <v>5.86</v>
      </c>
    </row>
    <row r="42" spans="1:2" x14ac:dyDescent="0.25">
      <c r="A42" s="89">
        <v>38108</v>
      </c>
      <c r="B42">
        <v>10.08</v>
      </c>
    </row>
    <row r="43" spans="1:2" x14ac:dyDescent="0.25">
      <c r="A43" s="89">
        <v>38139</v>
      </c>
      <c r="B43">
        <v>6.41</v>
      </c>
    </row>
    <row r="44" spans="1:2" x14ac:dyDescent="0.25">
      <c r="A44" s="89">
        <v>38169</v>
      </c>
      <c r="B44">
        <v>3.73</v>
      </c>
    </row>
    <row r="45" spans="1:2" x14ac:dyDescent="0.25">
      <c r="A45" s="89">
        <v>38200</v>
      </c>
      <c r="B45">
        <v>3.79</v>
      </c>
    </row>
    <row r="46" spans="1:2" x14ac:dyDescent="0.25">
      <c r="A46" s="89">
        <v>38231</v>
      </c>
      <c r="B46">
        <v>2.91</v>
      </c>
    </row>
    <row r="47" spans="1:2" x14ac:dyDescent="0.25">
      <c r="A47" s="89">
        <v>38261</v>
      </c>
      <c r="B47">
        <v>1.17</v>
      </c>
    </row>
    <row r="48" spans="1:2" x14ac:dyDescent="0.25">
      <c r="A48" s="89">
        <v>38292</v>
      </c>
      <c r="B48">
        <v>1.0900000000000001</v>
      </c>
    </row>
    <row r="49" spans="1:2" x14ac:dyDescent="0.25">
      <c r="A49" s="89">
        <v>38322</v>
      </c>
      <c r="B49">
        <v>1.1200000000000001</v>
      </c>
    </row>
    <row r="50" spans="1:2" x14ac:dyDescent="0.25">
      <c r="A50" s="89">
        <v>38353</v>
      </c>
      <c r="B50">
        <v>1.03</v>
      </c>
    </row>
    <row r="51" spans="1:2" x14ac:dyDescent="0.25">
      <c r="A51" s="89">
        <v>38384</v>
      </c>
      <c r="B51">
        <v>1.03</v>
      </c>
    </row>
    <row r="52" spans="1:2" x14ac:dyDescent="0.25">
      <c r="A52" s="89">
        <v>38412</v>
      </c>
      <c r="B52">
        <v>0.92</v>
      </c>
    </row>
    <row r="53" spans="1:2" x14ac:dyDescent="0.25">
      <c r="A53" s="89">
        <v>38443</v>
      </c>
      <c r="B53">
        <v>1.38</v>
      </c>
    </row>
    <row r="54" spans="1:2" x14ac:dyDescent="0.25">
      <c r="A54" s="89">
        <v>38473</v>
      </c>
      <c r="B54">
        <v>2.85</v>
      </c>
    </row>
    <row r="55" spans="1:2" x14ac:dyDescent="0.25">
      <c r="A55" s="89">
        <v>38504</v>
      </c>
      <c r="B55">
        <v>3.94</v>
      </c>
    </row>
    <row r="56" spans="1:2" x14ac:dyDescent="0.25">
      <c r="A56" s="89">
        <v>38534</v>
      </c>
      <c r="B56">
        <v>3.42</v>
      </c>
    </row>
    <row r="57" spans="1:2" x14ac:dyDescent="0.25">
      <c r="A57" s="89">
        <v>38565</v>
      </c>
      <c r="B57">
        <v>2.48</v>
      </c>
    </row>
    <row r="58" spans="1:2" x14ac:dyDescent="0.25">
      <c r="A58" s="89">
        <v>38596</v>
      </c>
      <c r="B58">
        <v>1.37</v>
      </c>
    </row>
    <row r="59" spans="1:2" x14ac:dyDescent="0.25">
      <c r="A59" s="89">
        <v>38626</v>
      </c>
      <c r="B59">
        <v>2.82</v>
      </c>
    </row>
    <row r="60" spans="1:2" x14ac:dyDescent="0.25">
      <c r="A60" s="89">
        <v>38657</v>
      </c>
      <c r="B60">
        <v>5.74</v>
      </c>
    </row>
    <row r="61" spans="1:2" x14ac:dyDescent="0.25">
      <c r="A61" s="89">
        <v>38687</v>
      </c>
      <c r="B61">
        <v>4.68</v>
      </c>
    </row>
    <row r="62" spans="1:2" x14ac:dyDescent="0.25">
      <c r="A62" s="89">
        <v>38718</v>
      </c>
      <c r="B62">
        <v>2.93</v>
      </c>
    </row>
    <row r="63" spans="1:2" x14ac:dyDescent="0.25">
      <c r="A63" s="89">
        <v>38749</v>
      </c>
      <c r="B63">
        <v>2.81</v>
      </c>
    </row>
    <row r="64" spans="1:2" x14ac:dyDescent="0.25">
      <c r="A64" s="89">
        <v>38777</v>
      </c>
      <c r="B64">
        <v>3.03</v>
      </c>
    </row>
    <row r="65" spans="1:2" x14ac:dyDescent="0.25">
      <c r="A65" s="89">
        <v>38808</v>
      </c>
      <c r="B65">
        <v>3.48</v>
      </c>
    </row>
    <row r="66" spans="1:2" x14ac:dyDescent="0.25">
      <c r="A66" s="89">
        <v>38838</v>
      </c>
      <c r="B66">
        <v>2.21</v>
      </c>
    </row>
    <row r="67" spans="1:2" x14ac:dyDescent="0.25">
      <c r="A67" s="89">
        <v>38869</v>
      </c>
      <c r="B67">
        <v>2.69</v>
      </c>
    </row>
    <row r="68" spans="1:2" x14ac:dyDescent="0.25">
      <c r="A68" s="89">
        <v>38899</v>
      </c>
      <c r="B68">
        <v>2.08</v>
      </c>
    </row>
    <row r="69" spans="1:2" x14ac:dyDescent="0.25">
      <c r="A69" s="89">
        <v>38930</v>
      </c>
      <c r="B69">
        <v>2.33</v>
      </c>
    </row>
    <row r="70" spans="1:2" x14ac:dyDescent="0.25">
      <c r="A70" s="89">
        <v>38961</v>
      </c>
      <c r="B70">
        <v>3.35</v>
      </c>
    </row>
    <row r="71" spans="1:2" x14ac:dyDescent="0.25">
      <c r="A71" s="89">
        <v>38991</v>
      </c>
      <c r="B71">
        <v>4.26</v>
      </c>
    </row>
    <row r="72" spans="1:2" x14ac:dyDescent="0.25">
      <c r="A72" s="89">
        <v>39022</v>
      </c>
      <c r="B72">
        <v>6.39</v>
      </c>
    </row>
    <row r="73" spans="1:2" x14ac:dyDescent="0.25">
      <c r="A73" s="89">
        <v>39052</v>
      </c>
      <c r="B73">
        <v>4.9000000000000004</v>
      </c>
    </row>
    <row r="74" spans="1:2" x14ac:dyDescent="0.25">
      <c r="A74" s="89">
        <v>39083</v>
      </c>
      <c r="B74">
        <v>3.21</v>
      </c>
    </row>
    <row r="75" spans="1:2" x14ac:dyDescent="0.25">
      <c r="A75" s="89">
        <v>39114</v>
      </c>
      <c r="B75">
        <v>3.63</v>
      </c>
    </row>
    <row r="76" spans="1:2" x14ac:dyDescent="0.25">
      <c r="A76" s="89">
        <v>39142</v>
      </c>
      <c r="B76">
        <v>4.92</v>
      </c>
    </row>
    <row r="77" spans="1:2" x14ac:dyDescent="0.25">
      <c r="A77" s="89">
        <v>39173</v>
      </c>
      <c r="B77">
        <v>3.39</v>
      </c>
    </row>
    <row r="78" spans="1:2" x14ac:dyDescent="0.25">
      <c r="A78" s="89">
        <v>39203</v>
      </c>
      <c r="B78">
        <v>3.31</v>
      </c>
    </row>
    <row r="79" spans="1:2" x14ac:dyDescent="0.25">
      <c r="A79" s="89">
        <v>39234</v>
      </c>
      <c r="B79">
        <v>3.36</v>
      </c>
    </row>
    <row r="80" spans="1:2" x14ac:dyDescent="0.25">
      <c r="A80" s="89">
        <v>39264</v>
      </c>
      <c r="B80">
        <v>3.39</v>
      </c>
    </row>
    <row r="81" spans="1:2" x14ac:dyDescent="0.25">
      <c r="A81" s="89">
        <v>39295</v>
      </c>
      <c r="B81">
        <v>5.22</v>
      </c>
    </row>
    <row r="82" spans="1:2" x14ac:dyDescent="0.25">
      <c r="A82" s="89">
        <v>39326</v>
      </c>
      <c r="B82">
        <v>6.17</v>
      </c>
    </row>
    <row r="83" spans="1:2" x14ac:dyDescent="0.25">
      <c r="A83" s="89">
        <v>39356</v>
      </c>
      <c r="B83">
        <v>5.83</v>
      </c>
    </row>
    <row r="84" spans="1:2" x14ac:dyDescent="0.25">
      <c r="A84" s="89">
        <v>39387</v>
      </c>
      <c r="B84">
        <v>6.34</v>
      </c>
    </row>
    <row r="85" spans="1:2" x14ac:dyDescent="0.25">
      <c r="A85" s="89">
        <v>39417</v>
      </c>
      <c r="B85">
        <v>4.08</v>
      </c>
    </row>
    <row r="86" spans="1:2" x14ac:dyDescent="0.25">
      <c r="A86" s="89">
        <v>39448</v>
      </c>
      <c r="B86">
        <v>2.62</v>
      </c>
    </row>
    <row r="87" spans="1:2" x14ac:dyDescent="0.25">
      <c r="A87" s="89">
        <v>39479</v>
      </c>
      <c r="B87">
        <v>4.3099999999999996</v>
      </c>
    </row>
    <row r="88" spans="1:2" x14ac:dyDescent="0.25">
      <c r="A88" s="89">
        <v>39508</v>
      </c>
      <c r="B88">
        <v>4.3600000000000003</v>
      </c>
    </row>
    <row r="89" spans="1:2" x14ac:dyDescent="0.25">
      <c r="A89" s="89">
        <v>39539</v>
      </c>
      <c r="B89">
        <v>4.17</v>
      </c>
    </row>
    <row r="90" spans="1:2" x14ac:dyDescent="0.25">
      <c r="A90" s="89">
        <v>39569</v>
      </c>
      <c r="B90">
        <v>3.71</v>
      </c>
    </row>
    <row r="91" spans="1:2" x14ac:dyDescent="0.25">
      <c r="A91" s="89">
        <v>39600</v>
      </c>
      <c r="B91">
        <v>3.64</v>
      </c>
    </row>
    <row r="92" spans="1:2" x14ac:dyDescent="0.25">
      <c r="A92" s="89">
        <v>39630</v>
      </c>
      <c r="B92">
        <v>4.1900000000000004</v>
      </c>
    </row>
    <row r="93" spans="1:2" x14ac:dyDescent="0.25">
      <c r="A93" s="89">
        <v>39661</v>
      </c>
      <c r="B93">
        <v>5.9</v>
      </c>
    </row>
    <row r="94" spans="1:2" x14ac:dyDescent="0.25">
      <c r="A94" s="89">
        <v>39692</v>
      </c>
      <c r="B94">
        <v>7.44</v>
      </c>
    </row>
    <row r="95" spans="1:2" x14ac:dyDescent="0.25">
      <c r="A95" s="89">
        <v>39722</v>
      </c>
      <c r="B95">
        <v>7.78</v>
      </c>
    </row>
    <row r="96" spans="1:2" x14ac:dyDescent="0.25">
      <c r="A96" s="89">
        <v>39753</v>
      </c>
      <c r="B96">
        <v>8.98</v>
      </c>
    </row>
    <row r="97" spans="1:2" x14ac:dyDescent="0.25">
      <c r="A97" s="89">
        <v>39783</v>
      </c>
      <c r="B97">
        <v>8.89</v>
      </c>
    </row>
    <row r="98" spans="1:2" x14ac:dyDescent="0.25">
      <c r="A98" s="89">
        <v>39814</v>
      </c>
      <c r="B98">
        <v>16.93</v>
      </c>
    </row>
    <row r="99" spans="1:2" x14ac:dyDescent="0.25">
      <c r="A99" s="89">
        <v>39845</v>
      </c>
      <c r="B99">
        <v>9.26</v>
      </c>
    </row>
    <row r="100" spans="1:2" x14ac:dyDescent="0.25">
      <c r="A100" s="89">
        <v>39873</v>
      </c>
      <c r="B100">
        <v>8.6300000000000008</v>
      </c>
    </row>
    <row r="101" spans="1:2" x14ac:dyDescent="0.25">
      <c r="A101" s="89">
        <v>39904</v>
      </c>
      <c r="B101">
        <v>8.58</v>
      </c>
    </row>
    <row r="102" spans="1:2" x14ac:dyDescent="0.25">
      <c r="A102" s="89">
        <v>39934</v>
      </c>
      <c r="B102">
        <v>7.06</v>
      </c>
    </row>
    <row r="103" spans="1:2" x14ac:dyDescent="0.25">
      <c r="A103" s="89">
        <v>39965</v>
      </c>
      <c r="B103">
        <v>6.75</v>
      </c>
    </row>
    <row r="104" spans="1:2" x14ac:dyDescent="0.25">
      <c r="A104" s="89">
        <v>39995</v>
      </c>
      <c r="B104">
        <v>6.46</v>
      </c>
    </row>
    <row r="105" spans="1:2" x14ac:dyDescent="0.25">
      <c r="A105" s="89">
        <v>40026</v>
      </c>
      <c r="B105">
        <v>6.61</v>
      </c>
    </row>
    <row r="106" spans="1:2" x14ac:dyDescent="0.25">
      <c r="A106" s="89">
        <v>40057</v>
      </c>
      <c r="B106">
        <v>7.25</v>
      </c>
    </row>
    <row r="107" spans="1:2" x14ac:dyDescent="0.25">
      <c r="A107" s="89">
        <v>40087</v>
      </c>
      <c r="B107">
        <v>5.81</v>
      </c>
    </row>
    <row r="108" spans="1:2" x14ac:dyDescent="0.25">
      <c r="A108" s="89">
        <v>40118</v>
      </c>
      <c r="B108">
        <v>5.22</v>
      </c>
    </row>
    <row r="109" spans="1:2" x14ac:dyDescent="0.25">
      <c r="A109" s="89">
        <v>40148</v>
      </c>
      <c r="B109">
        <v>4.83</v>
      </c>
    </row>
    <row r="110" spans="1:2" x14ac:dyDescent="0.25">
      <c r="A110" s="89">
        <v>40179</v>
      </c>
      <c r="B110">
        <v>4</v>
      </c>
    </row>
    <row r="111" spans="1:2" x14ac:dyDescent="0.25">
      <c r="A111" s="89">
        <v>40210</v>
      </c>
      <c r="B111">
        <v>3.83</v>
      </c>
    </row>
    <row r="112" spans="1:2" x14ac:dyDescent="0.25">
      <c r="A112" s="89">
        <v>40238</v>
      </c>
      <c r="B112">
        <v>3.54</v>
      </c>
    </row>
    <row r="113" spans="1:2" x14ac:dyDescent="0.25">
      <c r="A113" s="89">
        <v>40269</v>
      </c>
      <c r="B113">
        <v>3.28</v>
      </c>
    </row>
    <row r="114" spans="1:2" x14ac:dyDescent="0.25">
      <c r="A114" s="89">
        <v>40299</v>
      </c>
      <c r="B114">
        <v>2.75</v>
      </c>
    </row>
    <row r="115" spans="1:2" x14ac:dyDescent="0.25">
      <c r="A115" s="89">
        <v>40330</v>
      </c>
      <c r="B115">
        <v>2.5499999999999998</v>
      </c>
    </row>
    <row r="116" spans="1:2" x14ac:dyDescent="0.25">
      <c r="A116" s="89">
        <v>40360</v>
      </c>
      <c r="B116">
        <v>2.62</v>
      </c>
    </row>
    <row r="117" spans="1:2" x14ac:dyDescent="0.25">
      <c r="A117" s="89">
        <v>40391</v>
      </c>
      <c r="B117">
        <v>2.58</v>
      </c>
    </row>
    <row r="118" spans="1:2" x14ac:dyDescent="0.25">
      <c r="A118" s="89">
        <v>40422</v>
      </c>
      <c r="B118">
        <v>2.63</v>
      </c>
    </row>
    <row r="119" spans="1:2" x14ac:dyDescent="0.25">
      <c r="A119" s="89">
        <v>40452</v>
      </c>
      <c r="B119">
        <v>2.69</v>
      </c>
    </row>
    <row r="120" spans="1:2" x14ac:dyDescent="0.25">
      <c r="A120" s="89">
        <v>40483</v>
      </c>
      <c r="B120">
        <v>3.04</v>
      </c>
    </row>
    <row r="121" spans="1:2" x14ac:dyDescent="0.25">
      <c r="A121" s="89">
        <v>40513</v>
      </c>
      <c r="B121">
        <v>2.89</v>
      </c>
    </row>
    <row r="122" spans="1:2" x14ac:dyDescent="0.25">
      <c r="A122" s="89">
        <v>40544</v>
      </c>
      <c r="B122">
        <v>2.71</v>
      </c>
    </row>
    <row r="123" spans="1:2" x14ac:dyDescent="0.25">
      <c r="A123" s="89">
        <v>40575</v>
      </c>
      <c r="B123">
        <v>2.81</v>
      </c>
    </row>
    <row r="124" spans="1:2" x14ac:dyDescent="0.25">
      <c r="A124" s="89">
        <v>40603</v>
      </c>
      <c r="B124">
        <v>3.08</v>
      </c>
    </row>
    <row r="125" spans="1:2" x14ac:dyDescent="0.25">
      <c r="A125" s="89">
        <v>40634</v>
      </c>
      <c r="B125">
        <v>3.22</v>
      </c>
    </row>
    <row r="126" spans="1:2" x14ac:dyDescent="0.25">
      <c r="A126" s="89">
        <v>40664</v>
      </c>
      <c r="B126">
        <v>3.73</v>
      </c>
    </row>
    <row r="127" spans="1:2" x14ac:dyDescent="0.25">
      <c r="A127" s="89">
        <v>40695</v>
      </c>
      <c r="B127">
        <v>3.71</v>
      </c>
    </row>
    <row r="128" spans="1:2" x14ac:dyDescent="0.25">
      <c r="A128" s="89">
        <v>40725</v>
      </c>
      <c r="B128">
        <v>3.85</v>
      </c>
    </row>
    <row r="129" spans="1:2" x14ac:dyDescent="0.25">
      <c r="A129" s="89">
        <v>40756</v>
      </c>
      <c r="B129">
        <v>3.94</v>
      </c>
    </row>
    <row r="130" spans="1:2" x14ac:dyDescent="0.25">
      <c r="A130" s="89">
        <v>40787</v>
      </c>
      <c r="B130">
        <v>4.43</v>
      </c>
    </row>
    <row r="131" spans="1:2" x14ac:dyDescent="0.25">
      <c r="A131" s="89">
        <v>40817</v>
      </c>
      <c r="B131">
        <v>4.93</v>
      </c>
    </row>
    <row r="132" spans="1:2" x14ac:dyDescent="0.25">
      <c r="A132" s="89">
        <v>40848</v>
      </c>
      <c r="B132">
        <v>5.05</v>
      </c>
    </row>
    <row r="133" spans="1:2" x14ac:dyDescent="0.25">
      <c r="A133" s="89">
        <v>40878</v>
      </c>
      <c r="B133">
        <v>5.41</v>
      </c>
    </row>
    <row r="134" spans="1:2" x14ac:dyDescent="0.25">
      <c r="A134" s="89">
        <v>40909</v>
      </c>
      <c r="B134">
        <v>4.84</v>
      </c>
    </row>
    <row r="135" spans="1:2" x14ac:dyDescent="0.25">
      <c r="A135" s="89">
        <v>40940</v>
      </c>
      <c r="B135">
        <v>4.41</v>
      </c>
    </row>
    <row r="136" spans="1:2" x14ac:dyDescent="0.25">
      <c r="A136" s="89">
        <v>40969</v>
      </c>
      <c r="B136">
        <v>5.12</v>
      </c>
    </row>
    <row r="137" spans="1:2" x14ac:dyDescent="0.25">
      <c r="A137" s="89">
        <v>41000</v>
      </c>
      <c r="B137">
        <v>5.34</v>
      </c>
    </row>
    <row r="138" spans="1:2" x14ac:dyDescent="0.25">
      <c r="A138" s="89">
        <v>41030</v>
      </c>
      <c r="B138">
        <v>5.8</v>
      </c>
    </row>
    <row r="139" spans="1:2" x14ac:dyDescent="0.25">
      <c r="A139" s="89">
        <v>41061</v>
      </c>
      <c r="B139">
        <v>5.77</v>
      </c>
    </row>
    <row r="140" spans="1:2" x14ac:dyDescent="0.25">
      <c r="A140" s="89">
        <v>41091</v>
      </c>
      <c r="B140">
        <v>5.61</v>
      </c>
    </row>
    <row r="141" spans="1:2" x14ac:dyDescent="0.25">
      <c r="A141" s="89">
        <v>41122</v>
      </c>
      <c r="B141">
        <v>5.33</v>
      </c>
    </row>
    <row r="142" spans="1:2" x14ac:dyDescent="0.25">
      <c r="A142" s="89">
        <v>41153</v>
      </c>
      <c r="B142">
        <v>5.53</v>
      </c>
    </row>
    <row r="143" spans="1:2" x14ac:dyDescent="0.25">
      <c r="A143" s="89">
        <v>41183</v>
      </c>
      <c r="B143">
        <v>6.1</v>
      </c>
    </row>
    <row r="144" spans="1:2" x14ac:dyDescent="0.25">
      <c r="A144" s="89">
        <v>41214</v>
      </c>
      <c r="B144">
        <v>6.12</v>
      </c>
    </row>
    <row r="145" spans="1:2" x14ac:dyDescent="0.25">
      <c r="A145" s="89">
        <v>41244</v>
      </c>
      <c r="B145">
        <v>6.17</v>
      </c>
    </row>
    <row r="146" spans="1:2" x14ac:dyDescent="0.25">
      <c r="A146" s="89">
        <v>41275</v>
      </c>
      <c r="B146">
        <v>5.42</v>
      </c>
    </row>
    <row r="147" spans="1:2" x14ac:dyDescent="0.25">
      <c r="A147" s="89">
        <v>41306</v>
      </c>
      <c r="B147">
        <v>5.66</v>
      </c>
    </row>
    <row r="148" spans="1:2" x14ac:dyDescent="0.25">
      <c r="A148" s="89">
        <v>41334</v>
      </c>
      <c r="B148">
        <v>6.03</v>
      </c>
    </row>
    <row r="149" spans="1:2" x14ac:dyDescent="0.25">
      <c r="A149" s="89">
        <v>41365</v>
      </c>
      <c r="B149">
        <v>6.22</v>
      </c>
    </row>
    <row r="150" spans="1:2" x14ac:dyDescent="0.25">
      <c r="A150" s="89">
        <v>41395</v>
      </c>
      <c r="B150">
        <v>6.37</v>
      </c>
    </row>
    <row r="151" spans="1:2" x14ac:dyDescent="0.25">
      <c r="A151" s="89">
        <v>41426</v>
      </c>
      <c r="B151">
        <v>6.3</v>
      </c>
    </row>
    <row r="152" spans="1:2" x14ac:dyDescent="0.25">
      <c r="A152" s="89">
        <v>41456</v>
      </c>
      <c r="B152">
        <v>6.08</v>
      </c>
    </row>
    <row r="153" spans="1:2" x14ac:dyDescent="0.25">
      <c r="A153" s="89">
        <v>41487</v>
      </c>
      <c r="B153">
        <v>6.11</v>
      </c>
    </row>
    <row r="154" spans="1:2" x14ac:dyDescent="0.25">
      <c r="A154" s="89">
        <v>41518</v>
      </c>
      <c r="B154">
        <v>6.25</v>
      </c>
    </row>
    <row r="155" spans="1:2" x14ac:dyDescent="0.25">
      <c r="A155" s="89">
        <v>41548</v>
      </c>
      <c r="B155">
        <v>6.06</v>
      </c>
    </row>
    <row r="156" spans="1:2" x14ac:dyDescent="0.25">
      <c r="A156" s="89">
        <v>41579</v>
      </c>
      <c r="B156">
        <v>6.2</v>
      </c>
    </row>
    <row r="157" spans="1:2" x14ac:dyDescent="0.25">
      <c r="A157" s="89">
        <v>41609</v>
      </c>
      <c r="B157">
        <v>6.4</v>
      </c>
    </row>
    <row r="158" spans="1:2" x14ac:dyDescent="0.25">
      <c r="A158" s="89">
        <v>41640</v>
      </c>
      <c r="B158">
        <v>6.06</v>
      </c>
    </row>
    <row r="159" spans="1:2" x14ac:dyDescent="0.25">
      <c r="A159" s="89">
        <v>41671</v>
      </c>
      <c r="B159">
        <v>5.99</v>
      </c>
    </row>
    <row r="160" spans="1:2" x14ac:dyDescent="0.25">
      <c r="A160" s="89">
        <v>41699</v>
      </c>
      <c r="B160">
        <v>7.85</v>
      </c>
    </row>
    <row r="161" spans="1:2" x14ac:dyDescent="0.25">
      <c r="A161" s="89">
        <v>41730</v>
      </c>
      <c r="B161">
        <v>7.87</v>
      </c>
    </row>
    <row r="162" spans="1:2" x14ac:dyDescent="0.25">
      <c r="A162" s="89">
        <v>41760</v>
      </c>
      <c r="B162">
        <v>8.2100000000000009</v>
      </c>
    </row>
    <row r="163" spans="1:2" x14ac:dyDescent="0.25">
      <c r="A163" s="89">
        <v>41791</v>
      </c>
      <c r="B163">
        <v>8.23</v>
      </c>
    </row>
    <row r="164" spans="1:2" x14ac:dyDescent="0.25">
      <c r="A164" s="89">
        <v>41821</v>
      </c>
      <c r="B164">
        <v>8.17</v>
      </c>
    </row>
    <row r="165" spans="1:2" x14ac:dyDescent="0.25">
      <c r="A165" s="89">
        <v>41852</v>
      </c>
      <c r="B165">
        <v>7.88</v>
      </c>
    </row>
    <row r="166" spans="1:2" x14ac:dyDescent="0.25">
      <c r="A166" s="89">
        <v>41883</v>
      </c>
      <c r="B166">
        <v>7.95</v>
      </c>
    </row>
    <row r="167" spans="1:2" x14ac:dyDescent="0.25">
      <c r="A167" s="89">
        <v>41913</v>
      </c>
      <c r="B167">
        <v>8.24</v>
      </c>
    </row>
    <row r="168" spans="1:2" x14ac:dyDescent="0.25">
      <c r="A168" s="89">
        <v>41944</v>
      </c>
      <c r="B168">
        <v>10.210000000000001</v>
      </c>
    </row>
    <row r="169" spans="1:2" x14ac:dyDescent="0.25">
      <c r="A169" s="89">
        <v>41974</v>
      </c>
      <c r="B169">
        <v>15.47</v>
      </c>
    </row>
    <row r="170" spans="1:2" x14ac:dyDescent="0.25">
      <c r="A170" s="89">
        <v>42005</v>
      </c>
      <c r="B170">
        <v>16.96</v>
      </c>
    </row>
    <row r="171" spans="1:2" x14ac:dyDescent="0.25">
      <c r="A171" s="89">
        <v>42036</v>
      </c>
      <c r="B171">
        <v>15.12</v>
      </c>
    </row>
    <row r="172" spans="1:2" x14ac:dyDescent="0.25">
      <c r="A172" s="89">
        <v>42064</v>
      </c>
      <c r="B172">
        <v>14.9</v>
      </c>
    </row>
    <row r="173" spans="1:2" x14ac:dyDescent="0.25">
      <c r="A173" s="89">
        <v>42095</v>
      </c>
      <c r="B173">
        <v>14.36</v>
      </c>
    </row>
    <row r="174" spans="1:2" x14ac:dyDescent="0.25">
      <c r="A174" s="89">
        <v>42125</v>
      </c>
      <c r="B174">
        <v>12.83</v>
      </c>
    </row>
    <row r="175" spans="1:2" x14ac:dyDescent="0.25">
      <c r="A175" s="89">
        <v>42156</v>
      </c>
      <c r="B175">
        <v>12.5</v>
      </c>
    </row>
    <row r="176" spans="1:2" x14ac:dyDescent="0.25">
      <c r="A176" s="89">
        <v>42186</v>
      </c>
      <c r="B176">
        <v>11.52</v>
      </c>
    </row>
    <row r="177" spans="1:2" x14ac:dyDescent="0.25">
      <c r="A177" s="89">
        <v>42217</v>
      </c>
      <c r="B177">
        <v>10.86</v>
      </c>
    </row>
    <row r="178" spans="1:2" x14ac:dyDescent="0.25">
      <c r="A178" s="89">
        <v>42248</v>
      </c>
      <c r="B178">
        <v>11.15</v>
      </c>
    </row>
    <row r="179" spans="1:2" x14ac:dyDescent="0.25">
      <c r="A179" s="89">
        <v>42278</v>
      </c>
      <c r="B179">
        <v>11.14</v>
      </c>
    </row>
    <row r="180" spans="1:2" x14ac:dyDescent="0.25">
      <c r="A180" s="89">
        <v>42309</v>
      </c>
      <c r="B180">
        <v>11.43</v>
      </c>
    </row>
    <row r="181" spans="1:2" x14ac:dyDescent="0.25">
      <c r="A181" s="89">
        <v>42339</v>
      </c>
      <c r="B181">
        <v>11.07</v>
      </c>
    </row>
    <row r="182" spans="1:2" x14ac:dyDescent="0.25">
      <c r="A182" s="89">
        <v>42370</v>
      </c>
      <c r="B182">
        <v>11.02</v>
      </c>
    </row>
    <row r="183" spans="1:2" x14ac:dyDescent="0.25">
      <c r="A183" s="89">
        <v>42401</v>
      </c>
      <c r="B183">
        <v>10.84</v>
      </c>
    </row>
    <row r="184" spans="1:2" x14ac:dyDescent="0.25">
      <c r="A184" s="89">
        <v>42430</v>
      </c>
      <c r="B184">
        <v>10.94</v>
      </c>
    </row>
    <row r="185" spans="1:2" x14ac:dyDescent="0.25">
      <c r="A185" s="89">
        <v>42461</v>
      </c>
      <c r="B185">
        <v>10.73</v>
      </c>
    </row>
    <row r="186" spans="1:2" x14ac:dyDescent="0.25">
      <c r="A186" s="89">
        <v>42491</v>
      </c>
      <c r="B186">
        <v>11.06</v>
      </c>
    </row>
    <row r="187" spans="1:2" x14ac:dyDescent="0.25">
      <c r="A187" s="89">
        <v>42522</v>
      </c>
      <c r="B187">
        <v>10.64</v>
      </c>
    </row>
    <row r="188" spans="1:2" x14ac:dyDescent="0.25">
      <c r="A188" s="89">
        <v>42552</v>
      </c>
      <c r="B188">
        <v>10.38</v>
      </c>
    </row>
    <row r="189" spans="1:2" x14ac:dyDescent="0.25">
      <c r="A189" s="89">
        <v>42583</v>
      </c>
      <c r="B189">
        <v>10.34</v>
      </c>
    </row>
    <row r="190" spans="1:2" x14ac:dyDescent="0.25">
      <c r="A190" s="89">
        <v>42614</v>
      </c>
      <c r="B190">
        <v>10.24</v>
      </c>
    </row>
    <row r="191" spans="1:2" x14ac:dyDescent="0.25">
      <c r="A191" s="89">
        <v>42644</v>
      </c>
      <c r="B191">
        <v>10.32</v>
      </c>
    </row>
    <row r="192" spans="1:2" x14ac:dyDescent="0.25">
      <c r="A192" s="89">
        <v>42675</v>
      </c>
      <c r="B192">
        <v>10.02</v>
      </c>
    </row>
    <row r="193" spans="1:2" x14ac:dyDescent="0.25">
      <c r="A193" s="89">
        <v>42705</v>
      </c>
      <c r="B193">
        <v>10.16</v>
      </c>
    </row>
    <row r="194" spans="1:2" x14ac:dyDescent="0.25">
      <c r="A194" s="89">
        <v>42736</v>
      </c>
      <c r="B194">
        <v>10.11</v>
      </c>
    </row>
    <row r="195" spans="1:2" x14ac:dyDescent="0.25">
      <c r="A195" s="89">
        <v>42767</v>
      </c>
      <c r="B195">
        <v>10.14</v>
      </c>
    </row>
    <row r="196" spans="1:2" x14ac:dyDescent="0.25">
      <c r="A196" s="89">
        <v>42795</v>
      </c>
      <c r="B196">
        <v>9.9</v>
      </c>
    </row>
    <row r="197" spans="1:2" x14ac:dyDescent="0.25">
      <c r="A197" s="89">
        <v>42826</v>
      </c>
      <c r="B197">
        <v>9.58</v>
      </c>
    </row>
    <row r="198" spans="1:2" x14ac:dyDescent="0.25">
      <c r="A198" s="89">
        <v>42856</v>
      </c>
      <c r="B198">
        <v>9.1300000000000008</v>
      </c>
    </row>
    <row r="199" spans="1:2" x14ac:dyDescent="0.25">
      <c r="A199" s="89">
        <v>42887</v>
      </c>
      <c r="B199">
        <v>9.11</v>
      </c>
    </row>
    <row r="200" spans="1:2" x14ac:dyDescent="0.25">
      <c r="A200" s="89">
        <v>42917</v>
      </c>
      <c r="B200">
        <v>8.9499999999999993</v>
      </c>
    </row>
    <row r="201" spans="1:2" x14ac:dyDescent="0.25">
      <c r="A201" s="89">
        <v>42948</v>
      </c>
      <c r="B201">
        <v>8.5399999999999991</v>
      </c>
    </row>
    <row r="202" spans="1:2" x14ac:dyDescent="0.25">
      <c r="A202" s="89">
        <v>42979</v>
      </c>
      <c r="B202">
        <v>8.3699999999999992</v>
      </c>
    </row>
    <row r="203" spans="1:2" x14ac:dyDescent="0.25">
      <c r="A203" s="89">
        <v>43009</v>
      </c>
      <c r="B203">
        <v>8.0399999999999991</v>
      </c>
    </row>
    <row r="204" spans="1:2" x14ac:dyDescent="0.25">
      <c r="A204" s="89">
        <v>43040</v>
      </c>
      <c r="B204">
        <v>8.01</v>
      </c>
    </row>
    <row r="205" spans="1:2" x14ac:dyDescent="0.25">
      <c r="A205" s="89">
        <v>43070</v>
      </c>
      <c r="B205">
        <v>7.73</v>
      </c>
    </row>
    <row r="206" spans="1:2" x14ac:dyDescent="0.25">
      <c r="A206" s="89">
        <v>43101</v>
      </c>
      <c r="B206">
        <v>7.09</v>
      </c>
    </row>
    <row r="207" spans="1:2" x14ac:dyDescent="0.25">
      <c r="A207" s="89">
        <v>43132</v>
      </c>
      <c r="B207">
        <v>7.15</v>
      </c>
    </row>
    <row r="208" spans="1:2" x14ac:dyDescent="0.25">
      <c r="A208" s="89">
        <v>43160</v>
      </c>
      <c r="B208">
        <v>7.15</v>
      </c>
    </row>
    <row r="209" spans="1:2" x14ac:dyDescent="0.25">
      <c r="A209" s="89">
        <v>43191</v>
      </c>
      <c r="B209">
        <v>7</v>
      </c>
    </row>
    <row r="210" spans="1:2" x14ac:dyDescent="0.25">
      <c r="A210" s="89">
        <v>43221</v>
      </c>
      <c r="B210">
        <v>6.95</v>
      </c>
    </row>
    <row r="211" spans="1:2" x14ac:dyDescent="0.25">
      <c r="A211" s="89">
        <v>43252</v>
      </c>
      <c r="B211">
        <v>7.02</v>
      </c>
    </row>
    <row r="212" spans="1:2" x14ac:dyDescent="0.25">
      <c r="A212" s="89">
        <v>43282</v>
      </c>
      <c r="B212">
        <v>7.09</v>
      </c>
    </row>
    <row r="213" spans="1:2" x14ac:dyDescent="0.25">
      <c r="A213" s="89">
        <v>43313</v>
      </c>
      <c r="B213">
        <v>7.03</v>
      </c>
    </row>
    <row r="214" spans="1:2" x14ac:dyDescent="0.25">
      <c r="A214" s="89">
        <v>43344</v>
      </c>
      <c r="B214">
        <v>7.15</v>
      </c>
    </row>
    <row r="215" spans="1:2" x14ac:dyDescent="0.25">
      <c r="A215" s="89">
        <v>43374</v>
      </c>
      <c r="B215">
        <v>7.27</v>
      </c>
    </row>
    <row r="216" spans="1:2" x14ac:dyDescent="0.25">
      <c r="A216" s="89">
        <v>43405</v>
      </c>
      <c r="B216">
        <v>7.25</v>
      </c>
    </row>
    <row r="217" spans="1:2" x14ac:dyDescent="0.25">
      <c r="A217" s="89">
        <v>43435</v>
      </c>
      <c r="B217">
        <v>7.49</v>
      </c>
    </row>
    <row r="218" spans="1:2" x14ac:dyDescent="0.25">
      <c r="A218" s="89">
        <v>43466</v>
      </c>
      <c r="B218">
        <v>7.65</v>
      </c>
    </row>
    <row r="219" spans="1:2" x14ac:dyDescent="0.25">
      <c r="A219" s="89">
        <v>43497</v>
      </c>
      <c r="B219">
        <v>7.59</v>
      </c>
    </row>
    <row r="220" spans="1:2" x14ac:dyDescent="0.25">
      <c r="A220" s="89">
        <v>43525</v>
      </c>
      <c r="B220">
        <v>7.68</v>
      </c>
    </row>
    <row r="221" spans="1:2" x14ac:dyDescent="0.25">
      <c r="A221" s="89">
        <v>43556</v>
      </c>
      <c r="B221">
        <v>7.75</v>
      </c>
    </row>
    <row r="222" spans="1:2" x14ac:dyDescent="0.25">
      <c r="A222" s="89">
        <v>43586</v>
      </c>
      <c r="B222">
        <v>7.72</v>
      </c>
    </row>
    <row r="223" spans="1:2" x14ac:dyDescent="0.25">
      <c r="A223" s="89">
        <v>43617</v>
      </c>
      <c r="B223">
        <v>7.58</v>
      </c>
    </row>
    <row r="224" spans="1:2" x14ac:dyDescent="0.25">
      <c r="A224" s="89">
        <v>43647</v>
      </c>
      <c r="B224">
        <v>7.32</v>
      </c>
    </row>
    <row r="225" spans="1:2" x14ac:dyDescent="0.25">
      <c r="A225" s="89">
        <v>43678</v>
      </c>
      <c r="B225">
        <v>7.13</v>
      </c>
    </row>
    <row r="226" spans="1:2" x14ac:dyDescent="0.25">
      <c r="A226" s="89">
        <v>43709</v>
      </c>
      <c r="B226">
        <v>6.86</v>
      </c>
    </row>
    <row r="227" spans="1:2" x14ac:dyDescent="0.25">
      <c r="A227" s="89">
        <v>43739</v>
      </c>
      <c r="B227">
        <v>6.79</v>
      </c>
    </row>
    <row r="228" spans="1:2" x14ac:dyDescent="0.25">
      <c r="A228" s="89">
        <v>43770</v>
      </c>
      <c r="B228">
        <v>6.46</v>
      </c>
    </row>
    <row r="229" spans="1:2" x14ac:dyDescent="0.25">
      <c r="A229" s="89">
        <v>43800</v>
      </c>
      <c r="B229">
        <v>6.15</v>
      </c>
    </row>
    <row r="230" spans="1:2" x14ac:dyDescent="0.25">
      <c r="A230" s="89">
        <v>43831</v>
      </c>
      <c r="B230">
        <v>6.04</v>
      </c>
    </row>
    <row r="231" spans="1:2" x14ac:dyDescent="0.25">
      <c r="A231" s="89">
        <v>43862</v>
      </c>
      <c r="B231">
        <v>5.94</v>
      </c>
    </row>
    <row r="232" spans="1:2" x14ac:dyDescent="0.25">
      <c r="A232" s="89">
        <v>43891</v>
      </c>
      <c r="B232">
        <v>5.79</v>
      </c>
    </row>
    <row r="233" spans="1:2" x14ac:dyDescent="0.25">
      <c r="A233" s="89">
        <v>43922</v>
      </c>
      <c r="B233">
        <v>5.99</v>
      </c>
    </row>
    <row r="234" spans="1:2" x14ac:dyDescent="0.25">
      <c r="A234" s="89">
        <v>43952</v>
      </c>
      <c r="B234">
        <v>5.47</v>
      </c>
    </row>
    <row r="235" spans="1:2" x14ac:dyDescent="0.25">
      <c r="A235" s="89">
        <v>43983</v>
      </c>
      <c r="B235">
        <v>4.99</v>
      </c>
    </row>
    <row r="236" spans="1:2" x14ac:dyDescent="0.25">
      <c r="A236" s="89">
        <v>44013</v>
      </c>
      <c r="B236">
        <v>4.2300000000000004</v>
      </c>
    </row>
    <row r="237" spans="1:2" x14ac:dyDescent="0.25">
      <c r="A237" s="89">
        <v>44044</v>
      </c>
      <c r="B237">
        <v>4.16</v>
      </c>
    </row>
    <row r="238" spans="1:2" x14ac:dyDescent="0.25">
      <c r="A238" s="89">
        <v>44075</v>
      </c>
      <c r="B238">
        <v>4.17</v>
      </c>
    </row>
    <row r="239" spans="1:2" x14ac:dyDescent="0.25">
      <c r="A239" s="89">
        <v>44105</v>
      </c>
      <c r="B239">
        <v>4.17</v>
      </c>
    </row>
    <row r="240" spans="1:2" x14ac:dyDescent="0.25">
      <c r="A240" s="89">
        <v>44136</v>
      </c>
      <c r="B240">
        <v>4.0599999999999996</v>
      </c>
    </row>
    <row r="241" spans="1:2" x14ac:dyDescent="0.25">
      <c r="A241" s="89">
        <v>44166</v>
      </c>
      <c r="B241">
        <v>4.17</v>
      </c>
    </row>
    <row r="242" spans="1:2" x14ac:dyDescent="0.25">
      <c r="A242" s="89">
        <v>44197</v>
      </c>
      <c r="B242">
        <v>4.3099999999999996</v>
      </c>
    </row>
    <row r="243" spans="1:2" x14ac:dyDescent="0.25">
      <c r="A243" s="89">
        <v>44228</v>
      </c>
      <c r="B243">
        <v>4.0599999999999996</v>
      </c>
    </row>
    <row r="244" spans="1:2" x14ac:dyDescent="0.25">
      <c r="A244" s="89">
        <v>44256</v>
      </c>
      <c r="B244">
        <v>4.22</v>
      </c>
    </row>
    <row r="245" spans="1:2" x14ac:dyDescent="0.25">
      <c r="A245" s="89">
        <v>44287</v>
      </c>
      <c r="B245">
        <v>4.51</v>
      </c>
    </row>
    <row r="246" spans="1:2" x14ac:dyDescent="0.25">
      <c r="A246" s="89">
        <v>44317</v>
      </c>
      <c r="B246">
        <v>4.79</v>
      </c>
    </row>
    <row r="247" spans="1:2" x14ac:dyDescent="0.25">
      <c r="A247" s="89">
        <v>44348</v>
      </c>
      <c r="B247">
        <v>5.0999999999999996</v>
      </c>
    </row>
    <row r="248" spans="1:2" x14ac:dyDescent="0.25">
      <c r="A248" s="89">
        <v>44378</v>
      </c>
      <c r="B248">
        <v>5.76</v>
      </c>
    </row>
    <row r="249" spans="1:2" x14ac:dyDescent="0.25">
      <c r="A249" s="89">
        <v>44409</v>
      </c>
      <c r="B249">
        <v>6.3</v>
      </c>
    </row>
    <row r="250" spans="1:2" x14ac:dyDescent="0.25">
      <c r="A250" s="89">
        <v>44440</v>
      </c>
      <c r="B250">
        <v>6.57</v>
      </c>
    </row>
    <row r="251" spans="1:2" x14ac:dyDescent="0.25">
      <c r="A251" s="89">
        <v>44470</v>
      </c>
      <c r="B251">
        <v>6.81</v>
      </c>
    </row>
    <row r="252" spans="1:2" x14ac:dyDescent="0.25">
      <c r="A252" s="89">
        <v>44501</v>
      </c>
      <c r="B252">
        <v>7.33</v>
      </c>
    </row>
    <row r="253" spans="1:2" x14ac:dyDescent="0.25">
      <c r="A253" s="89">
        <v>44531</v>
      </c>
      <c r="B253">
        <v>7.62</v>
      </c>
    </row>
    <row r="254" spans="1:2" x14ac:dyDescent="0.25">
      <c r="A254" s="89">
        <v>44562</v>
      </c>
      <c r="B254">
        <v>8.2899999999999991</v>
      </c>
    </row>
    <row r="255" spans="1:2" x14ac:dyDescent="0.25">
      <c r="A255" s="89">
        <v>44593</v>
      </c>
      <c r="B255">
        <v>9.57</v>
      </c>
    </row>
    <row r="256" spans="1:2" x14ac:dyDescent="0.25">
      <c r="A256" s="89">
        <v>44621</v>
      </c>
      <c r="B256">
        <v>19.87</v>
      </c>
    </row>
    <row r="257" spans="1:2" x14ac:dyDescent="0.25">
      <c r="A257" s="89">
        <v>44652</v>
      </c>
      <c r="B257">
        <v>17.079999999999998</v>
      </c>
    </row>
    <row r="258" spans="1:2" x14ac:dyDescent="0.25">
      <c r="A258" s="89">
        <v>44682</v>
      </c>
      <c r="B258">
        <v>13.25</v>
      </c>
    </row>
    <row r="259" spans="1:2" x14ac:dyDescent="0.25">
      <c r="A259" s="89">
        <v>44713</v>
      </c>
      <c r="B259">
        <v>9.6300000000000008</v>
      </c>
    </row>
    <row r="260" spans="1:2" x14ac:dyDescent="0.25">
      <c r="A260" s="89">
        <v>44743</v>
      </c>
      <c r="B260">
        <v>8.9</v>
      </c>
    </row>
    <row r="261" spans="1:2" x14ac:dyDescent="0.25">
      <c r="A261" s="89">
        <v>44774</v>
      </c>
      <c r="B261">
        <v>7.94</v>
      </c>
    </row>
    <row r="262" spans="1:2" x14ac:dyDescent="0.25">
      <c r="A262" s="89">
        <v>44805</v>
      </c>
      <c r="B262">
        <v>7.68</v>
      </c>
    </row>
    <row r="263" spans="1:2" x14ac:dyDescent="0.25">
      <c r="A263" s="89">
        <v>44835</v>
      </c>
      <c r="B263">
        <v>7.67</v>
      </c>
    </row>
    <row r="264" spans="1:2" x14ac:dyDescent="0.25">
      <c r="A264" s="89">
        <v>44866</v>
      </c>
      <c r="B264">
        <v>7.31</v>
      </c>
    </row>
    <row r="265" spans="1:2" x14ac:dyDescent="0.25">
      <c r="A265" s="89">
        <v>44896</v>
      </c>
      <c r="B265">
        <v>7.31</v>
      </c>
    </row>
    <row r="266" spans="1:2" x14ac:dyDescent="0.25">
      <c r="A266" s="89">
        <v>44927</v>
      </c>
      <c r="B266">
        <v>7</v>
      </c>
    </row>
    <row r="267" spans="1:2" x14ac:dyDescent="0.25">
      <c r="A267" s="89">
        <v>44958</v>
      </c>
      <c r="B267">
        <v>7.11</v>
      </c>
    </row>
    <row r="268" spans="1:2" x14ac:dyDescent="0.25">
      <c r="A268" s="89">
        <v>44986</v>
      </c>
      <c r="B268">
        <v>7.35</v>
      </c>
    </row>
    <row r="269" spans="1:2" x14ac:dyDescent="0.25">
      <c r="A269" s="89">
        <v>45017</v>
      </c>
      <c r="B269">
        <v>7.16</v>
      </c>
    </row>
    <row r="270" spans="1:2" x14ac:dyDescent="0.25">
      <c r="A270" s="89">
        <v>45047</v>
      </c>
      <c r="B270">
        <v>7.25</v>
      </c>
    </row>
    <row r="271" spans="1:2" x14ac:dyDescent="0.25">
      <c r="A271" s="89">
        <v>45078</v>
      </c>
      <c r="B271">
        <v>7.33</v>
      </c>
    </row>
    <row r="272" spans="1:2" x14ac:dyDescent="0.25">
      <c r="A272" s="89">
        <v>45108</v>
      </c>
      <c r="B272">
        <v>7.83</v>
      </c>
    </row>
    <row r="273" spans="1:2" x14ac:dyDescent="0.25">
      <c r="A273" s="89">
        <v>45139</v>
      </c>
      <c r="B273">
        <v>10.33</v>
      </c>
    </row>
    <row r="274" spans="1:2" x14ac:dyDescent="0.25">
      <c r="A274" s="89">
        <v>45170</v>
      </c>
      <c r="B274">
        <v>12.28</v>
      </c>
    </row>
    <row r="275" spans="1:2" x14ac:dyDescent="0.25">
      <c r="A275" s="89">
        <v>45200</v>
      </c>
      <c r="B275">
        <v>13.08</v>
      </c>
    </row>
    <row r="276" spans="1:2" x14ac:dyDescent="0.25">
      <c r="A276" s="89">
        <v>45231</v>
      </c>
      <c r="B276">
        <v>14.79</v>
      </c>
    </row>
    <row r="277" spans="1:2" x14ac:dyDescent="0.25">
      <c r="A277" s="89">
        <v>45261</v>
      </c>
      <c r="B277">
        <v>15.18</v>
      </c>
    </row>
    <row r="278" spans="1:2" x14ac:dyDescent="0.25">
      <c r="A278" s="89">
        <v>45292</v>
      </c>
      <c r="B278">
        <v>15.68</v>
      </c>
    </row>
    <row r="279" spans="1:2" x14ac:dyDescent="0.25">
      <c r="A279" s="89">
        <v>45323</v>
      </c>
      <c r="B279">
        <v>15.79</v>
      </c>
    </row>
    <row r="280" spans="1:2" x14ac:dyDescent="0.25">
      <c r="A280" s="89">
        <v>45352</v>
      </c>
      <c r="B280">
        <v>15.55</v>
      </c>
    </row>
    <row r="281" spans="1:2" x14ac:dyDescent="0.25">
      <c r="A281" s="89">
        <v>45383</v>
      </c>
      <c r="B281">
        <v>15.7</v>
      </c>
    </row>
    <row r="282" spans="1:2" x14ac:dyDescent="0.25">
      <c r="A282" s="89">
        <v>45413</v>
      </c>
      <c r="B282">
        <v>16.010000000000002</v>
      </c>
    </row>
    <row r="283" spans="1:2" x14ac:dyDescent="0.25">
      <c r="A283" s="89">
        <v>45444</v>
      </c>
      <c r="B283">
        <v>15.73</v>
      </c>
    </row>
    <row r="284" spans="1:2" x14ac:dyDescent="0.25">
      <c r="A284" s="89">
        <v>45474</v>
      </c>
      <c r="B284">
        <v>16.010000000000002</v>
      </c>
    </row>
    <row r="285" spans="1:2" x14ac:dyDescent="0.25">
      <c r="A285" s="89">
        <v>45505</v>
      </c>
      <c r="B285">
        <v>15.7</v>
      </c>
    </row>
    <row r="286" spans="1:2" x14ac:dyDescent="0.25">
      <c r="A286" s="89">
        <v>45536</v>
      </c>
      <c r="B286">
        <v>15.55</v>
      </c>
    </row>
    <row r="287" spans="1:2" x14ac:dyDescent="0.25">
      <c r="A287" s="89">
        <v>45566</v>
      </c>
      <c r="B287">
        <v>15.79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D6A8-B1DB-4059-95A8-AF48D2730E12}">
  <dimension ref="A1:B287"/>
  <sheetViews>
    <sheetView workbookViewId="0">
      <selection activeCell="G24" sqref="G24"/>
    </sheetView>
  </sheetViews>
  <sheetFormatPr defaultRowHeight="12.5" x14ac:dyDescent="0.25"/>
  <cols>
    <col min="1" max="1" width="9.90625" bestFit="1" customWidth="1"/>
  </cols>
  <sheetData>
    <row r="1" spans="1:2" ht="14.5" thickBot="1" x14ac:dyDescent="0.35">
      <c r="A1" s="101" t="s">
        <v>53</v>
      </c>
      <c r="B1" s="102" t="s">
        <v>94</v>
      </c>
    </row>
    <row r="2" spans="1:2" ht="14" x14ac:dyDescent="0.3">
      <c r="A2" s="107">
        <v>36892</v>
      </c>
      <c r="B2" s="103">
        <v>24.6</v>
      </c>
    </row>
    <row r="3" spans="1:2" ht="14" x14ac:dyDescent="0.3">
      <c r="A3" s="108">
        <v>36923</v>
      </c>
      <c r="B3" s="104">
        <v>26.04</v>
      </c>
    </row>
    <row r="4" spans="1:2" ht="14" x14ac:dyDescent="0.3">
      <c r="A4" s="108">
        <v>36951</v>
      </c>
      <c r="B4" s="104">
        <v>21.9</v>
      </c>
    </row>
    <row r="5" spans="1:2" ht="14" x14ac:dyDescent="0.3">
      <c r="A5" s="108">
        <v>36982</v>
      </c>
      <c r="B5" s="104">
        <v>24.27</v>
      </c>
    </row>
    <row r="6" spans="1:2" ht="14" x14ac:dyDescent="0.3">
      <c r="A6" s="108">
        <v>37012</v>
      </c>
      <c r="B6" s="104">
        <v>26.8</v>
      </c>
    </row>
    <row r="7" spans="1:2" ht="14" x14ac:dyDescent="0.3">
      <c r="A7" s="108">
        <v>37043</v>
      </c>
      <c r="B7" s="104">
        <v>25.84</v>
      </c>
    </row>
    <row r="8" spans="1:2" ht="14" x14ac:dyDescent="0.3">
      <c r="A8" s="108">
        <v>37073</v>
      </c>
      <c r="B8" s="104">
        <v>23.17</v>
      </c>
    </row>
    <row r="9" spans="1:2" ht="14" x14ac:dyDescent="0.3">
      <c r="A9" s="108">
        <v>37104</v>
      </c>
      <c r="B9" s="104">
        <v>24.84</v>
      </c>
    </row>
    <row r="10" spans="1:2" ht="14" x14ac:dyDescent="0.3">
      <c r="A10" s="108">
        <v>37135</v>
      </c>
      <c r="B10" s="104">
        <v>24.44</v>
      </c>
    </row>
    <row r="11" spans="1:2" ht="14" x14ac:dyDescent="0.3">
      <c r="A11" s="108">
        <v>37165</v>
      </c>
      <c r="B11" s="104">
        <v>19.93</v>
      </c>
    </row>
    <row r="12" spans="1:2" ht="14" x14ac:dyDescent="0.3">
      <c r="A12" s="108">
        <v>37196</v>
      </c>
      <c r="B12" s="104">
        <v>18.239999999999998</v>
      </c>
    </row>
    <row r="13" spans="1:2" ht="14" x14ac:dyDescent="0.3">
      <c r="A13" s="108">
        <v>37226</v>
      </c>
      <c r="B13" s="104">
        <v>18.11</v>
      </c>
    </row>
    <row r="14" spans="1:2" ht="14" x14ac:dyDescent="0.3">
      <c r="A14" s="108">
        <v>37257</v>
      </c>
      <c r="B14" s="104">
        <v>18.59</v>
      </c>
    </row>
    <row r="15" spans="1:2" ht="14" x14ac:dyDescent="0.3">
      <c r="A15" s="108">
        <v>37288</v>
      </c>
      <c r="B15" s="104">
        <v>18.739999999999998</v>
      </c>
    </row>
    <row r="16" spans="1:2" ht="14" x14ac:dyDescent="0.3">
      <c r="A16" s="108">
        <v>37316</v>
      </c>
      <c r="B16" s="104">
        <v>22.26</v>
      </c>
    </row>
    <row r="17" spans="1:2" ht="14" x14ac:dyDescent="0.3">
      <c r="A17" s="108">
        <v>37347</v>
      </c>
      <c r="B17" s="104">
        <v>23.65</v>
      </c>
    </row>
    <row r="18" spans="1:2" ht="14" x14ac:dyDescent="0.3">
      <c r="A18" s="108">
        <v>37377</v>
      </c>
      <c r="B18" s="104">
        <v>23.84</v>
      </c>
    </row>
    <row r="19" spans="1:2" ht="14" x14ac:dyDescent="0.3">
      <c r="A19" s="108">
        <v>37408</v>
      </c>
      <c r="B19" s="104">
        <v>23.07</v>
      </c>
    </row>
    <row r="20" spans="1:2" ht="14" x14ac:dyDescent="0.3">
      <c r="A20" s="108">
        <v>37438</v>
      </c>
      <c r="B20" s="104">
        <v>24.82</v>
      </c>
    </row>
    <row r="21" spans="1:2" ht="14" x14ac:dyDescent="0.3">
      <c r="A21" s="108">
        <v>37469</v>
      </c>
      <c r="B21" s="104">
        <v>25.86</v>
      </c>
    </row>
    <row r="22" spans="1:2" ht="14" x14ac:dyDescent="0.3">
      <c r="A22" s="108">
        <v>37500</v>
      </c>
      <c r="B22" s="104">
        <v>27.09</v>
      </c>
    </row>
    <row r="23" spans="1:2" ht="14" x14ac:dyDescent="0.3">
      <c r="A23" s="108">
        <v>37530</v>
      </c>
      <c r="B23" s="104">
        <v>27.02</v>
      </c>
    </row>
    <row r="24" spans="1:2" ht="14" x14ac:dyDescent="0.3">
      <c r="A24" s="108">
        <v>37561</v>
      </c>
      <c r="B24" s="104">
        <v>24.39</v>
      </c>
    </row>
    <row r="25" spans="1:2" ht="14" x14ac:dyDescent="0.3">
      <c r="A25" s="108">
        <v>37591</v>
      </c>
      <c r="B25" s="104">
        <v>27.54</v>
      </c>
    </row>
    <row r="26" spans="1:2" ht="14" x14ac:dyDescent="0.3">
      <c r="A26" s="108">
        <v>37622</v>
      </c>
      <c r="B26" s="104">
        <v>30.23</v>
      </c>
    </row>
    <row r="27" spans="1:2" ht="14" x14ac:dyDescent="0.3">
      <c r="A27" s="108">
        <v>37653</v>
      </c>
      <c r="B27" s="104">
        <v>31.78</v>
      </c>
    </row>
    <row r="28" spans="1:2" ht="14" x14ac:dyDescent="0.3">
      <c r="A28" s="108">
        <v>37681</v>
      </c>
      <c r="B28" s="104">
        <v>28.87</v>
      </c>
    </row>
    <row r="29" spans="1:2" ht="14" x14ac:dyDescent="0.3">
      <c r="A29" s="108">
        <v>37712</v>
      </c>
      <c r="B29" s="104">
        <v>22.56</v>
      </c>
    </row>
    <row r="30" spans="1:2" ht="14" x14ac:dyDescent="0.3">
      <c r="A30" s="108">
        <v>37742</v>
      </c>
      <c r="B30" s="104">
        <v>23.65</v>
      </c>
    </row>
    <row r="31" spans="1:2" ht="14" x14ac:dyDescent="0.3">
      <c r="A31" s="108">
        <v>37773</v>
      </c>
      <c r="B31" s="104">
        <v>25.98</v>
      </c>
    </row>
    <row r="32" spans="1:2" ht="14" x14ac:dyDescent="0.3">
      <c r="A32" s="108">
        <v>37803</v>
      </c>
      <c r="B32" s="104">
        <v>27.14</v>
      </c>
    </row>
    <row r="33" spans="1:2" ht="14" x14ac:dyDescent="0.3">
      <c r="A33" s="108">
        <v>37834</v>
      </c>
      <c r="B33" s="104">
        <v>28.33</v>
      </c>
    </row>
    <row r="34" spans="1:2" ht="14" x14ac:dyDescent="0.3">
      <c r="A34" s="108">
        <v>37865</v>
      </c>
      <c r="B34" s="104">
        <v>25.32</v>
      </c>
    </row>
    <row r="35" spans="1:2" ht="14" x14ac:dyDescent="0.3">
      <c r="A35" s="108">
        <v>37895</v>
      </c>
      <c r="B35" s="104">
        <v>28.09</v>
      </c>
    </row>
    <row r="36" spans="1:2" ht="14" x14ac:dyDescent="0.3">
      <c r="A36" s="108">
        <v>37926</v>
      </c>
      <c r="B36" s="104">
        <v>27.1</v>
      </c>
    </row>
    <row r="37" spans="1:2" ht="14" x14ac:dyDescent="0.3">
      <c r="A37" s="108">
        <v>37956</v>
      </c>
      <c r="B37" s="104">
        <v>28.11</v>
      </c>
    </row>
    <row r="38" spans="1:2" ht="14" x14ac:dyDescent="0.3">
      <c r="A38" s="108">
        <v>37987</v>
      </c>
      <c r="B38" s="104">
        <v>28.64</v>
      </c>
    </row>
    <row r="39" spans="1:2" ht="14" x14ac:dyDescent="0.3">
      <c r="A39" s="108">
        <v>38018</v>
      </c>
      <c r="B39" s="104">
        <v>27.57</v>
      </c>
    </row>
    <row r="40" spans="1:2" ht="14" x14ac:dyDescent="0.3">
      <c r="A40" s="108">
        <v>38047</v>
      </c>
      <c r="B40" s="104">
        <v>31.11</v>
      </c>
    </row>
    <row r="41" spans="1:2" ht="14" x14ac:dyDescent="0.3">
      <c r="A41" s="108">
        <v>38078</v>
      </c>
      <c r="B41" s="104">
        <v>29.68</v>
      </c>
    </row>
    <row r="42" spans="1:2" ht="14" x14ac:dyDescent="0.3">
      <c r="A42" s="108">
        <v>38108</v>
      </c>
      <c r="B42" s="104">
        <v>35.14</v>
      </c>
    </row>
    <row r="43" spans="1:2" ht="14" x14ac:dyDescent="0.3">
      <c r="A43" s="108">
        <v>38139</v>
      </c>
      <c r="B43" s="104">
        <v>32.69</v>
      </c>
    </row>
    <row r="44" spans="1:2" ht="14" x14ac:dyDescent="0.3">
      <c r="A44" s="108">
        <v>38169</v>
      </c>
      <c r="B44" s="104">
        <v>34.75</v>
      </c>
    </row>
    <row r="45" spans="1:2" ht="14" x14ac:dyDescent="0.3">
      <c r="A45" s="108">
        <v>38200</v>
      </c>
      <c r="B45" s="104">
        <v>39.99</v>
      </c>
    </row>
    <row r="46" spans="1:2" ht="14" x14ac:dyDescent="0.3">
      <c r="A46" s="108">
        <v>38231</v>
      </c>
      <c r="B46" s="104">
        <v>37.31</v>
      </c>
    </row>
    <row r="47" spans="1:2" ht="14" x14ac:dyDescent="0.3">
      <c r="A47" s="108">
        <v>38261</v>
      </c>
      <c r="B47" s="104">
        <v>41.93</v>
      </c>
    </row>
    <row r="48" spans="1:2" ht="14" x14ac:dyDescent="0.3">
      <c r="A48" s="108">
        <v>38292</v>
      </c>
      <c r="B48" s="104">
        <v>37.020000000000003</v>
      </c>
    </row>
    <row r="49" spans="1:2" ht="14" x14ac:dyDescent="0.3">
      <c r="A49" s="108">
        <v>38322</v>
      </c>
      <c r="B49" s="104">
        <v>34.590000000000003</v>
      </c>
    </row>
    <row r="50" spans="1:2" ht="14" x14ac:dyDescent="0.3">
      <c r="A50" s="108">
        <v>38353</v>
      </c>
      <c r="B50" s="104">
        <v>39.1</v>
      </c>
    </row>
    <row r="51" spans="1:2" ht="14" x14ac:dyDescent="0.3">
      <c r="A51" s="108">
        <v>38384</v>
      </c>
      <c r="B51" s="104">
        <v>40.11</v>
      </c>
    </row>
    <row r="52" spans="1:2" ht="14" x14ac:dyDescent="0.3">
      <c r="A52" s="108">
        <v>38412</v>
      </c>
      <c r="B52" s="104">
        <v>47.62</v>
      </c>
    </row>
    <row r="53" spans="1:2" ht="14" x14ac:dyDescent="0.3">
      <c r="A53" s="108">
        <v>38443</v>
      </c>
      <c r="B53" s="104">
        <v>46.97</v>
      </c>
    </row>
    <row r="54" spans="1:2" ht="14" x14ac:dyDescent="0.3">
      <c r="A54" s="108">
        <v>38473</v>
      </c>
      <c r="B54" s="104">
        <v>44.29</v>
      </c>
    </row>
    <row r="55" spans="1:2" ht="14" x14ac:dyDescent="0.3">
      <c r="A55" s="108">
        <v>38504</v>
      </c>
      <c r="B55" s="104">
        <v>50.3</v>
      </c>
    </row>
    <row r="56" spans="1:2" ht="14" x14ac:dyDescent="0.3">
      <c r="A56" s="108">
        <v>38534</v>
      </c>
      <c r="B56" s="104">
        <v>54.25</v>
      </c>
    </row>
    <row r="57" spans="1:2" ht="14" x14ac:dyDescent="0.3">
      <c r="A57" s="108">
        <v>38565</v>
      </c>
      <c r="B57" s="104">
        <v>59.28</v>
      </c>
    </row>
    <row r="58" spans="1:2" ht="14" x14ac:dyDescent="0.3">
      <c r="A58" s="108">
        <v>38596</v>
      </c>
      <c r="B58" s="104">
        <v>58.49</v>
      </c>
    </row>
    <row r="59" spans="1:2" ht="14" x14ac:dyDescent="0.3">
      <c r="A59" s="108">
        <v>38626</v>
      </c>
      <c r="B59" s="104">
        <v>55.01</v>
      </c>
    </row>
    <row r="60" spans="1:2" ht="14" x14ac:dyDescent="0.3">
      <c r="A60" s="108">
        <v>38657</v>
      </c>
      <c r="B60" s="104">
        <v>51.7</v>
      </c>
    </row>
    <row r="61" spans="1:2" ht="14" x14ac:dyDescent="0.3">
      <c r="A61" s="108">
        <v>38687</v>
      </c>
      <c r="B61" s="104">
        <v>52.94</v>
      </c>
    </row>
    <row r="62" spans="1:2" ht="14" x14ac:dyDescent="0.3">
      <c r="A62" s="108">
        <v>38718</v>
      </c>
      <c r="B62" s="104">
        <v>59.44</v>
      </c>
    </row>
    <row r="63" spans="1:2" ht="14" x14ac:dyDescent="0.3">
      <c r="A63" s="108">
        <v>38749</v>
      </c>
      <c r="B63" s="104">
        <v>56.75</v>
      </c>
    </row>
    <row r="64" spans="1:2" ht="14" x14ac:dyDescent="0.3">
      <c r="A64" s="108">
        <v>38777</v>
      </c>
      <c r="B64" s="104">
        <v>57.8</v>
      </c>
    </row>
    <row r="65" spans="1:2" ht="14" x14ac:dyDescent="0.3">
      <c r="A65" s="108">
        <v>38808</v>
      </c>
      <c r="B65" s="104">
        <v>65.03</v>
      </c>
    </row>
    <row r="66" spans="1:2" ht="14" x14ac:dyDescent="0.3">
      <c r="A66" s="108">
        <v>38838</v>
      </c>
      <c r="B66" s="104">
        <v>64.709999999999994</v>
      </c>
    </row>
    <row r="67" spans="1:2" ht="14" x14ac:dyDescent="0.3">
      <c r="A67" s="108">
        <v>38869</v>
      </c>
      <c r="B67" s="104">
        <v>64.22</v>
      </c>
    </row>
    <row r="68" spans="1:2" ht="14" x14ac:dyDescent="0.3">
      <c r="A68" s="108">
        <v>38899</v>
      </c>
      <c r="B68" s="104">
        <v>69.12</v>
      </c>
    </row>
    <row r="69" spans="1:2" ht="14" x14ac:dyDescent="0.3">
      <c r="A69" s="108">
        <v>38930</v>
      </c>
      <c r="B69" s="104">
        <v>68.75</v>
      </c>
    </row>
    <row r="70" spans="1:2" ht="14" x14ac:dyDescent="0.3">
      <c r="A70" s="108">
        <v>38961</v>
      </c>
      <c r="B70" s="104">
        <v>58.9</v>
      </c>
    </row>
    <row r="71" spans="1:2" ht="14" x14ac:dyDescent="0.3">
      <c r="A71" s="108">
        <v>38991</v>
      </c>
      <c r="B71" s="104">
        <v>55.07</v>
      </c>
    </row>
    <row r="72" spans="1:2" ht="14" x14ac:dyDescent="0.3">
      <c r="A72" s="108">
        <v>39022</v>
      </c>
      <c r="B72" s="104">
        <v>55.63</v>
      </c>
    </row>
    <row r="73" spans="1:2" ht="14" x14ac:dyDescent="0.3">
      <c r="A73" s="108">
        <v>39052</v>
      </c>
      <c r="B73" s="104">
        <v>58</v>
      </c>
    </row>
    <row r="74" spans="1:2" ht="14" x14ac:dyDescent="0.3">
      <c r="A74" s="108">
        <v>39083</v>
      </c>
      <c r="B74" s="104">
        <v>50</v>
      </c>
    </row>
    <row r="75" spans="1:2" ht="14" x14ac:dyDescent="0.3">
      <c r="A75" s="108">
        <v>39114</v>
      </c>
      <c r="B75" s="104">
        <v>53.9</v>
      </c>
    </row>
    <row r="76" spans="1:2" ht="14" x14ac:dyDescent="0.3">
      <c r="A76" s="108">
        <v>39142</v>
      </c>
      <c r="B76" s="104">
        <v>58.9</v>
      </c>
    </row>
    <row r="77" spans="1:2" ht="14" x14ac:dyDescent="0.3">
      <c r="A77" s="108">
        <v>39173</v>
      </c>
      <c r="B77" s="104">
        <v>63.8</v>
      </c>
    </row>
    <row r="78" spans="1:2" ht="14" x14ac:dyDescent="0.3">
      <c r="A78" s="108">
        <v>39203</v>
      </c>
      <c r="B78" s="104">
        <v>63.98</v>
      </c>
    </row>
    <row r="79" spans="1:2" ht="14" x14ac:dyDescent="0.3">
      <c r="A79" s="108">
        <v>39234</v>
      </c>
      <c r="B79" s="104">
        <v>67.680000000000007</v>
      </c>
    </row>
    <row r="80" spans="1:2" ht="14" x14ac:dyDescent="0.3">
      <c r="A80" s="108">
        <v>39264</v>
      </c>
      <c r="B80" s="104">
        <v>74.010000000000005</v>
      </c>
    </row>
    <row r="81" spans="1:2" ht="14" x14ac:dyDescent="0.3">
      <c r="A81" s="108">
        <v>39295</v>
      </c>
      <c r="B81" s="104">
        <v>69</v>
      </c>
    </row>
    <row r="82" spans="1:2" ht="14" x14ac:dyDescent="0.3">
      <c r="A82" s="108">
        <v>39326</v>
      </c>
      <c r="B82" s="104">
        <v>73.8</v>
      </c>
    </row>
    <row r="83" spans="1:2" ht="14" x14ac:dyDescent="0.3">
      <c r="A83" s="108">
        <v>39356</v>
      </c>
      <c r="B83" s="104">
        <v>79.349999999999994</v>
      </c>
    </row>
    <row r="84" spans="1:2" ht="14" x14ac:dyDescent="0.3">
      <c r="A84" s="108">
        <v>39387</v>
      </c>
      <c r="B84" s="104">
        <v>90.1</v>
      </c>
    </row>
    <row r="85" spans="1:2" ht="14" x14ac:dyDescent="0.3">
      <c r="A85" s="108">
        <v>39417</v>
      </c>
      <c r="B85" s="104">
        <v>88.1</v>
      </c>
    </row>
    <row r="86" spans="1:2" ht="14" x14ac:dyDescent="0.3">
      <c r="A86" s="108">
        <v>39448</v>
      </c>
      <c r="B86" s="104">
        <v>89.17</v>
      </c>
    </row>
    <row r="87" spans="1:2" ht="14" x14ac:dyDescent="0.3">
      <c r="A87" s="108">
        <v>39479</v>
      </c>
      <c r="B87" s="104">
        <v>91.38</v>
      </c>
    </row>
    <row r="88" spans="1:2" ht="14" x14ac:dyDescent="0.3">
      <c r="A88" s="108">
        <v>39508</v>
      </c>
      <c r="B88" s="104">
        <v>99.47</v>
      </c>
    </row>
    <row r="89" spans="1:2" ht="14" x14ac:dyDescent="0.3">
      <c r="A89" s="108">
        <v>39539</v>
      </c>
      <c r="B89" s="104">
        <v>104.99</v>
      </c>
    </row>
    <row r="90" spans="1:2" ht="14" x14ac:dyDescent="0.3">
      <c r="A90" s="108">
        <v>39569</v>
      </c>
      <c r="B90" s="104">
        <v>118.38</v>
      </c>
    </row>
    <row r="91" spans="1:2" ht="14" x14ac:dyDescent="0.3">
      <c r="A91" s="108">
        <v>39600</v>
      </c>
      <c r="B91" s="104">
        <v>127.35</v>
      </c>
    </row>
    <row r="92" spans="1:2" ht="14" x14ac:dyDescent="0.3">
      <c r="A92" s="108">
        <v>39630</v>
      </c>
      <c r="B92" s="104">
        <v>129.30000000000001</v>
      </c>
    </row>
    <row r="93" spans="1:2" ht="14" x14ac:dyDescent="0.3">
      <c r="A93" s="108">
        <v>39661</v>
      </c>
      <c r="B93" s="104">
        <v>111.16</v>
      </c>
    </row>
    <row r="94" spans="1:2" ht="14" x14ac:dyDescent="0.3">
      <c r="A94" s="108">
        <v>39692</v>
      </c>
      <c r="B94" s="104">
        <v>96.7</v>
      </c>
    </row>
    <row r="95" spans="1:2" ht="14" x14ac:dyDescent="0.3">
      <c r="A95" s="108">
        <v>39722</v>
      </c>
      <c r="B95" s="104">
        <v>70.260000000000005</v>
      </c>
    </row>
    <row r="96" spans="1:2" ht="14" x14ac:dyDescent="0.3">
      <c r="A96" s="108">
        <v>39753</v>
      </c>
      <c r="B96" s="104">
        <v>50.93</v>
      </c>
    </row>
    <row r="97" spans="1:2" ht="14" x14ac:dyDescent="0.3">
      <c r="A97" s="108">
        <v>39783</v>
      </c>
      <c r="B97" s="104">
        <v>39.090000000000003</v>
      </c>
    </row>
    <row r="98" spans="1:2" ht="14" x14ac:dyDescent="0.3">
      <c r="A98" s="108">
        <v>39814</v>
      </c>
      <c r="B98" s="104">
        <v>42.8</v>
      </c>
    </row>
    <row r="99" spans="1:2" ht="14" x14ac:dyDescent="0.3">
      <c r="A99" s="108">
        <v>39845</v>
      </c>
      <c r="B99" s="104">
        <v>42.42</v>
      </c>
    </row>
    <row r="100" spans="1:2" ht="14" x14ac:dyDescent="0.3">
      <c r="A100" s="108">
        <v>39873</v>
      </c>
      <c r="B100" s="104">
        <v>45.17</v>
      </c>
    </row>
    <row r="101" spans="1:2" ht="14" x14ac:dyDescent="0.3">
      <c r="A101" s="108">
        <v>39904</v>
      </c>
      <c r="B101" s="104">
        <v>48.81</v>
      </c>
    </row>
    <row r="102" spans="1:2" ht="14" x14ac:dyDescent="0.3">
      <c r="A102" s="108">
        <v>39934</v>
      </c>
      <c r="B102" s="104">
        <v>56.9</v>
      </c>
    </row>
    <row r="103" spans="1:2" ht="14" x14ac:dyDescent="0.3">
      <c r="A103" s="108">
        <v>39965</v>
      </c>
      <c r="B103" s="104">
        <v>68.22</v>
      </c>
    </row>
    <row r="104" spans="1:2" ht="14" x14ac:dyDescent="0.3">
      <c r="A104" s="108">
        <v>39995</v>
      </c>
      <c r="B104" s="104">
        <v>64.5</v>
      </c>
    </row>
    <row r="105" spans="1:2" ht="14" x14ac:dyDescent="0.3">
      <c r="A105" s="108">
        <v>40026</v>
      </c>
      <c r="B105" s="104">
        <v>72.27</v>
      </c>
    </row>
    <row r="106" spans="1:2" ht="14" x14ac:dyDescent="0.3">
      <c r="A106" s="108">
        <v>40057</v>
      </c>
      <c r="B106" s="104">
        <v>67.2</v>
      </c>
    </row>
    <row r="107" spans="1:2" ht="14" x14ac:dyDescent="0.3">
      <c r="A107" s="108">
        <v>40087</v>
      </c>
      <c r="B107" s="104">
        <v>72.5</v>
      </c>
    </row>
    <row r="108" spans="1:2" ht="14" x14ac:dyDescent="0.3">
      <c r="A108" s="108">
        <v>40118</v>
      </c>
      <c r="B108" s="104">
        <v>76.099999999999994</v>
      </c>
    </row>
    <row r="109" spans="1:2" ht="14" x14ac:dyDescent="0.3">
      <c r="A109" s="108">
        <v>40148</v>
      </c>
      <c r="B109" s="104">
        <v>76.23</v>
      </c>
    </row>
    <row r="110" spans="1:2" ht="14" x14ac:dyDescent="0.3">
      <c r="A110" s="108">
        <v>40179</v>
      </c>
      <c r="B110" s="104">
        <v>75.930000000000007</v>
      </c>
    </row>
    <row r="111" spans="1:2" ht="14" x14ac:dyDescent="0.3">
      <c r="A111" s="108">
        <v>40210</v>
      </c>
      <c r="B111" s="104">
        <v>72.75</v>
      </c>
    </row>
    <row r="112" spans="1:2" ht="14" x14ac:dyDescent="0.3">
      <c r="A112" s="108">
        <v>40238</v>
      </c>
      <c r="B112" s="104">
        <v>76.72</v>
      </c>
    </row>
    <row r="113" spans="1:2" ht="14" x14ac:dyDescent="0.3">
      <c r="A113" s="108">
        <v>40269</v>
      </c>
      <c r="B113" s="104">
        <v>82.53</v>
      </c>
    </row>
    <row r="114" spans="1:2" ht="14" x14ac:dyDescent="0.3">
      <c r="A114" s="108">
        <v>40299</v>
      </c>
      <c r="B114" s="104">
        <v>73.37</v>
      </c>
    </row>
    <row r="115" spans="1:2" ht="14" x14ac:dyDescent="0.3">
      <c r="A115" s="108">
        <v>40330</v>
      </c>
      <c r="B115" s="104">
        <v>74.260000000000005</v>
      </c>
    </row>
    <row r="116" spans="1:2" ht="14" x14ac:dyDescent="0.3">
      <c r="A116" s="108">
        <v>40360</v>
      </c>
      <c r="B116" s="104">
        <v>74.17</v>
      </c>
    </row>
    <row r="117" spans="1:2" ht="14" x14ac:dyDescent="0.3">
      <c r="A117" s="108">
        <v>40391</v>
      </c>
      <c r="B117" s="104">
        <v>75.680000000000007</v>
      </c>
    </row>
    <row r="118" spans="1:2" ht="14" x14ac:dyDescent="0.3">
      <c r="A118" s="108">
        <v>40422</v>
      </c>
      <c r="B118" s="104">
        <v>77.41</v>
      </c>
    </row>
    <row r="119" spans="1:2" ht="14" x14ac:dyDescent="0.3">
      <c r="A119" s="108">
        <v>40452</v>
      </c>
      <c r="B119" s="104">
        <v>81.55</v>
      </c>
    </row>
    <row r="120" spans="1:2" ht="14" x14ac:dyDescent="0.3">
      <c r="A120" s="108">
        <v>40483</v>
      </c>
      <c r="B120" s="104">
        <v>84.4</v>
      </c>
    </row>
    <row r="121" spans="1:2" ht="14" x14ac:dyDescent="0.3">
      <c r="A121" s="108">
        <v>40513</v>
      </c>
      <c r="B121" s="104">
        <v>89.52</v>
      </c>
    </row>
    <row r="122" spans="1:2" ht="14" x14ac:dyDescent="0.3">
      <c r="A122" s="108">
        <v>40544</v>
      </c>
      <c r="B122" s="104">
        <v>94.13</v>
      </c>
    </row>
    <row r="123" spans="1:2" ht="14" x14ac:dyDescent="0.3">
      <c r="A123" s="108">
        <v>40575</v>
      </c>
      <c r="B123" s="104">
        <v>101.1</v>
      </c>
    </row>
    <row r="124" spans="1:2" ht="14" x14ac:dyDescent="0.3">
      <c r="A124" s="108">
        <v>40603</v>
      </c>
      <c r="B124" s="104">
        <v>111.35</v>
      </c>
    </row>
    <row r="125" spans="1:2" ht="14" x14ac:dyDescent="0.3">
      <c r="A125" s="108">
        <v>40634</v>
      </c>
      <c r="B125" s="104">
        <v>119.54</v>
      </c>
    </row>
    <row r="126" spans="1:2" ht="14" x14ac:dyDescent="0.3">
      <c r="A126" s="108">
        <v>40664</v>
      </c>
      <c r="B126" s="104">
        <v>111.68</v>
      </c>
    </row>
    <row r="127" spans="1:2" ht="14" x14ac:dyDescent="0.3">
      <c r="A127" s="108">
        <v>40695</v>
      </c>
      <c r="B127" s="104">
        <v>111.95</v>
      </c>
    </row>
    <row r="128" spans="1:2" ht="14" x14ac:dyDescent="0.3">
      <c r="A128" s="108">
        <v>40725</v>
      </c>
      <c r="B128" s="104">
        <v>115.47</v>
      </c>
    </row>
    <row r="129" spans="1:2" ht="14" x14ac:dyDescent="0.3">
      <c r="A129" s="108">
        <v>40756</v>
      </c>
      <c r="B129" s="104">
        <v>109.48</v>
      </c>
    </row>
    <row r="130" spans="1:2" ht="14" x14ac:dyDescent="0.3">
      <c r="A130" s="108">
        <v>40787</v>
      </c>
      <c r="B130" s="104">
        <v>112.54</v>
      </c>
    </row>
    <row r="131" spans="1:2" ht="14" x14ac:dyDescent="0.3">
      <c r="A131" s="108">
        <v>40817</v>
      </c>
      <c r="B131" s="104">
        <v>108.69</v>
      </c>
    </row>
    <row r="132" spans="1:2" ht="14" x14ac:dyDescent="0.3">
      <c r="A132" s="108">
        <v>40848</v>
      </c>
      <c r="B132" s="104">
        <v>110.8</v>
      </c>
    </row>
    <row r="133" spans="1:2" ht="14" x14ac:dyDescent="0.3">
      <c r="A133" s="108">
        <v>40878</v>
      </c>
      <c r="B133" s="104">
        <v>107.91</v>
      </c>
    </row>
    <row r="134" spans="1:2" ht="14" x14ac:dyDescent="0.3">
      <c r="A134" s="108">
        <v>40909</v>
      </c>
      <c r="B134" s="104">
        <v>109.8</v>
      </c>
    </row>
    <row r="135" spans="1:2" ht="14" x14ac:dyDescent="0.3">
      <c r="A135" s="108">
        <v>40940</v>
      </c>
      <c r="B135" s="104">
        <v>119.17</v>
      </c>
    </row>
    <row r="136" spans="1:2" ht="14" x14ac:dyDescent="0.3">
      <c r="A136" s="108">
        <v>40969</v>
      </c>
      <c r="B136" s="104">
        <v>123.15</v>
      </c>
    </row>
    <row r="137" spans="1:2" ht="14" x14ac:dyDescent="0.3">
      <c r="A137" s="108">
        <v>41000</v>
      </c>
      <c r="B137" s="104">
        <v>117.3</v>
      </c>
    </row>
    <row r="138" spans="1:2" ht="14" x14ac:dyDescent="0.3">
      <c r="A138" s="108">
        <v>41030</v>
      </c>
      <c r="B138" s="104">
        <v>108.89</v>
      </c>
    </row>
    <row r="139" spans="1:2" ht="14" x14ac:dyDescent="0.3">
      <c r="A139" s="108">
        <v>41061</v>
      </c>
      <c r="B139" s="104">
        <v>93.31</v>
      </c>
    </row>
    <row r="140" spans="1:2" ht="14" x14ac:dyDescent="0.3">
      <c r="A140" s="108">
        <v>41091</v>
      </c>
      <c r="B140" s="104">
        <v>102.6</v>
      </c>
    </row>
    <row r="141" spans="1:2" ht="14" x14ac:dyDescent="0.3">
      <c r="A141" s="108">
        <v>41122</v>
      </c>
      <c r="B141" s="104">
        <v>113.24</v>
      </c>
    </row>
    <row r="142" spans="1:2" ht="14" x14ac:dyDescent="0.3">
      <c r="A142" s="108">
        <v>41153</v>
      </c>
      <c r="B142" s="104">
        <v>111.66</v>
      </c>
    </row>
    <row r="143" spans="1:2" ht="14" x14ac:dyDescent="0.3">
      <c r="A143" s="108">
        <v>41183</v>
      </c>
      <c r="B143" s="104">
        <v>110.74</v>
      </c>
    </row>
    <row r="144" spans="1:2" ht="14" x14ac:dyDescent="0.3">
      <c r="A144" s="108">
        <v>41214</v>
      </c>
      <c r="B144" s="104">
        <v>108.44</v>
      </c>
    </row>
    <row r="145" spans="1:2" ht="14" x14ac:dyDescent="0.3">
      <c r="A145" s="108">
        <v>41244</v>
      </c>
      <c r="B145" s="104">
        <v>108.67</v>
      </c>
    </row>
    <row r="146" spans="1:2" ht="14" x14ac:dyDescent="0.3">
      <c r="A146" s="108">
        <v>41275</v>
      </c>
      <c r="B146" s="104">
        <v>112.2</v>
      </c>
    </row>
    <row r="147" spans="1:2" ht="14" x14ac:dyDescent="0.3">
      <c r="A147" s="108">
        <v>41306</v>
      </c>
      <c r="B147" s="104">
        <v>114.57</v>
      </c>
    </row>
    <row r="148" spans="1:2" ht="14" x14ac:dyDescent="0.3">
      <c r="A148" s="108">
        <v>41334</v>
      </c>
      <c r="B148" s="104">
        <v>106.56</v>
      </c>
    </row>
    <row r="149" spans="1:2" ht="14" x14ac:dyDescent="0.3">
      <c r="A149" s="108">
        <v>41365</v>
      </c>
      <c r="B149" s="104">
        <v>101.04</v>
      </c>
    </row>
    <row r="150" spans="1:2" ht="14" x14ac:dyDescent="0.3">
      <c r="A150" s="108">
        <v>41395</v>
      </c>
      <c r="B150" s="104">
        <v>102.2</v>
      </c>
    </row>
    <row r="151" spans="1:2" ht="14" x14ac:dyDescent="0.3">
      <c r="A151" s="108">
        <v>41426</v>
      </c>
      <c r="B151" s="104">
        <v>102.8</v>
      </c>
    </row>
    <row r="152" spans="1:2" ht="14" x14ac:dyDescent="0.3">
      <c r="A152" s="108">
        <v>41456</v>
      </c>
      <c r="B152" s="104">
        <v>108.48</v>
      </c>
    </row>
    <row r="153" spans="1:2" ht="14" x14ac:dyDescent="0.3">
      <c r="A153" s="108">
        <v>41487</v>
      </c>
      <c r="B153" s="104">
        <v>111.59</v>
      </c>
    </row>
    <row r="154" spans="1:2" ht="14" x14ac:dyDescent="0.3">
      <c r="A154" s="108">
        <v>41518</v>
      </c>
      <c r="B154" s="104">
        <v>110.98</v>
      </c>
    </row>
    <row r="155" spans="1:2" ht="14" x14ac:dyDescent="0.3">
      <c r="A155" s="108">
        <v>41548</v>
      </c>
      <c r="B155" s="104">
        <v>107.85</v>
      </c>
    </row>
    <row r="156" spans="1:2" ht="14" x14ac:dyDescent="0.3">
      <c r="A156" s="108">
        <v>41579</v>
      </c>
      <c r="B156" s="104">
        <v>107.36</v>
      </c>
    </row>
    <row r="157" spans="1:2" ht="14" x14ac:dyDescent="0.3">
      <c r="A157" s="108">
        <v>41609</v>
      </c>
      <c r="B157" s="104">
        <v>109.92</v>
      </c>
    </row>
    <row r="158" spans="1:2" ht="14" x14ac:dyDescent="0.3">
      <c r="A158" s="108">
        <v>41640</v>
      </c>
      <c r="B158" s="104">
        <v>106.73</v>
      </c>
    </row>
    <row r="159" spans="1:2" ht="14" x14ac:dyDescent="0.3">
      <c r="A159" s="108">
        <v>41671</v>
      </c>
      <c r="B159" s="104">
        <v>107.72</v>
      </c>
    </row>
    <row r="160" spans="1:2" ht="14" x14ac:dyDescent="0.3">
      <c r="A160" s="108">
        <v>41699</v>
      </c>
      <c r="B160" s="104">
        <v>106.76</v>
      </c>
    </row>
    <row r="161" spans="1:2" ht="14" x14ac:dyDescent="0.3">
      <c r="A161" s="108">
        <v>41730</v>
      </c>
      <c r="B161" s="104">
        <v>106.7</v>
      </c>
    </row>
    <row r="162" spans="1:2" ht="14" x14ac:dyDescent="0.3">
      <c r="A162" s="108">
        <v>41760</v>
      </c>
      <c r="B162" s="104">
        <v>107.71</v>
      </c>
    </row>
    <row r="163" spans="1:2" ht="14" x14ac:dyDescent="0.3">
      <c r="A163" s="108">
        <v>41791</v>
      </c>
      <c r="B163" s="104">
        <v>109.05</v>
      </c>
    </row>
    <row r="164" spans="1:2" ht="14" x14ac:dyDescent="0.3">
      <c r="A164" s="108">
        <v>41821</v>
      </c>
      <c r="B164" s="104">
        <v>105.15</v>
      </c>
    </row>
    <row r="165" spans="1:2" ht="14" x14ac:dyDescent="0.3">
      <c r="A165" s="108">
        <v>41852</v>
      </c>
      <c r="B165" s="104">
        <v>100.78</v>
      </c>
    </row>
    <row r="166" spans="1:2" ht="14" x14ac:dyDescent="0.3">
      <c r="A166" s="108">
        <v>41883</v>
      </c>
      <c r="B166" s="104">
        <v>95.62</v>
      </c>
    </row>
    <row r="167" spans="1:2" ht="14" x14ac:dyDescent="0.3">
      <c r="A167" s="108">
        <v>41913</v>
      </c>
      <c r="B167" s="104">
        <v>86.35</v>
      </c>
    </row>
    <row r="168" spans="1:2" ht="14" x14ac:dyDescent="0.3">
      <c r="A168" s="108">
        <v>41944</v>
      </c>
      <c r="B168" s="104">
        <v>78.319999999999993</v>
      </c>
    </row>
    <row r="169" spans="1:2" ht="14" x14ac:dyDescent="0.3">
      <c r="A169" s="108">
        <v>41974</v>
      </c>
      <c r="B169" s="104">
        <v>60.9</v>
      </c>
    </row>
    <row r="170" spans="1:2" ht="14" x14ac:dyDescent="0.3">
      <c r="A170" s="108">
        <v>42005</v>
      </c>
      <c r="B170" s="104">
        <v>46.14</v>
      </c>
    </row>
    <row r="171" spans="1:2" ht="14" x14ac:dyDescent="0.3">
      <c r="A171" s="108">
        <v>42036</v>
      </c>
      <c r="B171" s="104">
        <v>57.31</v>
      </c>
    </row>
    <row r="172" spans="1:2" ht="14" x14ac:dyDescent="0.3">
      <c r="A172" s="108">
        <v>42064</v>
      </c>
      <c r="B172" s="104">
        <v>54.19</v>
      </c>
    </row>
    <row r="173" spans="1:2" ht="14" x14ac:dyDescent="0.3">
      <c r="A173" s="108">
        <v>42095</v>
      </c>
      <c r="B173" s="104">
        <v>58.6</v>
      </c>
    </row>
    <row r="174" spans="1:2" ht="14" x14ac:dyDescent="0.3">
      <c r="A174" s="108">
        <v>42125</v>
      </c>
      <c r="B174" s="104">
        <v>63.07</v>
      </c>
    </row>
    <row r="175" spans="1:2" ht="14" x14ac:dyDescent="0.3">
      <c r="A175" s="108">
        <v>42156</v>
      </c>
      <c r="B175" s="104">
        <v>60.67</v>
      </c>
    </row>
    <row r="176" spans="1:2" ht="14" x14ac:dyDescent="0.3">
      <c r="A176" s="108">
        <v>42186</v>
      </c>
      <c r="B176" s="104">
        <v>55.6</v>
      </c>
    </row>
    <row r="177" spans="1:2" ht="14" x14ac:dyDescent="0.3">
      <c r="A177" s="108">
        <v>42217</v>
      </c>
      <c r="B177" s="104">
        <v>45.29</v>
      </c>
    </row>
    <row r="178" spans="1:2" ht="14" x14ac:dyDescent="0.3">
      <c r="A178" s="108">
        <v>42248</v>
      </c>
      <c r="B178" s="104">
        <v>46.58</v>
      </c>
    </row>
    <row r="179" spans="1:2" ht="14" x14ac:dyDescent="0.3">
      <c r="A179" s="108">
        <v>42278</v>
      </c>
      <c r="B179" s="104">
        <v>46.61</v>
      </c>
    </row>
    <row r="180" spans="1:2" ht="14" x14ac:dyDescent="0.3">
      <c r="A180" s="108">
        <v>42309</v>
      </c>
      <c r="B180" s="104">
        <v>41.72</v>
      </c>
    </row>
    <row r="181" spans="1:2" ht="14" x14ac:dyDescent="0.3">
      <c r="A181" s="108">
        <v>42339</v>
      </c>
      <c r="B181" s="104">
        <v>36.24</v>
      </c>
    </row>
    <row r="182" spans="1:2" ht="14" x14ac:dyDescent="0.3">
      <c r="A182" s="108">
        <v>42370</v>
      </c>
      <c r="B182" s="104">
        <v>28.53</v>
      </c>
    </row>
    <row r="183" spans="1:2" ht="14" x14ac:dyDescent="0.3">
      <c r="A183" s="108">
        <v>42401</v>
      </c>
      <c r="B183" s="104">
        <v>30.34</v>
      </c>
    </row>
    <row r="184" spans="1:2" ht="14" x14ac:dyDescent="0.3">
      <c r="A184" s="108">
        <v>42430</v>
      </c>
      <c r="B184" s="104">
        <v>36.369999999999997</v>
      </c>
    </row>
    <row r="185" spans="1:2" ht="14" x14ac:dyDescent="0.3">
      <c r="A185" s="108">
        <v>42461</v>
      </c>
      <c r="B185" s="104">
        <v>39.340000000000003</v>
      </c>
    </row>
    <row r="186" spans="1:2" ht="14" x14ac:dyDescent="0.3">
      <c r="A186" s="108">
        <v>42491</v>
      </c>
      <c r="B186" s="104">
        <v>44.59</v>
      </c>
    </row>
    <row r="187" spans="1:2" ht="14" x14ac:dyDescent="0.3">
      <c r="A187" s="108">
        <v>42522</v>
      </c>
      <c r="B187" s="104">
        <v>46.23</v>
      </c>
    </row>
    <row r="188" spans="1:2" ht="14" x14ac:dyDescent="0.3">
      <c r="A188" s="108">
        <v>42552</v>
      </c>
      <c r="B188" s="104">
        <v>43.31</v>
      </c>
    </row>
    <row r="189" spans="1:2" ht="14" x14ac:dyDescent="0.3">
      <c r="A189" s="108">
        <v>42583</v>
      </c>
      <c r="B189" s="104">
        <v>43.69</v>
      </c>
    </row>
    <row r="190" spans="1:2" ht="14" x14ac:dyDescent="0.3">
      <c r="A190" s="108">
        <v>42614</v>
      </c>
      <c r="B190" s="104">
        <v>44.22</v>
      </c>
    </row>
    <row r="191" spans="1:2" ht="14" x14ac:dyDescent="0.3">
      <c r="A191" s="108">
        <v>42644</v>
      </c>
      <c r="B191" s="104">
        <v>47.74</v>
      </c>
    </row>
    <row r="192" spans="1:2" ht="14" x14ac:dyDescent="0.3">
      <c r="A192" s="108">
        <v>42675</v>
      </c>
      <c r="B192" s="104">
        <v>43.53</v>
      </c>
    </row>
    <row r="193" spans="1:2" ht="14" x14ac:dyDescent="0.3">
      <c r="A193" s="108">
        <v>42705</v>
      </c>
      <c r="B193" s="104">
        <v>51.9</v>
      </c>
    </row>
    <row r="194" spans="1:2" ht="14" x14ac:dyDescent="0.3">
      <c r="A194" s="108">
        <v>42736</v>
      </c>
      <c r="B194" s="104">
        <v>53.03</v>
      </c>
    </row>
    <row r="195" spans="1:2" ht="14" x14ac:dyDescent="0.3">
      <c r="A195" s="108">
        <v>42767</v>
      </c>
      <c r="B195" s="104">
        <v>53.3</v>
      </c>
    </row>
    <row r="196" spans="1:2" ht="14" x14ac:dyDescent="0.3">
      <c r="A196" s="108">
        <v>42795</v>
      </c>
      <c r="B196" s="104">
        <v>49.61</v>
      </c>
    </row>
    <row r="197" spans="1:2" ht="14" x14ac:dyDescent="0.3">
      <c r="A197" s="108">
        <v>42826</v>
      </c>
      <c r="B197" s="104">
        <v>50.91</v>
      </c>
    </row>
    <row r="198" spans="1:2" ht="14" x14ac:dyDescent="0.3">
      <c r="A198" s="108">
        <v>42856</v>
      </c>
      <c r="B198" s="104">
        <v>48.96</v>
      </c>
    </row>
    <row r="199" spans="1:2" ht="14" x14ac:dyDescent="0.3">
      <c r="A199" s="108">
        <v>42887</v>
      </c>
      <c r="B199" s="104">
        <v>45.41</v>
      </c>
    </row>
    <row r="200" spans="1:2" ht="14" x14ac:dyDescent="0.3">
      <c r="A200" s="108">
        <v>42917</v>
      </c>
      <c r="B200" s="104">
        <v>47.8</v>
      </c>
    </row>
    <row r="201" spans="1:2" ht="14" x14ac:dyDescent="0.3">
      <c r="A201" s="108">
        <v>42948</v>
      </c>
      <c r="B201" s="104">
        <v>51.15</v>
      </c>
    </row>
    <row r="202" spans="1:2" ht="14" x14ac:dyDescent="0.3">
      <c r="A202" s="108">
        <v>42979</v>
      </c>
      <c r="B202" s="104">
        <v>54.63</v>
      </c>
    </row>
    <row r="203" spans="1:2" ht="14" x14ac:dyDescent="0.3">
      <c r="A203" s="108">
        <v>43009</v>
      </c>
      <c r="B203" s="104">
        <v>56.36</v>
      </c>
    </row>
    <row r="204" spans="1:2" ht="14" x14ac:dyDescent="0.3">
      <c r="A204" s="108">
        <v>43040</v>
      </c>
      <c r="B204" s="104">
        <v>62.15</v>
      </c>
    </row>
    <row r="205" spans="1:2" ht="14" x14ac:dyDescent="0.3">
      <c r="A205" s="108">
        <v>43070</v>
      </c>
      <c r="B205" s="104">
        <v>63.77</v>
      </c>
    </row>
    <row r="206" spans="1:2" ht="14" x14ac:dyDescent="0.3">
      <c r="A206" s="108">
        <v>43101</v>
      </c>
      <c r="B206" s="104">
        <v>68.599999999999994</v>
      </c>
    </row>
    <row r="207" spans="1:2" ht="14" x14ac:dyDescent="0.3">
      <c r="A207" s="108">
        <v>43132</v>
      </c>
      <c r="B207" s="104">
        <v>63.14</v>
      </c>
    </row>
    <row r="208" spans="1:2" ht="14" x14ac:dyDescent="0.3">
      <c r="A208" s="108">
        <v>43160</v>
      </c>
      <c r="B208" s="104">
        <v>63.58</v>
      </c>
    </row>
    <row r="209" spans="1:2" ht="14" x14ac:dyDescent="0.3">
      <c r="A209" s="108">
        <v>43191</v>
      </c>
      <c r="B209" s="104">
        <v>69.099999999999994</v>
      </c>
    </row>
    <row r="210" spans="1:2" ht="14" x14ac:dyDescent="0.3">
      <c r="A210" s="108">
        <v>43221</v>
      </c>
      <c r="B210" s="104">
        <v>75.14</v>
      </c>
    </row>
    <row r="211" spans="1:2" ht="14" x14ac:dyDescent="0.3">
      <c r="A211" s="108">
        <v>43252</v>
      </c>
      <c r="B211" s="104">
        <v>73.06</v>
      </c>
    </row>
    <row r="212" spans="1:2" ht="14" x14ac:dyDescent="0.3">
      <c r="A212" s="108">
        <v>43282</v>
      </c>
      <c r="B212" s="104">
        <v>72.84</v>
      </c>
    </row>
    <row r="213" spans="1:2" ht="14" x14ac:dyDescent="0.3">
      <c r="A213" s="108">
        <v>43313</v>
      </c>
      <c r="B213" s="104">
        <v>71.52</v>
      </c>
    </row>
    <row r="214" spans="1:2" ht="14" x14ac:dyDescent="0.3">
      <c r="A214" s="108">
        <v>43344</v>
      </c>
      <c r="B214" s="104">
        <v>78.13</v>
      </c>
    </row>
    <row r="215" spans="1:2" ht="14" x14ac:dyDescent="0.3">
      <c r="A215" s="108">
        <v>43374</v>
      </c>
      <c r="B215" s="104">
        <v>79.58</v>
      </c>
    </row>
    <row r="216" spans="1:2" ht="14" x14ac:dyDescent="0.3">
      <c r="A216" s="108">
        <v>43405</v>
      </c>
      <c r="B216" s="104">
        <v>64.42</v>
      </c>
    </row>
    <row r="217" spans="1:2" ht="14" x14ac:dyDescent="0.3">
      <c r="A217" s="108">
        <v>43435</v>
      </c>
      <c r="B217" s="104">
        <v>57.38</v>
      </c>
    </row>
    <row r="218" spans="1:2" ht="14" x14ac:dyDescent="0.3">
      <c r="A218" s="108">
        <v>43466</v>
      </c>
      <c r="B218" s="104">
        <v>59.81</v>
      </c>
    </row>
    <row r="219" spans="1:2" ht="14" x14ac:dyDescent="0.3">
      <c r="A219" s="108">
        <v>43497</v>
      </c>
      <c r="B219" s="104">
        <v>63.92</v>
      </c>
    </row>
    <row r="220" spans="1:2" ht="14" x14ac:dyDescent="0.3">
      <c r="A220" s="108">
        <v>43525</v>
      </c>
      <c r="B220" s="104">
        <v>65.959999999999994</v>
      </c>
    </row>
    <row r="221" spans="1:2" ht="14" x14ac:dyDescent="0.3">
      <c r="A221" s="108">
        <v>43556</v>
      </c>
      <c r="B221" s="104">
        <v>71.650000000000006</v>
      </c>
    </row>
    <row r="222" spans="1:2" ht="14" x14ac:dyDescent="0.3">
      <c r="A222" s="108">
        <v>43586</v>
      </c>
      <c r="B222" s="104">
        <v>71.28</v>
      </c>
    </row>
    <row r="223" spans="1:2" ht="14" x14ac:dyDescent="0.3">
      <c r="A223" s="108">
        <v>43617</v>
      </c>
      <c r="B223" s="104">
        <v>62.37</v>
      </c>
    </row>
    <row r="224" spans="1:2" ht="14" x14ac:dyDescent="0.3">
      <c r="A224" s="108">
        <v>43647</v>
      </c>
      <c r="B224" s="104">
        <v>63.4</v>
      </c>
    </row>
    <row r="225" spans="1:2" ht="14" x14ac:dyDescent="0.3">
      <c r="A225" s="108">
        <v>43678</v>
      </c>
      <c r="B225" s="104">
        <v>59.24</v>
      </c>
    </row>
    <row r="226" spans="1:2" ht="14" x14ac:dyDescent="0.3">
      <c r="A226" s="108">
        <v>43709</v>
      </c>
      <c r="B226" s="104">
        <v>61.13</v>
      </c>
    </row>
    <row r="227" spans="1:2" ht="14" x14ac:dyDescent="0.3">
      <c r="A227" s="108">
        <v>43739</v>
      </c>
      <c r="B227" s="104">
        <v>58.8</v>
      </c>
    </row>
    <row r="228" spans="1:2" ht="14" x14ac:dyDescent="0.3">
      <c r="A228" s="108">
        <v>43770</v>
      </c>
      <c r="B228" s="104">
        <v>63.77</v>
      </c>
    </row>
    <row r="229" spans="1:2" ht="14" x14ac:dyDescent="0.3">
      <c r="A229" s="108">
        <v>43800</v>
      </c>
      <c r="B229" s="104">
        <v>65.47</v>
      </c>
    </row>
    <row r="230" spans="1:2" ht="14" x14ac:dyDescent="0.3">
      <c r="A230" s="108">
        <v>43831</v>
      </c>
      <c r="B230" s="104">
        <v>62.07</v>
      </c>
    </row>
    <row r="231" spans="1:2" ht="14" x14ac:dyDescent="0.3">
      <c r="A231" s="108">
        <v>43862</v>
      </c>
      <c r="B231" s="104">
        <v>54.53</v>
      </c>
    </row>
    <row r="232" spans="1:2" ht="14" x14ac:dyDescent="0.3">
      <c r="A232" s="108">
        <v>43891</v>
      </c>
      <c r="B232" s="104">
        <v>28.95</v>
      </c>
    </row>
    <row r="233" spans="1:2" ht="14" x14ac:dyDescent="0.3">
      <c r="A233" s="108">
        <v>43922</v>
      </c>
      <c r="B233" s="104">
        <v>16.260000000000002</v>
      </c>
    </row>
    <row r="234" spans="1:2" ht="14" x14ac:dyDescent="0.3">
      <c r="A234" s="108">
        <v>43952</v>
      </c>
      <c r="B234" s="104">
        <v>30.38</v>
      </c>
    </row>
    <row r="235" spans="1:2" ht="14" x14ac:dyDescent="0.3">
      <c r="A235" s="108">
        <v>43983</v>
      </c>
      <c r="B235" s="104">
        <v>42.06</v>
      </c>
    </row>
    <row r="236" spans="1:2" ht="14" x14ac:dyDescent="0.3">
      <c r="A236" s="108">
        <v>44013</v>
      </c>
      <c r="B236" s="104">
        <v>44.15</v>
      </c>
    </row>
    <row r="237" spans="1:2" ht="14" x14ac:dyDescent="0.3">
      <c r="A237" s="108">
        <v>44044</v>
      </c>
      <c r="B237" s="104">
        <v>44.74</v>
      </c>
    </row>
    <row r="238" spans="1:2" ht="14" x14ac:dyDescent="0.3">
      <c r="A238" s="108">
        <v>44075</v>
      </c>
      <c r="B238" s="104">
        <v>40.74</v>
      </c>
    </row>
    <row r="239" spans="1:2" ht="14" x14ac:dyDescent="0.3">
      <c r="A239" s="108">
        <v>44105</v>
      </c>
      <c r="B239" s="104">
        <v>40.26</v>
      </c>
    </row>
    <row r="240" spans="1:2" ht="14" x14ac:dyDescent="0.3">
      <c r="A240" s="108">
        <v>44136</v>
      </c>
      <c r="B240" s="104">
        <v>43.09</v>
      </c>
    </row>
    <row r="241" spans="1:2" ht="14" x14ac:dyDescent="0.3">
      <c r="A241" s="108">
        <v>44166</v>
      </c>
      <c r="B241" s="104">
        <v>49.54</v>
      </c>
    </row>
    <row r="242" spans="1:2" ht="14" x14ac:dyDescent="0.3">
      <c r="A242" s="108">
        <v>44197</v>
      </c>
      <c r="B242" s="104">
        <v>54.56</v>
      </c>
    </row>
    <row r="243" spans="1:2" ht="14" x14ac:dyDescent="0.3">
      <c r="A243" s="108">
        <v>44228</v>
      </c>
      <c r="B243" s="104">
        <v>61.09</v>
      </c>
    </row>
    <row r="244" spans="1:2" ht="14" x14ac:dyDescent="0.3">
      <c r="A244" s="108">
        <v>44256</v>
      </c>
      <c r="B244" s="104">
        <v>63.9</v>
      </c>
    </row>
    <row r="245" spans="1:2" ht="14" x14ac:dyDescent="0.3">
      <c r="A245" s="108">
        <v>44287</v>
      </c>
      <c r="B245" s="104">
        <v>62.6</v>
      </c>
    </row>
    <row r="246" spans="1:2" ht="14" x14ac:dyDescent="0.3">
      <c r="A246" s="108">
        <v>44317</v>
      </c>
      <c r="B246" s="104">
        <v>66.959999999999994</v>
      </c>
    </row>
    <row r="247" spans="1:2" ht="14" x14ac:dyDescent="0.3">
      <c r="A247" s="108">
        <v>44348</v>
      </c>
      <c r="B247" s="104">
        <v>71.459999999999994</v>
      </c>
    </row>
    <row r="248" spans="1:2" ht="14" x14ac:dyDescent="0.3">
      <c r="A248" s="108">
        <v>44378</v>
      </c>
      <c r="B248" s="104">
        <v>72.77</v>
      </c>
    </row>
    <row r="249" spans="1:2" ht="14" x14ac:dyDescent="0.3">
      <c r="A249" s="108">
        <v>44409</v>
      </c>
      <c r="B249" s="104">
        <v>68.33</v>
      </c>
    </row>
    <row r="250" spans="1:2" ht="14" x14ac:dyDescent="0.3">
      <c r="A250" s="108">
        <v>44440</v>
      </c>
      <c r="B250" s="104">
        <v>72.5</v>
      </c>
    </row>
    <row r="251" spans="1:2" ht="14" x14ac:dyDescent="0.3">
      <c r="A251" s="108">
        <v>44470</v>
      </c>
      <c r="B251" s="104">
        <v>81.709999999999994</v>
      </c>
    </row>
    <row r="252" spans="1:2" ht="14" x14ac:dyDescent="0.3">
      <c r="A252" s="108">
        <v>44501</v>
      </c>
      <c r="B252" s="104">
        <v>79.98</v>
      </c>
    </row>
    <row r="253" spans="1:2" ht="14" x14ac:dyDescent="0.3">
      <c r="A253" s="108">
        <v>44531</v>
      </c>
      <c r="B253" s="104">
        <v>72.88</v>
      </c>
    </row>
    <row r="254" spans="1:2" ht="14" x14ac:dyDescent="0.3">
      <c r="A254" s="108">
        <v>44562</v>
      </c>
      <c r="B254" s="104">
        <v>86.38</v>
      </c>
    </row>
    <row r="255" spans="1:2" ht="14" x14ac:dyDescent="0.3">
      <c r="A255" s="108">
        <v>44593</v>
      </c>
      <c r="B255" s="104">
        <v>93.72</v>
      </c>
    </row>
    <row r="256" spans="1:2" ht="14" x14ac:dyDescent="0.3">
      <c r="A256" s="108">
        <v>44621</v>
      </c>
      <c r="B256" s="104">
        <v>91.26</v>
      </c>
    </row>
    <row r="257" spans="1:2" ht="14" x14ac:dyDescent="0.3">
      <c r="A257" s="108">
        <v>44652</v>
      </c>
      <c r="B257" s="104">
        <v>71.010000000000005</v>
      </c>
    </row>
    <row r="258" spans="1:2" ht="14" x14ac:dyDescent="0.3">
      <c r="A258" s="108">
        <v>44682</v>
      </c>
      <c r="B258" s="104">
        <v>79.98</v>
      </c>
    </row>
    <row r="259" spans="1:2" ht="14" x14ac:dyDescent="0.3">
      <c r="A259" s="108">
        <v>44713</v>
      </c>
      <c r="B259" s="104">
        <v>90.22</v>
      </c>
    </row>
    <row r="260" spans="1:2" ht="14" x14ac:dyDescent="0.3">
      <c r="A260" s="108">
        <v>44743</v>
      </c>
      <c r="B260" s="104">
        <v>84.19</v>
      </c>
    </row>
    <row r="261" spans="1:2" ht="14" x14ac:dyDescent="0.3">
      <c r="A261" s="108">
        <v>44774</v>
      </c>
      <c r="B261" s="104">
        <v>75.94</v>
      </c>
    </row>
    <row r="262" spans="1:2" ht="14" x14ac:dyDescent="0.3">
      <c r="A262" s="108">
        <v>44805</v>
      </c>
      <c r="B262" s="104">
        <v>68.61</v>
      </c>
    </row>
    <row r="263" spans="1:2" ht="14" x14ac:dyDescent="0.3">
      <c r="A263" s="108">
        <v>44835</v>
      </c>
      <c r="B263" s="104">
        <v>71.91</v>
      </c>
    </row>
    <row r="264" spans="1:2" ht="14" x14ac:dyDescent="0.3">
      <c r="A264" s="108">
        <v>44866</v>
      </c>
      <c r="B264" s="104">
        <v>66.69</v>
      </c>
    </row>
    <row r="265" spans="1:2" ht="14" x14ac:dyDescent="0.3">
      <c r="A265" s="108">
        <v>44896</v>
      </c>
      <c r="B265" s="104">
        <v>50.15</v>
      </c>
    </row>
    <row r="266" spans="1:2" ht="14" x14ac:dyDescent="0.3">
      <c r="A266" s="108">
        <v>44927</v>
      </c>
      <c r="B266" s="105">
        <v>49.02</v>
      </c>
    </row>
    <row r="267" spans="1:2" ht="14" x14ac:dyDescent="0.3">
      <c r="A267" s="108">
        <v>44958</v>
      </c>
      <c r="B267" s="105">
        <v>49.35</v>
      </c>
    </row>
    <row r="268" spans="1:2" ht="14" x14ac:dyDescent="0.3">
      <c r="A268" s="108">
        <v>44986</v>
      </c>
      <c r="B268" s="105">
        <v>48.67</v>
      </c>
    </row>
    <row r="269" spans="1:2" ht="14.5" x14ac:dyDescent="0.25">
      <c r="A269" s="108">
        <v>45017</v>
      </c>
      <c r="B269" s="106">
        <v>58.97</v>
      </c>
    </row>
    <row r="270" spans="1:2" ht="14.5" x14ac:dyDescent="0.25">
      <c r="A270" s="108">
        <v>45047</v>
      </c>
      <c r="B270" s="106">
        <v>53.5</v>
      </c>
    </row>
    <row r="271" spans="1:2" ht="14.5" x14ac:dyDescent="0.25">
      <c r="A271" s="108">
        <v>45078</v>
      </c>
      <c r="B271" s="106">
        <v>55.45</v>
      </c>
    </row>
    <row r="272" spans="1:2" ht="14.5" x14ac:dyDescent="0.25">
      <c r="A272" s="108">
        <v>45108</v>
      </c>
      <c r="B272" s="106">
        <v>64.209999999999994</v>
      </c>
    </row>
    <row r="273" spans="1:2" ht="14.5" x14ac:dyDescent="0.25">
      <c r="A273" s="108">
        <v>45139</v>
      </c>
      <c r="B273" s="106">
        <v>73.73</v>
      </c>
    </row>
    <row r="274" spans="1:2" ht="14.5" x14ac:dyDescent="0.25">
      <c r="A274" s="108">
        <v>45170</v>
      </c>
      <c r="B274" s="106">
        <v>83.18</v>
      </c>
    </row>
    <row r="275" spans="1:2" ht="14.5" x14ac:dyDescent="0.25">
      <c r="A275" s="108">
        <v>45200</v>
      </c>
      <c r="B275" s="106">
        <v>81.69</v>
      </c>
    </row>
    <row r="276" spans="1:2" ht="14.5" x14ac:dyDescent="0.25">
      <c r="A276" s="108">
        <v>45231</v>
      </c>
      <c r="B276" s="106">
        <v>72.37</v>
      </c>
    </row>
    <row r="277" spans="1:2" ht="14.5" x14ac:dyDescent="0.25">
      <c r="A277" s="108">
        <v>45261</v>
      </c>
      <c r="B277" s="106">
        <v>63.55</v>
      </c>
    </row>
    <row r="278" spans="1:2" ht="14.5" x14ac:dyDescent="0.25">
      <c r="A278" s="108">
        <v>45292</v>
      </c>
      <c r="B278" s="106">
        <v>64.14</v>
      </c>
    </row>
    <row r="279" spans="1:2" ht="14.5" x14ac:dyDescent="0.25">
      <c r="A279" s="108">
        <v>45323</v>
      </c>
      <c r="B279" s="106">
        <v>68.33</v>
      </c>
    </row>
    <row r="280" spans="1:2" ht="14.5" x14ac:dyDescent="0.25">
      <c r="A280" s="108">
        <v>45352</v>
      </c>
      <c r="B280" s="106">
        <v>70.34</v>
      </c>
    </row>
    <row r="281" spans="1:2" ht="14.5" x14ac:dyDescent="0.25">
      <c r="A281" s="108">
        <v>45383</v>
      </c>
      <c r="B281" s="106">
        <v>74.98</v>
      </c>
    </row>
    <row r="282" spans="1:2" ht="14.5" x14ac:dyDescent="0.25">
      <c r="A282" s="108">
        <v>45413</v>
      </c>
      <c r="B282" s="106">
        <v>67.37</v>
      </c>
    </row>
    <row r="283" spans="1:2" ht="14.5" x14ac:dyDescent="0.25">
      <c r="A283" s="108">
        <v>45444</v>
      </c>
      <c r="B283" s="106">
        <v>69.58</v>
      </c>
    </row>
    <row r="284" spans="1:2" ht="14.5" x14ac:dyDescent="0.25">
      <c r="A284" s="108">
        <v>45474</v>
      </c>
      <c r="B284" s="106">
        <v>74.010000000000005</v>
      </c>
    </row>
    <row r="285" spans="1:2" ht="14.5" x14ac:dyDescent="0.25">
      <c r="A285" s="108">
        <v>45505</v>
      </c>
      <c r="B285" s="106">
        <v>70.27</v>
      </c>
    </row>
    <row r="286" spans="1:2" ht="14.5" x14ac:dyDescent="0.25">
      <c r="A286" s="108">
        <v>45536</v>
      </c>
      <c r="B286" s="106">
        <v>63.57</v>
      </c>
    </row>
    <row r="287" spans="1:2" ht="14.5" x14ac:dyDescent="0.25">
      <c r="A287" s="108">
        <v>45566</v>
      </c>
      <c r="B287" s="106">
        <v>64.27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Z3" sqref="Y3:AA3"/>
    </sheetView>
  </sheetViews>
  <sheetFormatPr defaultRowHeight="14.5" x14ac:dyDescent="0.35"/>
  <cols>
    <col min="1" max="1" width="27.453125" style="91" customWidth="1"/>
    <col min="2" max="2" width="12.453125" style="91" customWidth="1"/>
    <col min="3" max="27" width="14.36328125" style="91" customWidth="1"/>
    <col min="28" max="16384" width="8.7265625" style="91"/>
  </cols>
  <sheetData>
    <row r="1" spans="1:28" x14ac:dyDescent="0.35">
      <c r="A1" s="109"/>
      <c r="B1" s="109"/>
      <c r="C1" s="109" t="s">
        <v>89</v>
      </c>
      <c r="D1" s="109" t="s">
        <v>89</v>
      </c>
      <c r="E1" s="109" t="s">
        <v>89</v>
      </c>
      <c r="F1" s="109" t="s">
        <v>89</v>
      </c>
      <c r="G1" s="109" t="s">
        <v>89</v>
      </c>
      <c r="H1" s="109" t="s">
        <v>89</v>
      </c>
      <c r="I1" s="109" t="s">
        <v>89</v>
      </c>
      <c r="J1" s="109" t="s">
        <v>89</v>
      </c>
      <c r="K1" s="109" t="s">
        <v>89</v>
      </c>
      <c r="L1" s="109" t="s">
        <v>89</v>
      </c>
      <c r="M1" s="109" t="s">
        <v>89</v>
      </c>
      <c r="N1" s="109" t="s">
        <v>89</v>
      </c>
      <c r="O1" s="109" t="s">
        <v>89</v>
      </c>
      <c r="P1" s="109" t="s">
        <v>89</v>
      </c>
      <c r="Q1" s="109" t="s">
        <v>89</v>
      </c>
      <c r="R1" s="109" t="s">
        <v>89</v>
      </c>
      <c r="S1" s="109" t="s">
        <v>89</v>
      </c>
      <c r="T1" s="109" t="s">
        <v>89</v>
      </c>
      <c r="U1" s="109" t="s">
        <v>89</v>
      </c>
      <c r="V1" s="109" t="s">
        <v>89</v>
      </c>
      <c r="W1" s="109" t="s">
        <v>89</v>
      </c>
      <c r="X1" s="109" t="s">
        <v>89</v>
      </c>
      <c r="Y1" s="109" t="s">
        <v>89</v>
      </c>
      <c r="Z1" s="109" t="s">
        <v>89</v>
      </c>
      <c r="AA1" s="109" t="s">
        <v>89</v>
      </c>
      <c r="AB1" s="93"/>
    </row>
    <row r="2" spans="1:28" x14ac:dyDescent="0.35">
      <c r="A2" s="109"/>
      <c r="B2" s="109"/>
      <c r="C2" s="95" t="s">
        <v>88</v>
      </c>
      <c r="D2" s="95" t="s">
        <v>87</v>
      </c>
      <c r="E2" s="95" t="s">
        <v>86</v>
      </c>
      <c r="F2" s="95" t="s">
        <v>85</v>
      </c>
      <c r="G2" s="95" t="s">
        <v>84</v>
      </c>
      <c r="H2" s="95" t="s">
        <v>83</v>
      </c>
      <c r="I2" s="95" t="s">
        <v>82</v>
      </c>
      <c r="J2" s="95" t="s">
        <v>81</v>
      </c>
      <c r="K2" s="95" t="s">
        <v>80</v>
      </c>
      <c r="L2" s="95" t="s">
        <v>79</v>
      </c>
      <c r="M2" s="95" t="s">
        <v>78</v>
      </c>
      <c r="N2" s="95" t="s">
        <v>77</v>
      </c>
      <c r="O2" s="95" t="s">
        <v>76</v>
      </c>
      <c r="P2" s="95" t="s">
        <v>75</v>
      </c>
      <c r="Q2" s="95" t="s">
        <v>74</v>
      </c>
      <c r="R2" s="95" t="s">
        <v>73</v>
      </c>
      <c r="S2" s="95" t="s">
        <v>72</v>
      </c>
      <c r="T2" s="95" t="s">
        <v>71</v>
      </c>
      <c r="U2" s="95" t="s">
        <v>70</v>
      </c>
      <c r="V2" s="95" t="s">
        <v>69</v>
      </c>
      <c r="W2" s="95" t="s">
        <v>68</v>
      </c>
      <c r="X2" s="95" t="s">
        <v>67</v>
      </c>
      <c r="Y2" s="95" t="s">
        <v>66</v>
      </c>
      <c r="Z2" s="95" t="s">
        <v>65</v>
      </c>
      <c r="AA2" s="95" t="s">
        <v>64</v>
      </c>
      <c r="AB2" s="93"/>
    </row>
    <row r="3" spans="1:28" x14ac:dyDescent="0.35">
      <c r="A3" s="94" t="s">
        <v>63</v>
      </c>
      <c r="B3" s="94" t="s">
        <v>62</v>
      </c>
      <c r="C3" s="96">
        <v>36526</v>
      </c>
      <c r="D3" s="96">
        <v>36892</v>
      </c>
      <c r="E3" s="96">
        <v>37257</v>
      </c>
      <c r="F3" s="96">
        <v>37622</v>
      </c>
      <c r="G3" s="96">
        <v>37987</v>
      </c>
      <c r="H3" s="96">
        <v>38353</v>
      </c>
      <c r="I3" s="96">
        <v>38718</v>
      </c>
      <c r="J3" s="96">
        <v>39083</v>
      </c>
      <c r="K3" s="96">
        <v>39448</v>
      </c>
      <c r="L3" s="96">
        <v>39814</v>
      </c>
      <c r="M3" s="96">
        <v>40179</v>
      </c>
      <c r="N3" s="96">
        <v>40544</v>
      </c>
      <c r="O3" s="96">
        <v>40909</v>
      </c>
      <c r="P3" s="96">
        <v>41275</v>
      </c>
      <c r="Q3" s="96">
        <v>41640</v>
      </c>
      <c r="R3" s="96">
        <v>42005</v>
      </c>
      <c r="S3" s="96">
        <v>42370</v>
      </c>
      <c r="T3" s="96">
        <v>42736</v>
      </c>
      <c r="U3" s="96">
        <v>43101</v>
      </c>
      <c r="V3" s="96">
        <v>43466</v>
      </c>
      <c r="W3" s="96">
        <v>43831</v>
      </c>
      <c r="X3" s="96">
        <v>44197</v>
      </c>
      <c r="Y3" s="96">
        <v>44562</v>
      </c>
      <c r="Z3" s="96">
        <v>44927</v>
      </c>
      <c r="AA3" s="96">
        <v>45292</v>
      </c>
      <c r="AB3" s="93"/>
    </row>
    <row r="4" spans="1:28" x14ac:dyDescent="0.35">
      <c r="A4" s="94" t="s">
        <v>61</v>
      </c>
      <c r="B4" s="94" t="s">
        <v>60</v>
      </c>
      <c r="C4" s="94">
        <v>146596869</v>
      </c>
      <c r="D4" s="94">
        <v>145976482</v>
      </c>
      <c r="E4" s="94">
        <v>145306497</v>
      </c>
      <c r="F4" s="94">
        <v>144648618</v>
      </c>
      <c r="G4" s="94">
        <v>144067316</v>
      </c>
      <c r="H4" s="94">
        <v>143518814</v>
      </c>
      <c r="I4" s="94">
        <v>143049637</v>
      </c>
      <c r="J4" s="94">
        <v>142805114</v>
      </c>
      <c r="K4" s="94">
        <v>142742366</v>
      </c>
      <c r="L4" s="94">
        <v>142785348</v>
      </c>
      <c r="M4" s="94">
        <v>142849468</v>
      </c>
      <c r="N4" s="94">
        <v>143018195</v>
      </c>
      <c r="O4" s="94">
        <v>143378447</v>
      </c>
      <c r="P4" s="94">
        <v>143805638</v>
      </c>
      <c r="Q4" s="94">
        <v>146508169</v>
      </c>
      <c r="R4" s="94">
        <v>146963159</v>
      </c>
      <c r="S4" s="94">
        <v>147381167</v>
      </c>
      <c r="T4" s="94">
        <v>147688545</v>
      </c>
      <c r="U4" s="94">
        <v>147818888</v>
      </c>
      <c r="V4" s="94">
        <v>147899994</v>
      </c>
      <c r="W4" s="94">
        <v>147707517</v>
      </c>
      <c r="X4" s="94">
        <v>147217903</v>
      </c>
      <c r="Y4" s="94">
        <v>146713743</v>
      </c>
      <c r="Z4" s="94">
        <v>146299106</v>
      </c>
      <c r="AA4" s="94">
        <v>146135359</v>
      </c>
      <c r="AB4" s="93"/>
    </row>
    <row r="5" spans="1:28" x14ac:dyDescent="0.3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110" t="s">
        <v>41</v>
      </c>
      <c r="B2" s="110"/>
      <c r="C2" s="110"/>
      <c r="D2" s="110"/>
      <c r="E2" s="110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114"/>
      <c r="B3" s="112">
        <v>1995</v>
      </c>
      <c r="C3" s="113"/>
      <c r="D3" s="113"/>
      <c r="E3" s="113"/>
      <c r="F3" s="112">
        <v>1996</v>
      </c>
      <c r="G3" s="113"/>
      <c r="H3" s="113"/>
      <c r="I3" s="113"/>
      <c r="J3" s="112">
        <v>1997</v>
      </c>
      <c r="K3" s="113"/>
      <c r="L3" s="113"/>
      <c r="M3" s="113"/>
      <c r="N3" s="112">
        <v>1998</v>
      </c>
      <c r="O3" s="113"/>
      <c r="P3" s="113"/>
      <c r="Q3" s="113"/>
      <c r="R3" s="112">
        <v>1999</v>
      </c>
      <c r="S3" s="113"/>
      <c r="T3" s="113"/>
      <c r="U3" s="113"/>
      <c r="V3" s="112">
        <v>2000</v>
      </c>
      <c r="W3" s="113"/>
      <c r="X3" s="113"/>
      <c r="Y3" s="113"/>
      <c r="Z3" s="112">
        <v>2001</v>
      </c>
      <c r="AA3" s="113"/>
      <c r="AB3" s="113"/>
      <c r="AC3" s="113"/>
      <c r="AD3" s="112">
        <v>2002</v>
      </c>
      <c r="AE3" s="113"/>
      <c r="AF3" s="113"/>
      <c r="AG3" s="113"/>
      <c r="AH3" s="112">
        <v>2003</v>
      </c>
      <c r="AI3" s="113"/>
      <c r="AJ3" s="113"/>
      <c r="AK3" s="113"/>
      <c r="AL3" s="112">
        <v>2004</v>
      </c>
      <c r="AM3" s="113"/>
      <c r="AN3" s="113"/>
      <c r="AO3" s="113"/>
      <c r="AP3" s="112">
        <v>2005</v>
      </c>
      <c r="AQ3" s="113"/>
      <c r="AR3" s="113"/>
      <c r="AS3" s="113"/>
      <c r="AT3" s="112">
        <v>2006</v>
      </c>
      <c r="AU3" s="113"/>
      <c r="AV3" s="113"/>
      <c r="AW3" s="113"/>
      <c r="AX3" s="112">
        <v>2007</v>
      </c>
      <c r="AY3" s="113"/>
      <c r="AZ3" s="113"/>
      <c r="BA3" s="113"/>
      <c r="BB3" s="112">
        <v>2008</v>
      </c>
      <c r="BC3" s="113"/>
      <c r="BD3" s="113"/>
      <c r="BE3" s="113"/>
      <c r="BF3" s="112">
        <v>2009</v>
      </c>
      <c r="BG3" s="112"/>
      <c r="BH3" s="112"/>
      <c r="BI3" s="112"/>
      <c r="BJ3" s="112">
        <v>2010</v>
      </c>
      <c r="BK3" s="112"/>
      <c r="BL3" s="112"/>
      <c r="BM3" s="112"/>
      <c r="BN3" s="112">
        <v>2011</v>
      </c>
      <c r="BO3" s="112"/>
      <c r="BP3" s="112"/>
      <c r="BQ3" s="112"/>
    </row>
    <row r="4" spans="1:81" s="4" customFormat="1" ht="15" customHeight="1" x14ac:dyDescent="0.35">
      <c r="A4" s="114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111" t="s">
        <v>27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BJ3:BM3"/>
    <mergeCell ref="BN3:BQ3"/>
    <mergeCell ref="AP3:AS3"/>
    <mergeCell ref="AT3:AW3"/>
    <mergeCell ref="AX3:BA3"/>
    <mergeCell ref="BB3:BE3"/>
    <mergeCell ref="BF3:BI3"/>
    <mergeCell ref="V3:Y3"/>
    <mergeCell ref="Z3:AC3"/>
    <mergeCell ref="AD3:AG3"/>
    <mergeCell ref="AH3:AK3"/>
    <mergeCell ref="AL3:AO3"/>
    <mergeCell ref="A2:E2"/>
    <mergeCell ref="A20:R20"/>
    <mergeCell ref="B3:E3"/>
    <mergeCell ref="F3:I3"/>
    <mergeCell ref="J3:M3"/>
    <mergeCell ref="N3:Q3"/>
    <mergeCell ref="R3:U3"/>
    <mergeCell ref="A3:A4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119" t="s">
        <v>40</v>
      </c>
      <c r="B2" s="119"/>
      <c r="C2" s="119"/>
      <c r="D2" s="119"/>
      <c r="E2" s="119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120"/>
      <c r="B3" s="115">
        <v>2011</v>
      </c>
      <c r="C3" s="115"/>
      <c r="D3" s="115"/>
      <c r="E3" s="115"/>
      <c r="F3" s="115">
        <v>2012</v>
      </c>
      <c r="G3" s="115"/>
      <c r="H3" s="115"/>
      <c r="I3" s="115"/>
      <c r="J3" s="115">
        <v>2013</v>
      </c>
      <c r="K3" s="115"/>
      <c r="L3" s="115"/>
      <c r="M3" s="115"/>
      <c r="N3" s="115">
        <v>2014</v>
      </c>
      <c r="O3" s="115"/>
      <c r="P3" s="115"/>
      <c r="Q3" s="115"/>
      <c r="R3" s="115">
        <v>2015</v>
      </c>
      <c r="S3" s="115"/>
      <c r="T3" s="115"/>
      <c r="U3" s="115"/>
      <c r="V3" s="115">
        <v>2016</v>
      </c>
      <c r="W3" s="115"/>
      <c r="X3" s="115"/>
      <c r="Y3" s="115"/>
      <c r="Z3" s="115">
        <v>2017</v>
      </c>
      <c r="AA3" s="115"/>
      <c r="AB3" s="115"/>
      <c r="AC3" s="115"/>
      <c r="AD3" s="115">
        <v>2018</v>
      </c>
      <c r="AE3" s="115"/>
      <c r="AF3" s="115"/>
      <c r="AG3" s="115"/>
      <c r="AH3" s="115">
        <v>2019</v>
      </c>
      <c r="AI3" s="115"/>
      <c r="AJ3" s="115"/>
      <c r="AK3" s="115"/>
      <c r="AL3" s="115">
        <v>2020</v>
      </c>
      <c r="AM3" s="115"/>
      <c r="AN3" s="115"/>
      <c r="AO3" s="115"/>
      <c r="AP3" s="115" t="s">
        <v>49</v>
      </c>
      <c r="AQ3" s="115"/>
      <c r="AR3" s="115"/>
      <c r="AS3" s="115"/>
      <c r="AT3" s="115" t="s">
        <v>45</v>
      </c>
      <c r="AU3" s="115"/>
      <c r="AV3" s="115"/>
      <c r="AW3" s="115"/>
      <c r="AX3" s="115" t="s">
        <v>50</v>
      </c>
      <c r="AY3" s="115"/>
      <c r="AZ3" s="115"/>
      <c r="BA3" s="115"/>
      <c r="BB3" s="115" t="s">
        <v>51</v>
      </c>
      <c r="BC3" s="115"/>
      <c r="BD3" s="115"/>
      <c r="BE3" s="115"/>
    </row>
    <row r="4" spans="1:57" s="13" customFormat="1" ht="15" customHeight="1" x14ac:dyDescent="0.35">
      <c r="A4" s="120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116" t="s">
        <v>44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8"/>
      <c r="L21" s="118"/>
      <c r="M21" s="118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A2:E2"/>
    <mergeCell ref="Z3:AC3"/>
    <mergeCell ref="AD3:AG3"/>
    <mergeCell ref="AH3:AK3"/>
    <mergeCell ref="A3:A4"/>
    <mergeCell ref="B3:E3"/>
    <mergeCell ref="F3:I3"/>
    <mergeCell ref="J3:M3"/>
    <mergeCell ref="N3:Q3"/>
    <mergeCell ref="BB3:BE3"/>
    <mergeCell ref="A21:M21"/>
    <mergeCell ref="R3:U3"/>
    <mergeCell ref="V3:Y3"/>
    <mergeCell ref="AX3:BA3"/>
    <mergeCell ref="AP3:AS3"/>
    <mergeCell ref="AT3:AW3"/>
    <mergeCell ref="AL3:AO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B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121" t="s">
        <v>42</v>
      </c>
      <c r="B2" s="121"/>
      <c r="C2" s="121"/>
      <c r="D2" s="121"/>
      <c r="E2" s="121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123"/>
      <c r="B3" s="122">
        <v>2003</v>
      </c>
      <c r="C3" s="122"/>
      <c r="D3" s="122"/>
      <c r="E3" s="122"/>
      <c r="F3" s="122">
        <v>2004</v>
      </c>
      <c r="G3" s="122"/>
      <c r="H3" s="122"/>
      <c r="I3" s="122"/>
      <c r="J3" s="122">
        <v>2005</v>
      </c>
      <c r="K3" s="122"/>
      <c r="L3" s="122"/>
      <c r="M3" s="122"/>
      <c r="N3" s="122">
        <v>2006</v>
      </c>
      <c r="O3" s="122"/>
      <c r="P3" s="122"/>
      <c r="Q3" s="122"/>
      <c r="R3" s="122">
        <v>2007</v>
      </c>
      <c r="S3" s="122"/>
      <c r="T3" s="122"/>
      <c r="U3" s="122"/>
      <c r="V3" s="122">
        <v>2008</v>
      </c>
      <c r="W3" s="122"/>
      <c r="X3" s="122"/>
      <c r="Y3" s="122"/>
      <c r="Z3" s="122">
        <v>2009</v>
      </c>
      <c r="AA3" s="122"/>
      <c r="AB3" s="122"/>
      <c r="AC3" s="122"/>
      <c r="AD3" s="115">
        <v>2010</v>
      </c>
      <c r="AE3" s="115"/>
      <c r="AF3" s="115"/>
      <c r="AG3" s="115"/>
      <c r="AH3" s="115">
        <v>2011</v>
      </c>
      <c r="AI3" s="115"/>
      <c r="AJ3" s="115"/>
      <c r="AK3" s="115"/>
    </row>
    <row r="4" spans="1:37" s="13" customFormat="1" ht="16" customHeight="1" x14ac:dyDescent="0.35">
      <c r="A4" s="123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111" t="s">
        <v>27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Z3:AC3"/>
    <mergeCell ref="AD3:AG3"/>
    <mergeCell ref="AH3:AK3"/>
    <mergeCell ref="B3:E3"/>
    <mergeCell ref="F3:I3"/>
    <mergeCell ref="J3:M3"/>
    <mergeCell ref="N3:Q3"/>
    <mergeCell ref="A2:E2"/>
    <mergeCell ref="R3:U3"/>
    <mergeCell ref="A17:R17"/>
    <mergeCell ref="A3:A4"/>
    <mergeCell ref="V3:Y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121" t="s">
        <v>43</v>
      </c>
      <c r="B2" s="121"/>
      <c r="C2" s="121"/>
      <c r="D2" s="121"/>
      <c r="E2" s="121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124"/>
      <c r="B3" s="122">
        <v>2011</v>
      </c>
      <c r="C3" s="122"/>
      <c r="D3" s="122"/>
      <c r="E3" s="122"/>
      <c r="F3" s="125">
        <v>2012</v>
      </c>
      <c r="G3" s="122"/>
      <c r="H3" s="122"/>
      <c r="I3" s="126"/>
      <c r="J3" s="122">
        <v>2013</v>
      </c>
      <c r="K3" s="122"/>
      <c r="L3" s="122"/>
      <c r="M3" s="122"/>
      <c r="N3" s="125">
        <v>2014</v>
      </c>
      <c r="O3" s="122"/>
      <c r="P3" s="122"/>
      <c r="Q3" s="122"/>
      <c r="R3" s="122">
        <v>2015</v>
      </c>
      <c r="S3" s="122"/>
      <c r="T3" s="122"/>
      <c r="U3" s="122"/>
      <c r="V3" s="122">
        <v>2016</v>
      </c>
      <c r="W3" s="122"/>
      <c r="X3" s="122"/>
      <c r="Y3" s="122"/>
      <c r="Z3" s="122">
        <v>2017</v>
      </c>
      <c r="AA3" s="122"/>
      <c r="AB3" s="122"/>
      <c r="AC3" s="122"/>
      <c r="AD3" s="122">
        <v>2018</v>
      </c>
      <c r="AE3" s="122"/>
      <c r="AF3" s="122"/>
      <c r="AG3" s="122"/>
      <c r="AH3" s="122">
        <v>2019</v>
      </c>
      <c r="AI3" s="122"/>
      <c r="AJ3" s="122"/>
      <c r="AK3" s="122"/>
      <c r="AL3" s="122">
        <v>2020</v>
      </c>
      <c r="AM3" s="122"/>
      <c r="AN3" s="122"/>
      <c r="AO3" s="122"/>
      <c r="AP3" s="122">
        <v>2021</v>
      </c>
      <c r="AQ3" s="122"/>
      <c r="AR3" s="122"/>
      <c r="AS3" s="122"/>
      <c r="AT3" s="115" t="s">
        <v>46</v>
      </c>
      <c r="AU3" s="115"/>
      <c r="AV3" s="115"/>
      <c r="AW3" s="115"/>
      <c r="AX3" s="115" t="s">
        <v>47</v>
      </c>
      <c r="AY3" s="115"/>
      <c r="AZ3" s="115"/>
      <c r="BA3" s="115"/>
      <c r="BB3" s="115" t="s">
        <v>48</v>
      </c>
      <c r="BC3" s="115"/>
      <c r="BD3" s="115"/>
      <c r="BE3" s="115"/>
    </row>
    <row r="4" spans="1:57" s="13" customFormat="1" ht="16" customHeight="1" x14ac:dyDescent="0.35">
      <c r="A4" s="124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127" t="s">
        <v>23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116" t="s">
        <v>44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8"/>
      <c r="L18" s="118"/>
      <c r="M18" s="118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  <mergeCell ref="A2:E2"/>
    <mergeCell ref="A3:A4"/>
    <mergeCell ref="B3:E3"/>
    <mergeCell ref="F3:I3"/>
    <mergeCell ref="J3:M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3</vt:i4>
      </vt:variant>
    </vt:vector>
  </HeadingPairs>
  <TitlesOfParts>
    <vt:vector size="12" baseType="lpstr">
      <vt:lpstr>Q</vt:lpstr>
      <vt:lpstr>ЗП</vt:lpstr>
      <vt:lpstr>MIACR</vt:lpstr>
      <vt:lpstr>URALS</vt:lpstr>
      <vt:lpstr>НАСЕЛЕНИЕ</vt:lpstr>
      <vt:lpstr>ВВП_ТЕКУЩ_95</vt:lpstr>
      <vt:lpstr>ВВП_ТЕКУЩ_11</vt:lpstr>
      <vt:lpstr>ВВП_ПОСТ_СК_03</vt:lpstr>
      <vt:lpstr>ВВП_ПОСТ_СК_11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2025-04-03T16:11:58Z</dcterms:modified>
</cp:coreProperties>
</file>